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C:\Users\tharris\OneDrive\Documents\Insteon Development\"/>
    </mc:Choice>
  </mc:AlternateContent>
  <xr:revisionPtr revIDLastSave="4" documentId="11_1565C76AE95514667511E48C071BDB256622722F" xr6:coauthVersionLast="33" xr6:coauthVersionMax="33" xr10:uidLastSave="{0C080403-01ED-4329-A2A8-5E4EA8502886}"/>
  <bookViews>
    <workbookView xWindow="480" yWindow="60" windowWidth="13200" windowHeight="4050" activeTab="2" xr2:uid="{00000000-000D-0000-FFFF-FFFF00000000}"/>
  </bookViews>
  <sheets>
    <sheet name="Messages" sheetId="2" r:id="rId1"/>
    <sheet name="X10" sheetId="6" r:id="rId2"/>
    <sheet name="SD Device Commands" sheetId="3" r:id="rId3"/>
    <sheet name="Sheet1" sheetId="5" state="hidden" r:id="rId4"/>
    <sheet name="ED Device Command" sheetId="4" r:id="rId5"/>
  </sheets>
  <definedNames>
    <definedName name="_xlnm._FilterDatabase" localSheetId="4" hidden="1">'ED Device Command'!$A$1:$D$123</definedName>
    <definedName name="_xlnm._FilterDatabase" localSheetId="2" hidden="1">'SD Device Commands'!$A$1:$D$120</definedName>
    <definedName name="_xlnm._FilterDatabase" localSheetId="3" hidden="1">Sheet1!$A$1:$D$154</definedName>
  </definedNames>
  <calcPr calcId="179017"/>
</workbook>
</file>

<file path=xl/calcChain.xml><?xml version="1.0" encoding="utf-8"?>
<calcChain xmlns="http://schemas.openxmlformats.org/spreadsheetml/2006/main">
  <c r="H15" i="6" l="1"/>
  <c r="H14" i="6"/>
  <c r="H13" i="6"/>
  <c r="H12" i="6"/>
  <c r="H11" i="6"/>
  <c r="H10" i="6"/>
  <c r="H9" i="6"/>
  <c r="H8" i="6"/>
  <c r="H7" i="6"/>
  <c r="H6" i="6"/>
  <c r="H5" i="6"/>
  <c r="H4" i="6"/>
  <c r="H3" i="6"/>
  <c r="H2" i="6"/>
  <c r="G15" i="6"/>
  <c r="G14" i="6"/>
  <c r="G13" i="6"/>
  <c r="G12" i="6"/>
  <c r="G11" i="6"/>
  <c r="G10" i="6"/>
  <c r="G9" i="6"/>
  <c r="G8" i="6"/>
  <c r="G7" i="6"/>
  <c r="G6" i="6"/>
  <c r="G5" i="6"/>
  <c r="G4" i="6"/>
  <c r="G3" i="6"/>
  <c r="G2" i="6"/>
  <c r="C154" i="5" l="1"/>
  <c r="A154" i="5"/>
  <c r="E154" i="5" s="1"/>
  <c r="C153" i="5"/>
  <c r="A153" i="5"/>
  <c r="C152" i="5"/>
  <c r="A152" i="5"/>
  <c r="E152" i="5" s="1"/>
  <c r="C151" i="5"/>
  <c r="A151" i="5"/>
  <c r="D140" i="5"/>
  <c r="C127" i="5"/>
  <c r="C128" i="5" s="1"/>
  <c r="C129" i="5" s="1"/>
  <c r="C130" i="5" s="1"/>
  <c r="C131" i="5" s="1"/>
  <c r="C132" i="5" s="1"/>
  <c r="C133" i="5" s="1"/>
  <c r="C134" i="5" s="1"/>
  <c r="C135" i="5" s="1"/>
  <c r="C136" i="5" s="1"/>
  <c r="C137" i="5" s="1"/>
  <c r="C138" i="5" s="1"/>
  <c r="C139" i="5" s="1"/>
  <c r="C140" i="5" s="1"/>
  <c r="C141" i="5" s="1"/>
  <c r="C142" i="5" s="1"/>
  <c r="C143" i="5" s="1"/>
  <c r="C144" i="5" s="1"/>
  <c r="C145" i="5" s="1"/>
  <c r="C146" i="5" s="1"/>
  <c r="C147" i="5" s="1"/>
  <c r="C148" i="5" s="1"/>
  <c r="C149" i="5" s="1"/>
  <c r="C150" i="5" s="1"/>
  <c r="A127" i="5"/>
  <c r="A128" i="5" s="1"/>
  <c r="C126" i="5"/>
  <c r="A126" i="5"/>
  <c r="C125" i="5"/>
  <c r="A125" i="5"/>
  <c r="C124" i="5"/>
  <c r="A124" i="5"/>
  <c r="C123" i="5"/>
  <c r="A123" i="5"/>
  <c r="C119" i="5"/>
  <c r="C120" i="5" s="1"/>
  <c r="C121" i="5" s="1"/>
  <c r="C122" i="5" s="1"/>
  <c r="A119" i="5"/>
  <c r="A120" i="5" s="1"/>
  <c r="A121" i="5" s="1"/>
  <c r="A122" i="5" s="1"/>
  <c r="C112" i="5"/>
  <c r="C113" i="5" s="1"/>
  <c r="C114" i="5" s="1"/>
  <c r="C115" i="5" s="1"/>
  <c r="C116" i="5" s="1"/>
  <c r="C117" i="5" s="1"/>
  <c r="C118" i="5" s="1"/>
  <c r="A112" i="5"/>
  <c r="A113" i="5" s="1"/>
  <c r="A114" i="5" s="1"/>
  <c r="A115" i="5" s="1"/>
  <c r="A116" i="5" s="1"/>
  <c r="A117" i="5" s="1"/>
  <c r="A118" i="5" s="1"/>
  <c r="C105" i="5"/>
  <c r="C106" i="5" s="1"/>
  <c r="C107" i="5" s="1"/>
  <c r="C108" i="5" s="1"/>
  <c r="C109" i="5" s="1"/>
  <c r="C110" i="5" s="1"/>
  <c r="C111" i="5" s="1"/>
  <c r="A105" i="5"/>
  <c r="A106" i="5" s="1"/>
  <c r="A107" i="5" s="1"/>
  <c r="A108" i="5" s="1"/>
  <c r="A109" i="5" s="1"/>
  <c r="A110" i="5" s="1"/>
  <c r="A111" i="5" s="1"/>
  <c r="C99" i="5"/>
  <c r="C100" i="5" s="1"/>
  <c r="C101" i="5" s="1"/>
  <c r="C102" i="5" s="1"/>
  <c r="C103" i="5" s="1"/>
  <c r="C104" i="5" s="1"/>
  <c r="A99" i="5"/>
  <c r="A100" i="5" s="1"/>
  <c r="A101" i="5" s="1"/>
  <c r="A102" i="5" s="1"/>
  <c r="A103" i="5" s="1"/>
  <c r="A104" i="5" s="1"/>
  <c r="C98" i="5"/>
  <c r="A98" i="5"/>
  <c r="C97" i="5"/>
  <c r="A97" i="5"/>
  <c r="C96" i="5"/>
  <c r="A96" i="5"/>
  <c r="C91" i="5"/>
  <c r="C92" i="5" s="1"/>
  <c r="C93" i="5" s="1"/>
  <c r="C94" i="5" s="1"/>
  <c r="C95" i="5" s="1"/>
  <c r="A91" i="5"/>
  <c r="A92" i="5" s="1"/>
  <c r="A93" i="5" s="1"/>
  <c r="A94" i="5" s="1"/>
  <c r="A95" i="5" s="1"/>
  <c r="C79" i="5"/>
  <c r="C80" i="5" s="1"/>
  <c r="C81" i="5" s="1"/>
  <c r="C82" i="5" s="1"/>
  <c r="C83" i="5" s="1"/>
  <c r="C84" i="5" s="1"/>
  <c r="C85" i="5" s="1"/>
  <c r="C86" i="5" s="1"/>
  <c r="C87" i="5" s="1"/>
  <c r="C88" i="5" s="1"/>
  <c r="C89" i="5" s="1"/>
  <c r="C90" i="5" s="1"/>
  <c r="A79" i="5"/>
  <c r="A80" i="5" s="1"/>
  <c r="A81" i="5" s="1"/>
  <c r="A82" i="5" s="1"/>
  <c r="A83" i="5" s="1"/>
  <c r="A84" i="5" s="1"/>
  <c r="A85" i="5" s="1"/>
  <c r="A86" i="5" s="1"/>
  <c r="A87" i="5" s="1"/>
  <c r="A88" i="5" s="1"/>
  <c r="A89" i="5" s="1"/>
  <c r="A90" i="5" s="1"/>
  <c r="D78" i="5"/>
  <c r="C78" i="5"/>
  <c r="A78" i="5"/>
  <c r="C77" i="5"/>
  <c r="A77" i="5"/>
  <c r="C76" i="5"/>
  <c r="A76" i="5"/>
  <c r="C75" i="5"/>
  <c r="A75" i="5"/>
  <c r="C74" i="5"/>
  <c r="A74" i="5"/>
  <c r="C73" i="5"/>
  <c r="A73" i="5"/>
  <c r="D72" i="5"/>
  <c r="C72" i="5"/>
  <c r="A72" i="5"/>
  <c r="C71" i="5"/>
  <c r="A71" i="5"/>
  <c r="D70" i="5"/>
  <c r="C70" i="5"/>
  <c r="A70" i="5"/>
  <c r="C69" i="5"/>
  <c r="A69" i="5"/>
  <c r="C68" i="5"/>
  <c r="A68" i="5"/>
  <c r="E68" i="5" s="1"/>
  <c r="C67" i="5"/>
  <c r="A67" i="5"/>
  <c r="C51" i="5"/>
  <c r="C52" i="5" s="1"/>
  <c r="C53" i="5" s="1"/>
  <c r="C54" i="5" s="1"/>
  <c r="C55" i="5" s="1"/>
  <c r="C56" i="5" s="1"/>
  <c r="C57" i="5" s="1"/>
  <c r="C58" i="5" s="1"/>
  <c r="C59" i="5" s="1"/>
  <c r="C60" i="5" s="1"/>
  <c r="C61" i="5" s="1"/>
  <c r="C62" i="5" s="1"/>
  <c r="C63" i="5" s="1"/>
  <c r="C64" i="5" s="1"/>
  <c r="C65" i="5" s="1"/>
  <c r="C66" i="5" s="1"/>
  <c r="A51" i="5"/>
  <c r="A52" i="5" s="1"/>
  <c r="A53" i="5" s="1"/>
  <c r="A54" i="5" s="1"/>
  <c r="A55" i="5" s="1"/>
  <c r="A56" i="5" s="1"/>
  <c r="A57" i="5" s="1"/>
  <c r="A58" i="5" s="1"/>
  <c r="A59" i="5" s="1"/>
  <c r="A60" i="5" s="1"/>
  <c r="A61" i="5" s="1"/>
  <c r="A62" i="5" s="1"/>
  <c r="A63" i="5" s="1"/>
  <c r="A64" i="5" s="1"/>
  <c r="A65" i="5" s="1"/>
  <c r="A66" i="5" s="1"/>
  <c r="E66" i="5" s="1"/>
  <c r="C50" i="5"/>
  <c r="A50" i="5"/>
  <c r="C49" i="5"/>
  <c r="A49" i="5"/>
  <c r="E49" i="5" s="1"/>
  <c r="C48" i="5"/>
  <c r="A48" i="5"/>
  <c r="C47" i="5"/>
  <c r="A47" i="5"/>
  <c r="E47" i="5" s="1"/>
  <c r="C46" i="5"/>
  <c r="A46" i="5"/>
  <c r="C45" i="5"/>
  <c r="A45" i="5"/>
  <c r="E45" i="5" s="1"/>
  <c r="C44" i="5"/>
  <c r="A44" i="5"/>
  <c r="C43" i="5"/>
  <c r="A43" i="5"/>
  <c r="C42" i="5"/>
  <c r="A42" i="5"/>
  <c r="C41" i="5"/>
  <c r="A41" i="5"/>
  <c r="E41" i="5" s="1"/>
  <c r="C40" i="5"/>
  <c r="A40" i="5"/>
  <c r="C39" i="5"/>
  <c r="A39" i="5"/>
  <c r="C38" i="5"/>
  <c r="A38" i="5"/>
  <c r="C36" i="5"/>
  <c r="C37" i="5" s="1"/>
  <c r="A36" i="5"/>
  <c r="A37" i="5" s="1"/>
  <c r="C35" i="5"/>
  <c r="A35" i="5"/>
  <c r="C34" i="5"/>
  <c r="A34" i="5"/>
  <c r="C33" i="5"/>
  <c r="A33" i="5"/>
  <c r="C32" i="5"/>
  <c r="A32" i="5"/>
  <c r="C31" i="5"/>
  <c r="A31" i="5"/>
  <c r="C30" i="5"/>
  <c r="A30" i="5"/>
  <c r="C29" i="5"/>
  <c r="A29" i="5"/>
  <c r="C28" i="5"/>
  <c r="A28" i="5"/>
  <c r="C27" i="5"/>
  <c r="A27" i="5"/>
  <c r="C26" i="5"/>
  <c r="A26" i="5"/>
  <c r="C25" i="5"/>
  <c r="A25" i="5"/>
  <c r="C24" i="5"/>
  <c r="A24" i="5"/>
  <c r="C22" i="5"/>
  <c r="C23" i="5" s="1"/>
  <c r="A22" i="5"/>
  <c r="C21" i="5"/>
  <c r="A21" i="5"/>
  <c r="E21" i="5" s="1"/>
  <c r="C20" i="5"/>
  <c r="A20" i="5"/>
  <c r="C19" i="5"/>
  <c r="A19" i="5"/>
  <c r="C18" i="5"/>
  <c r="A18" i="5"/>
  <c r="C17" i="5"/>
  <c r="A17" i="5"/>
  <c r="E17" i="5" s="1"/>
  <c r="C16" i="5"/>
  <c r="A16" i="5"/>
  <c r="C15" i="5"/>
  <c r="A15" i="5"/>
  <c r="C14" i="5"/>
  <c r="A14" i="5"/>
  <c r="C13" i="5"/>
  <c r="A13" i="5"/>
  <c r="E13" i="5" s="1"/>
  <c r="C12" i="5"/>
  <c r="A12" i="5"/>
  <c r="C11" i="5"/>
  <c r="A11" i="5"/>
  <c r="C10" i="5"/>
  <c r="A10" i="5"/>
  <c r="D9" i="5"/>
  <c r="C9" i="5"/>
  <c r="A9" i="5"/>
  <c r="C8" i="5"/>
  <c r="A8" i="5"/>
  <c r="C7" i="5"/>
  <c r="A7" i="5"/>
  <c r="D6" i="5"/>
  <c r="C6" i="5"/>
  <c r="A6" i="5"/>
  <c r="D5" i="5"/>
  <c r="C5" i="5"/>
  <c r="A5" i="5"/>
  <c r="D4" i="5"/>
  <c r="C4" i="5"/>
  <c r="A4" i="5"/>
  <c r="C3" i="5"/>
  <c r="A3" i="5"/>
  <c r="C2" i="5"/>
  <c r="A2" i="5"/>
  <c r="D1" i="5"/>
  <c r="C1" i="5"/>
  <c r="A1" i="5"/>
  <c r="E71" i="5" l="1"/>
  <c r="E95" i="5"/>
  <c r="E5" i="5"/>
  <c r="E7" i="5"/>
  <c r="E9" i="5"/>
  <c r="E25" i="5"/>
  <c r="E29" i="5"/>
  <c r="E33" i="5"/>
  <c r="E69" i="5"/>
  <c r="E97" i="5"/>
  <c r="E104" i="5"/>
  <c r="E118" i="5"/>
  <c r="E153" i="5"/>
  <c r="E70" i="5"/>
  <c r="E73" i="5"/>
  <c r="E8" i="5"/>
  <c r="E90" i="5"/>
  <c r="E96" i="5"/>
  <c r="E98" i="5"/>
  <c r="E111" i="5"/>
  <c r="E122" i="5"/>
  <c r="E124" i="5"/>
  <c r="E123" i="5"/>
  <c r="E125" i="5"/>
  <c r="E75" i="5"/>
  <c r="E77" i="5"/>
  <c r="E65" i="5"/>
  <c r="E85" i="5"/>
  <c r="E121" i="5"/>
  <c r="E3" i="5"/>
  <c r="E6" i="5"/>
  <c r="E11" i="5"/>
  <c r="E15" i="5"/>
  <c r="E19" i="5"/>
  <c r="E24" i="5"/>
  <c r="E26" i="5"/>
  <c r="E28" i="5"/>
  <c r="E30" i="5"/>
  <c r="E32" i="5"/>
  <c r="E34" i="5"/>
  <c r="E37" i="5"/>
  <c r="E39" i="5"/>
  <c r="E43" i="5"/>
  <c r="E53" i="5"/>
  <c r="E89" i="5"/>
  <c r="E72" i="5"/>
  <c r="E126" i="5"/>
  <c r="E57" i="5"/>
  <c r="E105" i="5"/>
  <c r="E2" i="5"/>
  <c r="E4" i="5"/>
  <c r="E10" i="5"/>
  <c r="E12" i="5"/>
  <c r="E14" i="5"/>
  <c r="E16" i="5"/>
  <c r="E18" i="5"/>
  <c r="E20" i="5"/>
  <c r="E22" i="5"/>
  <c r="E27" i="5"/>
  <c r="E31" i="5"/>
  <c r="E35" i="5"/>
  <c r="E38" i="5"/>
  <c r="E40" i="5"/>
  <c r="E42" i="5"/>
  <c r="E44" i="5"/>
  <c r="E46" i="5"/>
  <c r="E48" i="5"/>
  <c r="E50" i="5"/>
  <c r="E67" i="5"/>
  <c r="E74" i="5"/>
  <c r="E76" i="5"/>
  <c r="E78" i="5"/>
  <c r="E151" i="5"/>
  <c r="E61" i="5"/>
  <c r="E81" i="5"/>
  <c r="E109" i="5"/>
  <c r="A129" i="5"/>
  <c r="E128" i="5"/>
  <c r="E93" i="5"/>
  <c r="E101" i="5"/>
  <c r="E113" i="5"/>
  <c r="E117" i="5"/>
  <c r="E51" i="5"/>
  <c r="E55" i="5"/>
  <c r="E59" i="5"/>
  <c r="E63" i="5"/>
  <c r="E79" i="5"/>
  <c r="E83" i="5"/>
  <c r="E87" i="5"/>
  <c r="E91" i="5"/>
  <c r="E99" i="5"/>
  <c r="E103" i="5"/>
  <c r="E107" i="5"/>
  <c r="E115" i="5"/>
  <c r="E119" i="5"/>
  <c r="E127" i="5"/>
  <c r="A23" i="5"/>
  <c r="E23" i="5" s="1"/>
  <c r="E36" i="5"/>
  <c r="E52" i="5"/>
  <c r="E56" i="5"/>
  <c r="E60" i="5"/>
  <c r="E64" i="5"/>
  <c r="E80" i="5"/>
  <c r="E84" i="5"/>
  <c r="E88" i="5"/>
  <c r="E92" i="5"/>
  <c r="E100" i="5"/>
  <c r="E108" i="5"/>
  <c r="E112" i="5"/>
  <c r="E116" i="5"/>
  <c r="E120" i="5"/>
  <c r="E54" i="5"/>
  <c r="E58" i="5"/>
  <c r="E62" i="5"/>
  <c r="E82" i="5"/>
  <c r="E86" i="5"/>
  <c r="E94" i="5"/>
  <c r="E102" i="5"/>
  <c r="E106" i="5"/>
  <c r="E110" i="5"/>
  <c r="E114" i="5"/>
  <c r="T38" i="4"/>
  <c r="A130" i="5" l="1"/>
  <c r="E129" i="5"/>
  <c r="A131" i="5" l="1"/>
  <c r="E130" i="5"/>
  <c r="A132" i="5" l="1"/>
  <c r="E131" i="5"/>
  <c r="A133" i="5" l="1"/>
  <c r="E132" i="5"/>
  <c r="A134" i="5" l="1"/>
  <c r="E133" i="5"/>
  <c r="A135" i="5" l="1"/>
  <c r="E134" i="5"/>
  <c r="A136" i="5" l="1"/>
  <c r="E135" i="5"/>
  <c r="A137" i="5" l="1"/>
  <c r="E136" i="5"/>
  <c r="A138" i="5" l="1"/>
  <c r="E137" i="5"/>
  <c r="A139" i="5" l="1"/>
  <c r="E138" i="5"/>
  <c r="A140" i="5" l="1"/>
  <c r="E139" i="5"/>
  <c r="A141" i="5" l="1"/>
  <c r="E140" i="5"/>
  <c r="A142" i="5" l="1"/>
  <c r="E141" i="5"/>
  <c r="A143" i="5" l="1"/>
  <c r="E142" i="5"/>
  <c r="A144" i="5" l="1"/>
  <c r="E143" i="5"/>
  <c r="A145" i="5" l="1"/>
  <c r="E144" i="5"/>
  <c r="A146" i="5" l="1"/>
  <c r="E145" i="5"/>
  <c r="A147" i="5" l="1"/>
  <c r="E146" i="5"/>
  <c r="A148" i="5" l="1"/>
  <c r="E147" i="5"/>
  <c r="A149" i="5" l="1"/>
  <c r="E148" i="5"/>
  <c r="A150" i="5" l="1"/>
  <c r="E150" i="5" s="1"/>
  <c r="E149" i="5"/>
</calcChain>
</file>

<file path=xl/sharedStrings.xml><?xml version="1.0" encoding="utf-8"?>
<sst xmlns="http://schemas.openxmlformats.org/spreadsheetml/2006/main" count="2198" uniqueCount="896">
  <si>
    <t>0x50</t>
  </si>
  <si>
    <t>R: 0x02 0x50 &lt;INSTEON Standard message (9 bytes)&gt;</t>
  </si>
  <si>
    <t>0x51</t>
  </si>
  <si>
    <t>R: 0x02 0x51 &lt;INSTEON Extended message (23 bytes)&gt;</t>
  </si>
  <si>
    <t>0x52</t>
  </si>
  <si>
    <t>R: 0x02 0x52 &lt;Raw X10&gt; &lt;X10 Flag&gt;</t>
  </si>
  <si>
    <t>0x53</t>
  </si>
  <si>
    <t>R: 0x02 0x53 &lt;0x00 (IM is Responder) | 0x01 (IM is Controller | 0xFF Link Deleted)&gt; &lt;ALL-Link Group&gt; &lt;ID high byte&gt; &lt;ID middle byte&gt; &lt;ID low byte&gt; &lt;Device Category&gt; &lt;Device Subcategory&gt; &lt;0xFF | Firmware Revision&gt;</t>
  </si>
  <si>
    <t>0x54</t>
  </si>
  <si>
    <t>0x55</t>
  </si>
  <si>
    <t>R: 0x02 0x55 (User pushed and held IM’s SET Button on power up)</t>
  </si>
  <si>
    <t>0x56</t>
  </si>
  <si>
    <t>R: 0x02 0x56 &lt;0x01&gt; &lt;ALL-Link Group&gt; &lt;ID high byte&gt; &lt;ID middle byte&gt; &lt;ID low byte&gt;</t>
  </si>
  <si>
    <t>0x57</t>
  </si>
  <si>
    <t>0x58</t>
  </si>
  <si>
    <t>R: 0x02 0x58 &lt;0x06&gt; (ALL-Link Cleanup sequence completed)</t>
  </si>
  <si>
    <t>R: 0x02 0x58 &lt;0x15&gt; (ALL-Link Cleanup sequence aborted due to INSTEON traffic)</t>
  </si>
  <si>
    <t>R: 0x02 0x57 &lt;ALL-Link Record Flags&gt; &lt;ALL-Link Group&gt; &lt;ID high byte&gt; &lt;ID middle byte&gt; &lt;ID low byte&gt; &lt;Link Data 1&gt; &lt;Link Data 2&gt; &lt;Link Data 3&gt;</t>
  </si>
  <si>
    <t>R: 0x02 0x54 &lt;0x02&gt; (IM’s SET Button tapped)</t>
  </si>
  <si>
    <t>R: 0x02 0x54 &lt;0x03&gt; (IM’s SET Button held)</t>
  </si>
  <si>
    <t>R: 0x02 0x54 &lt;0x04&gt; (IM’s SET Button released after hold)</t>
  </si>
  <si>
    <t>R: 0x02 0x54 &lt;0x12&gt; (IM’s Button 2 tapped)</t>
  </si>
  <si>
    <t>R: 0x02 0x54 &lt;0x13&gt; (IM’s Button 2 held)</t>
  </si>
  <si>
    <t>R: 0x02 0x54 &lt;0x14&gt; (IM’s Button 2 released after hold)</t>
  </si>
  <si>
    <t>R: 0x02 0x54 &lt;0x22&gt; (IM’s Button 3 tapped)</t>
  </si>
  <si>
    <t>R: 0x02 0x54 &lt;0x23&gt; (IM’s Button 3 held)</t>
  </si>
  <si>
    <t>0x60</t>
  </si>
  <si>
    <t>S: 0x02 0x60</t>
  </si>
  <si>
    <t>R: 0x02 0x60 &lt;ID high byte&gt; &lt;ID middle byte&gt; &lt;ID low byte&gt; &lt;Device Category&gt; &lt;Device Subcategory&gt; &lt; Firmware Revision&gt; &lt;0x06&gt;</t>
  </si>
  <si>
    <t>0x61</t>
  </si>
  <si>
    <t>S: 0x02 0x61 &lt;ALL-Link Group&gt; &lt;ALL-Link Command&gt; &lt;0xFF | 0x00&gt;</t>
  </si>
  <si>
    <t>R: 0x02 0x61 &lt;ALL-Link Group&gt; &lt;ALL-Link Command&gt; &lt;0xFF | 0x00&gt; &lt;0x06&gt;</t>
  </si>
  <si>
    <t>0x62</t>
  </si>
  <si>
    <t>S: 0x02 0x62 &lt;INSTEON Standard message (6 bytes, excludes From Address) | INSTEON Extended message (20 bytes, excludes From Address)&gt;</t>
  </si>
  <si>
    <t>R: 0x02 0x62 &lt;INSTEON Standard message (6 bytes, excludes From Address) | INSTEON Extended message (20 bytes, excludes From Address)&gt; &lt;0x06&gt;</t>
  </si>
  <si>
    <t>0x63</t>
  </si>
  <si>
    <t>S: 0x02 0x63 &lt;Raw X10&gt; &lt;X10 Flag&gt;</t>
  </si>
  <si>
    <t>R: 0x02 0x63 &lt;Raw X10&gt; &lt;X10 Flag&gt; &lt;0x06&gt;</t>
  </si>
  <si>
    <t>0x64</t>
  </si>
  <si>
    <t>S: 0x02 0x64 &lt;0x00 (IM is Responder) | 0x01 (IM is Controller) | 0x03 (IM is either) | 0xFF (Link Deleted)&gt; &lt;ALL-Link Group&gt;</t>
  </si>
  <si>
    <t>R: 0x02 0x64 &lt;0x00 (IM is Responder) | 0x01 (IM is Controller) | 0x03 (IM is either) | 0xFF (Link Deleted)&gt; &lt;ALL-Link Group&gt; &lt;0x06&gt;</t>
  </si>
  <si>
    <t>0x65</t>
  </si>
  <si>
    <t>S: 0x02 0x65</t>
  </si>
  <si>
    <t>R: 0x02 0x65 &lt;0x06&gt;</t>
  </si>
  <si>
    <t>0x66</t>
  </si>
  <si>
    <t>S: 0x02 0x66 &lt;Device Category&gt; &lt;Device Subcategory&gt; &lt;0xFF | Firmware Revision&gt;</t>
  </si>
  <si>
    <t>R: 0x02 0x66 &lt;Device Category&gt; &lt;Device Subcategory&gt; &lt;0xFF | Firmware Revision&gt; &lt;0x06&gt;</t>
  </si>
  <si>
    <t>0x67</t>
  </si>
  <si>
    <t>S: 0x02 0x67</t>
  </si>
  <si>
    <t>R: 0x02 0x67 &lt;0x06&gt;</t>
  </si>
  <si>
    <t>S: 0x02 0x68 &lt;Command 2 Data&gt;</t>
  </si>
  <si>
    <t>R: 0x02 0x68 &lt;Command 2 Data&gt; &lt;0x06&gt;</t>
  </si>
  <si>
    <t>0x69</t>
  </si>
  <si>
    <t>S: 0x02 0x69</t>
  </si>
  <si>
    <t>R: 0x02 0x69 &lt;0x06&gt;</t>
  </si>
  <si>
    <t>0x6A</t>
  </si>
  <si>
    <t>S: 0x02 0x6A</t>
  </si>
  <si>
    <t>R: 0x02 0x6A &lt;0x06&gt;</t>
  </si>
  <si>
    <t>0x6B</t>
  </si>
  <si>
    <t>S: 0x02 0x6B &lt;IM Configuration Flags&gt;</t>
  </si>
  <si>
    <t>R: 0x02 0x6B &lt;IM Configuration Flags&gt; &lt;0x06&gt;</t>
  </si>
  <si>
    <t>0x6C</t>
  </si>
  <si>
    <t>S: 0x02 0x6C</t>
  </si>
  <si>
    <t>R: 0x02 0x6C &lt;0x06&gt;</t>
  </si>
  <si>
    <t>0x6D</t>
  </si>
  <si>
    <t>S: 0x02 0x6D</t>
  </si>
  <si>
    <t>R: 0x02 0x6D &lt;0x06&gt;</t>
  </si>
  <si>
    <t>0x6E</t>
  </si>
  <si>
    <t>S: 0x02 0x6E</t>
  </si>
  <si>
    <t>R: 0x02 0x6E &lt;0x06&gt;</t>
  </si>
  <si>
    <t>0x6F</t>
  </si>
  <si>
    <t>S: 0x02 0x6F &lt;Control Flags&gt; &lt;ALL-Link Record Flags&gt; &lt;ALL-Link Group&gt; &lt;ID high byte&gt; &lt;ID middle byte&gt; &lt;ID low byte&gt; &lt;Link Data 1&gt; &lt;Link Data 2&gt; &lt;Link Data 3&gt;</t>
  </si>
  <si>
    <t>R: 0x02 0x6F &lt;Control Flags&gt; &lt;ALL-Link Record Flags&gt; &lt;ALL-Link Group&gt; &lt;ID high byte&gt; &lt;ID middle byte&gt; &lt;ID low byte&gt; &lt;Link Data 1&gt; &lt;Link Data 2&gt; &lt;Link Data 3&gt; &lt;0x06&gt;</t>
  </si>
  <si>
    <t>0x70</t>
  </si>
  <si>
    <t>S: 0x02 0x70 &lt;Command 2 Data&gt;</t>
  </si>
  <si>
    <t>R: 0x02 0x70 &lt;Command 2 Data&gt; &lt;0x06&gt;</t>
  </si>
  <si>
    <t>0x71</t>
  </si>
  <si>
    <t>S: 0x02 0x71 &lt;Command 1 Data&gt; &lt;Command 2 Data&gt;</t>
  </si>
  <si>
    <t>R: 0x02 0x71 &lt;Command 1 Data&gt; &lt;Command 2 Data&gt; &lt;0x06&gt;</t>
  </si>
  <si>
    <t>0x72</t>
  </si>
  <si>
    <t>S: 0x02 0x72</t>
  </si>
  <si>
    <t>R: 0x02 0x72 &lt;0x06&gt;</t>
  </si>
  <si>
    <t>0x73</t>
  </si>
  <si>
    <t>S: 0x02 0x73</t>
  </si>
  <si>
    <t>R: 0x02 0x73 &lt;IM Configuration Flags&gt; &lt;Spare 1&gt; &lt;Spare 2&gt; &lt;0x06&gt;</t>
  </si>
  <si>
    <t>0x68</t>
  </si>
  <si>
    <t>Msg ID</t>
  </si>
  <si>
    <t>Description</t>
  </si>
  <si>
    <t>Length</t>
  </si>
  <si>
    <t>Send/Receive Format</t>
  </si>
  <si>
    <t>R: 0x02 0x54 &lt;0x24&gt; (IM’s Button 3 released after hold)</t>
  </si>
  <si>
    <t>INSTEON Standard Message Received</t>
  </si>
  <si>
    <t>INSTEON Extended Message Received</t>
  </si>
  <si>
    <t>X10 Received</t>
  </si>
  <si>
    <t>ALL-Linking Completed</t>
  </si>
  <si>
    <t>Button Event Report</t>
  </si>
  <si>
    <t>User Reset Detected</t>
  </si>
  <si>
    <t>ALL-Link Cleanup Failure Report</t>
  </si>
  <si>
    <t>ALL-Link Record Response</t>
  </si>
  <si>
    <t>ALL-Link Cleanup Status Report</t>
  </si>
  <si>
    <t>Get IM Info</t>
  </si>
  <si>
    <t>Send ALL-Link Command</t>
  </si>
  <si>
    <t>Send INSTEON Standard or Extended Message</t>
  </si>
  <si>
    <t>Send X10</t>
  </si>
  <si>
    <t>Start ALL-Linking</t>
  </si>
  <si>
    <t>Cancel ALL-Linking</t>
  </si>
  <si>
    <t>Set Host Device Category</t>
  </si>
  <si>
    <t>Reset the IM</t>
  </si>
  <si>
    <t>Set INSTEON ACK Message Byte</t>
  </si>
  <si>
    <t>Get First ALL-Link Record</t>
  </si>
  <si>
    <t>Get Next ALL-Link Record</t>
  </si>
  <si>
    <t>Set IM Configuration</t>
  </si>
  <si>
    <t>Get ALL-Link Record for Sender</t>
  </si>
  <si>
    <t>LED On</t>
  </si>
  <si>
    <t>LED Off</t>
  </si>
  <si>
    <t>Manage ALL-Link Record</t>
  </si>
  <si>
    <t>Set INSTEON NAK Message Byte</t>
  </si>
  <si>
    <t>Set INSTEON ACK Message Two Bytes</t>
  </si>
  <si>
    <t>RF Sleep</t>
  </si>
  <si>
    <t>Get IM Configuration</t>
  </si>
  <si>
    <t>9 0r 23</t>
  </si>
  <si>
    <t>4?</t>
  </si>
  <si>
    <t>NAK?</t>
  </si>
  <si>
    <t xml:space="preserve">Sub Cat </t>
  </si>
  <si>
    <r>
      <t>SD</t>
    </r>
    <r>
      <rPr>
        <b/>
        <sz val="8"/>
        <color rgb="FF000000"/>
        <rFont val="Verdana"/>
        <family val="2"/>
      </rPr>
      <t xml:space="preserve"> Commands </t>
    </r>
  </si>
  <si>
    <t xml:space="preserve">Dev Cat </t>
  </si>
  <si>
    <t xml:space="preserve">Cmd 2 </t>
  </si>
  <si>
    <t xml:space="preserve">Note Keys, Description </t>
  </si>
  <si>
    <t xml:space="preserve">Reserved </t>
  </si>
  <si>
    <t xml:space="preserve"> </t>
  </si>
  <si>
    <t xml:space="preserve">0x00 </t>
  </si>
  <si>
    <r>
      <t xml:space="preserve">Must be undefined in all INSTEON devices because this is the default command to execute using </t>
    </r>
    <r>
      <rPr>
        <b/>
        <sz val="8"/>
        <color rgb="FF000000"/>
        <rFont val="Arial"/>
        <family val="2"/>
      </rPr>
      <t xml:space="preserve">ED 0x0304 </t>
    </r>
    <r>
      <rPr>
        <i/>
        <sz val="8"/>
        <color rgb="FF000000"/>
        <rFont val="Arial"/>
        <family val="2"/>
      </rPr>
      <t>Set ALL-Link Command Alias</t>
    </r>
    <r>
      <rPr>
        <sz val="8"/>
        <color rgb="FF000000"/>
        <rFont val="Arial"/>
        <family val="2"/>
      </rPr>
      <t xml:space="preserve"> </t>
    </r>
  </si>
  <si>
    <r>
      <t>0x01</t>
    </r>
    <r>
      <rPr>
        <sz val="8"/>
        <color rgb="FF000000"/>
        <rFont val="Segoe UI Symbol"/>
        <family val="2"/>
      </rPr>
      <t>⇒</t>
    </r>
    <r>
      <rPr>
        <b/>
        <sz val="8"/>
        <color rgb="FF000000"/>
        <rFont val="Arial"/>
        <family val="2"/>
      </rPr>
      <t xml:space="preserve"> 0xFF</t>
    </r>
    <r>
      <rPr>
        <sz val="8"/>
        <color rgb="FF000000"/>
        <rFont val="Arial"/>
        <family val="2"/>
      </rPr>
      <t xml:space="preserve"> </t>
    </r>
  </si>
  <si>
    <t xml:space="preserve">Assign to ALL-Link Group </t>
  </si>
  <si>
    <t xml:space="preserve">All </t>
  </si>
  <si>
    <t xml:space="preserve">0x01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</si>
  <si>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Group Number </t>
    </r>
  </si>
  <si>
    <t xml:space="preserve">Delete from ALL-Link Group </t>
  </si>
  <si>
    <t xml:space="preserve">0x02 </t>
  </si>
  <si>
    <t xml:space="preserve">Product Data </t>
  </si>
  <si>
    <t xml:space="preserve">0x03 </t>
  </si>
  <si>
    <r>
      <t xml:space="preserve">Req-All, Req-Ex </t>
    </r>
    <r>
      <rPr>
        <sz val="8"/>
        <color rgb="FFFF0000"/>
        <rFont val="Arial"/>
        <family val="2"/>
      </rPr>
      <t>(Required after 2/1/07)</t>
    </r>
    <r>
      <rPr>
        <sz val="8"/>
        <color rgb="FF000000"/>
        <rFont val="Arial"/>
        <family val="2"/>
      </rPr>
      <t xml:space="preserve"> </t>
    </r>
  </si>
  <si>
    <t xml:space="preserve">FX Username </t>
  </si>
  <si>
    <r>
      <t>Device Text String Request</t>
    </r>
    <r>
      <rPr>
        <b/>
        <sz val="8"/>
        <color rgb="FF000000"/>
        <rFont val="Arial"/>
        <family val="2"/>
      </rPr>
      <t xml:space="preserve"> </t>
    </r>
  </si>
  <si>
    <r>
      <t xml:space="preserve">Addressee responds with an </t>
    </r>
    <r>
      <rPr>
        <b/>
        <sz val="8"/>
        <color rgb="FF000000"/>
        <rFont val="Arial"/>
        <family val="2"/>
      </rPr>
      <t>ED 0x0302</t>
    </r>
    <r>
      <rPr>
        <sz val="8"/>
        <color rgb="FF000000"/>
        <rFont val="Arial"/>
        <family val="2"/>
      </rPr>
      <t xml:space="preserve"> </t>
    </r>
    <r>
      <rPr>
        <i/>
        <sz val="8"/>
        <color rgb="FF000000"/>
        <rFont val="Arial"/>
        <family val="2"/>
      </rPr>
      <t>Device Text String Response</t>
    </r>
    <r>
      <rPr>
        <sz val="8"/>
        <color rgb="FF000000"/>
        <rFont val="Arial"/>
        <family val="2"/>
      </rPr>
      <t xml:space="preserve"> message </t>
    </r>
  </si>
  <si>
    <r>
      <t xml:space="preserve">0x03 </t>
    </r>
    <r>
      <rPr>
        <sz val="8"/>
        <color rgb="FF000000"/>
        <rFont val="Segoe UI Symbol"/>
        <family val="2"/>
      </rPr>
      <t>⇒</t>
    </r>
    <r>
      <rPr>
        <b/>
        <sz val="8"/>
        <color rgb="FF000000"/>
        <rFont val="Arial"/>
        <family val="2"/>
      </rPr>
      <t xml:space="preserve"> 0xFF</t>
    </r>
    <r>
      <rPr>
        <sz val="8"/>
        <color rgb="FF000000"/>
        <rFont val="Arial"/>
        <family val="2"/>
      </rPr>
      <t xml:space="preserve"> </t>
    </r>
  </si>
  <si>
    <t xml:space="preserve">0x04 </t>
  </si>
  <si>
    <t xml:space="preserve">Enter Linking Mode </t>
  </si>
  <si>
    <t xml:space="preserve">0x09 </t>
  </si>
  <si>
    <t xml:space="preserve">0x0A </t>
  </si>
  <si>
    <t xml:space="preserve">Get INSTEON Engine Version </t>
  </si>
  <si>
    <t xml:space="preserve">0x0D </t>
  </si>
  <si>
    <r>
      <t xml:space="preserve">0x01 </t>
    </r>
    <r>
      <rPr>
        <sz val="8"/>
        <color rgb="FF000000"/>
        <rFont val="Segoe UI Symbol"/>
        <family val="2"/>
      </rPr>
      <t>⇒</t>
    </r>
    <r>
      <rPr>
        <b/>
        <sz val="8"/>
        <color rgb="FF000000"/>
        <rFont val="Arial"/>
        <family val="2"/>
      </rPr>
      <t xml:space="preserve"> 0xFF</t>
    </r>
    <r>
      <rPr>
        <sz val="8"/>
        <color rgb="FF000000"/>
        <rFont val="Arial"/>
        <family val="2"/>
      </rPr>
      <t xml:space="preserve"> </t>
    </r>
  </si>
  <si>
    <r>
      <t xml:space="preserve">Do not use so that legacy devices will echo </t>
    </r>
    <r>
      <rPr>
        <b/>
        <sz val="8"/>
        <color rgb="FF000000"/>
        <rFont val="Arial"/>
        <family val="2"/>
      </rPr>
      <t>0x00</t>
    </r>
    <r>
      <rPr>
        <sz val="8"/>
        <color rgb="FF000000"/>
        <rFont val="Arial"/>
        <family val="2"/>
      </rPr>
      <t xml:space="preserve"> in Command 2 </t>
    </r>
  </si>
  <si>
    <t xml:space="preserve">0x0E </t>
  </si>
  <si>
    <t xml:space="preserve">Ping </t>
  </si>
  <si>
    <t xml:space="preserve">0x0F </t>
  </si>
  <si>
    <t xml:space="preserve">ID Request </t>
  </si>
  <si>
    <t xml:space="preserve">0x10 </t>
  </si>
  <si>
    <r>
      <t>Light ON</t>
    </r>
    <r>
      <rPr>
        <sz val="8"/>
        <color rgb="FF000000"/>
        <rFont val="Arial"/>
        <family val="2"/>
      </rPr>
      <t xml:space="preserve"> </t>
    </r>
  </si>
  <si>
    <t xml:space="preserve">0x11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</si>
  <si>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On-Level </t>
    </r>
  </si>
  <si>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Not Parsed </t>
    </r>
  </si>
  <si>
    <t xml:space="preserve">Light ON Fast </t>
  </si>
  <si>
    <t xml:space="preserve">0x12 </t>
  </si>
  <si>
    <r>
      <t xml:space="preserve">Go to saved </t>
    </r>
    <r>
      <rPr>
        <i/>
        <sz val="8"/>
        <color rgb="FF000000"/>
        <rFont val="Arial"/>
        <family val="2"/>
      </rPr>
      <t>On-Level</t>
    </r>
    <r>
      <rPr>
        <sz val="8"/>
        <color rgb="FF000000"/>
        <rFont val="Arial"/>
        <family val="2"/>
      </rPr>
      <t xml:space="preserve"> instantly</t>
    </r>
    <r>
      <rPr>
        <i/>
        <sz val="8"/>
        <color rgb="FF000000"/>
        <rFont val="Arial"/>
        <family val="2"/>
      </rPr>
      <t xml:space="preserve"> </t>
    </r>
  </si>
  <si>
    <t xml:space="preserve">Switch to full on </t>
  </si>
  <si>
    <r>
      <t>Light OFF</t>
    </r>
    <r>
      <rPr>
        <sz val="8"/>
        <color rgb="FF000000"/>
        <rFont val="Arial"/>
        <family val="2"/>
      </rPr>
      <t xml:space="preserve"> </t>
    </r>
  </si>
  <si>
    <t xml:space="preserve">0x13 </t>
  </si>
  <si>
    <t xml:space="preserve">Switch to full off </t>
  </si>
  <si>
    <t xml:space="preserve">Light OFF Fast </t>
  </si>
  <si>
    <t xml:space="preserve">0x14 </t>
  </si>
  <si>
    <t xml:space="preserve">Go to full off instantly </t>
  </si>
  <si>
    <r>
      <t>Light Brighten One</t>
    </r>
    <r>
      <rPr>
        <sz val="8"/>
        <color rgb="FF000000"/>
        <rFont val="Arial"/>
        <family val="2"/>
      </rPr>
      <t xml:space="preserve"> </t>
    </r>
    <r>
      <rPr>
        <u/>
        <sz val="8"/>
        <color rgb="FF000000"/>
        <rFont val="Arial"/>
        <family val="2"/>
      </rPr>
      <t>Step</t>
    </r>
    <r>
      <rPr>
        <sz val="8"/>
        <color rgb="FF000000"/>
        <rFont val="Arial"/>
        <family val="2"/>
      </rPr>
      <t xml:space="preserve">  </t>
    </r>
  </si>
  <si>
    <t xml:space="preserve">0x15 </t>
  </si>
  <si>
    <r>
      <t>Light Dim One Step</t>
    </r>
    <r>
      <rPr>
        <sz val="8"/>
        <color rgb="FF000000"/>
        <rFont val="Arial"/>
        <family val="2"/>
      </rPr>
      <t xml:space="preserve"> </t>
    </r>
  </si>
  <si>
    <t xml:space="preserve">0x16 </t>
  </si>
  <si>
    <t xml:space="preserve">0x17 </t>
  </si>
  <si>
    <r>
      <t xml:space="preserve">Begin changing </t>
    </r>
    <r>
      <rPr>
        <i/>
        <sz val="8"/>
        <color rgb="FF000000"/>
        <rFont val="Arial"/>
        <family val="2"/>
      </rPr>
      <t>On-Level</t>
    </r>
    <r>
      <rPr>
        <sz val="8"/>
        <color rgb="FF000000"/>
        <rFont val="Arial"/>
        <family val="2"/>
      </rPr>
      <t xml:space="preserve">. </t>
    </r>
  </si>
  <si>
    <t xml:space="preserve">Light Stop Manual Change </t>
  </si>
  <si>
    <t xml:space="preserve">0x18 </t>
  </si>
  <si>
    <r>
      <t xml:space="preserve">Stop changing </t>
    </r>
    <r>
      <rPr>
        <i/>
        <sz val="8"/>
        <color rgb="FF000000"/>
        <rFont val="Arial"/>
        <family val="2"/>
      </rPr>
      <t>On-Level</t>
    </r>
    <r>
      <rPr>
        <sz val="8"/>
        <color rgb="FF000000"/>
        <rFont val="Arial"/>
        <family val="2"/>
      </rPr>
      <t xml:space="preserve">. </t>
    </r>
  </si>
  <si>
    <t xml:space="preserve">Light Status Request </t>
  </si>
  <si>
    <t xml:space="preserve">0x19 </t>
  </si>
  <si>
    <t xml:space="preserve">Get Operating Flags </t>
  </si>
  <si>
    <t xml:space="preserve">0x06 </t>
  </si>
  <si>
    <t xml:space="preserve">0x1F </t>
  </si>
  <si>
    <t xml:space="preserve">Returned ACK message will contain the requested data in Command 2. </t>
  </si>
  <si>
    <r>
      <t>0x00</t>
    </r>
    <r>
      <rPr>
        <sz val="8"/>
        <color rgb="FF000000"/>
        <rFont val="Arial"/>
        <family val="2"/>
      </rPr>
      <t xml:space="preserve"> </t>
    </r>
  </si>
  <si>
    <t xml:space="preserve">0x05 </t>
  </si>
  <si>
    <t xml:space="preserve">Trigger ALL-Link </t>
  </si>
  <si>
    <t xml:space="preserve">Set Operating Flags </t>
  </si>
  <si>
    <t xml:space="preserve">0x20 </t>
  </si>
  <si>
    <r>
      <t xml:space="preserve">Defaults given in </t>
    </r>
    <r>
      <rPr>
        <b/>
        <sz val="8"/>
        <color rgb="FF000000"/>
        <rFont val="Arial"/>
        <family val="2"/>
      </rPr>
      <t>bold</t>
    </r>
    <r>
      <rPr>
        <sz val="8"/>
        <color rgb="FF000000"/>
        <rFont val="Arial"/>
        <family val="2"/>
      </rPr>
      <t xml:space="preserve">. </t>
    </r>
  </si>
  <si>
    <t xml:space="preserve">Light Instant Change </t>
  </si>
  <si>
    <t xml:space="preserve">0x21 </t>
  </si>
  <si>
    <r>
      <t xml:space="preserve">Set light to </t>
    </r>
    <r>
      <rPr>
        <i/>
        <sz val="8"/>
        <color rgb="FF000000"/>
        <rFont val="Arial"/>
        <family val="2"/>
      </rPr>
      <t>On-Level</t>
    </r>
    <r>
      <rPr>
        <sz val="8"/>
        <color rgb="FF000000"/>
        <rFont val="Arial"/>
        <family val="2"/>
      </rPr>
      <t xml:space="preserve"> at next zero crossing. [Added 20060420] </t>
    </r>
  </si>
  <si>
    <t xml:space="preserve">Light Manually Turned Off </t>
  </si>
  <si>
    <t xml:space="preserve">0x22 </t>
  </si>
  <si>
    <t xml:space="preserve">Indicates manual load status change. </t>
  </si>
  <si>
    <t xml:space="preserve">Light Manually Turned On </t>
  </si>
  <si>
    <t xml:space="preserve">0x23 </t>
  </si>
  <si>
    <t xml:space="preserve">0x24 </t>
  </si>
  <si>
    <t xml:space="preserve">Remote SET Button Tap </t>
  </si>
  <si>
    <t xml:space="preserve">0x25 </t>
  </si>
  <si>
    <t xml:space="preserve">Cause a device to respond as if its SET Button were tapped once or twice. </t>
  </si>
  <si>
    <t xml:space="preserve">0x26 </t>
  </si>
  <si>
    <t xml:space="preserve">Light Set Status </t>
  </si>
  <si>
    <t xml:space="preserve">N/A </t>
  </si>
  <si>
    <t xml:space="preserve">0x27 </t>
  </si>
  <si>
    <t xml:space="preserve">Updates SwitchLinc Companion’s LEDs. </t>
  </si>
  <si>
    <t xml:space="preserve">Set Address MSB </t>
  </si>
  <si>
    <t xml:space="preserve">0x28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</si>
  <si>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High byte of 16bit address </t>
    </r>
  </si>
  <si>
    <t xml:space="preserve">Poke One Byte </t>
  </si>
  <si>
    <t xml:space="preserve">0x29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</si>
  <si>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Byte to write </t>
    </r>
  </si>
  <si>
    <t xml:space="preserve">0x2A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</si>
  <si>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t>
    </r>
  </si>
  <si>
    <t xml:space="preserve">Peek One Byte </t>
  </si>
  <si>
    <t xml:space="preserve">0x2B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</si>
  <si>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LSB of address to peek or poke </t>
    </r>
  </si>
  <si>
    <t xml:space="preserve">0x2C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</si>
  <si>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LSB of internal memory address to peek or poke </t>
    </r>
  </si>
  <si>
    <t xml:space="preserve">0x2D </t>
  </si>
  <si>
    <t xml:space="preserve">Light ON at Ramp Rate </t>
  </si>
  <si>
    <t xml:space="preserve">0x2E </t>
  </si>
  <si>
    <r>
      <t xml:space="preserve">Bits 0-3 = 2 x </t>
    </r>
    <r>
      <rPr>
        <i/>
        <sz val="8"/>
        <color rgb="FF000000"/>
        <rFont val="Arial"/>
        <family val="2"/>
      </rPr>
      <t>Ramp Rate</t>
    </r>
    <r>
      <rPr>
        <sz val="8"/>
        <color rgb="FF000000"/>
        <rFont val="Arial"/>
        <family val="2"/>
      </rPr>
      <t xml:space="preserve"> + 1 Bits 4-7 = </t>
    </r>
    <r>
      <rPr>
        <i/>
        <sz val="8"/>
        <color rgb="FF000000"/>
        <rFont val="Arial"/>
        <family val="2"/>
      </rPr>
      <t>On-Level</t>
    </r>
    <r>
      <rPr>
        <sz val="8"/>
        <color rgb="FF000000"/>
        <rFont val="Arial"/>
        <family val="2"/>
      </rPr>
      <t xml:space="preserve"> + 0x0F </t>
    </r>
  </si>
  <si>
    <t xml:space="preserve">Light OFF at Ramp Rate </t>
  </si>
  <si>
    <t xml:space="preserve">0x2F </t>
  </si>
  <si>
    <t xml:space="preserve">0x30 </t>
  </si>
  <si>
    <t xml:space="preserve">Sprinkler Valve ON </t>
  </si>
  <si>
    <t xml:space="preserve">0x40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</si>
  <si>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Valve Number </t>
    </r>
  </si>
  <si>
    <t xml:space="preserve">Sprinkler Valve OFF </t>
  </si>
  <si>
    <t xml:space="preserve">0x41 </t>
  </si>
  <si>
    <t xml:space="preserve">0x42 </t>
  </si>
  <si>
    <t xml:space="preserve">0x43 </t>
  </si>
  <si>
    <t xml:space="preserve">Sprinkler Control </t>
  </si>
  <si>
    <t xml:space="preserve">0x44 </t>
  </si>
  <si>
    <t xml:space="preserve">0x07 </t>
  </si>
  <si>
    <t xml:space="preserve">0x45 </t>
  </si>
  <si>
    <t xml:space="preserve">Sprinkler Get Program Request </t>
  </si>
  <si>
    <t xml:space="preserve">Added 5/05/06 </t>
  </si>
  <si>
    <t xml:space="preserve">I/O Output On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</si>
  <si>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Output Number</t>
    </r>
    <r>
      <rPr>
        <b/>
        <sz val="8"/>
        <color rgb="FF000000"/>
        <rFont val="Arial"/>
        <family val="2"/>
      </rPr>
      <t xml:space="preserve"> </t>
    </r>
  </si>
  <si>
    <t xml:space="preserve">I/O Output Off </t>
  </si>
  <si>
    <t xml:space="preserve">0x46 </t>
  </si>
  <si>
    <r>
      <t xml:space="preserve">Turns </t>
    </r>
    <r>
      <rPr>
        <i/>
        <sz val="8"/>
        <color rgb="FF000000"/>
        <rFont val="Arial"/>
        <family val="2"/>
      </rPr>
      <t>Output Number</t>
    </r>
    <r>
      <rPr>
        <sz val="8"/>
        <color rgb="FF000000"/>
        <rFont val="Arial"/>
        <family val="2"/>
      </rPr>
      <t xml:space="preserve"> Off </t>
    </r>
  </si>
  <si>
    <t xml:space="preserve">I/O Alarm Data Request </t>
  </si>
  <si>
    <t xml:space="preserve">0x47 </t>
  </si>
  <si>
    <r>
      <t xml:space="preserve">Addressee responds with an </t>
    </r>
    <r>
      <rPr>
        <b/>
        <sz val="8"/>
        <color rgb="FF000000"/>
        <rFont val="Arial"/>
        <family val="2"/>
      </rPr>
      <t>ED 0x4C00</t>
    </r>
    <r>
      <rPr>
        <sz val="8"/>
        <color rgb="FF000000"/>
        <rFont val="Arial"/>
        <family val="2"/>
      </rPr>
      <t xml:space="preserve"> </t>
    </r>
    <r>
      <rPr>
        <i/>
        <sz val="8"/>
        <color rgb="FF000000"/>
        <rFont val="Arial"/>
        <family val="2"/>
      </rPr>
      <t>Alarm Data Respons</t>
    </r>
    <r>
      <rPr>
        <sz val="8"/>
        <color rgb="FF000000"/>
        <rFont val="Arial"/>
        <family val="2"/>
      </rPr>
      <t xml:space="preserve">e message </t>
    </r>
  </si>
  <si>
    <t xml:space="preserve">I/O Write Output Port </t>
  </si>
  <si>
    <t xml:space="preserve">0x48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</si>
  <si>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Value to store (only output bits are affected) </t>
    </r>
  </si>
  <si>
    <t xml:space="preserve">I/O Read Input Port </t>
  </si>
  <si>
    <t xml:space="preserve">0x49 </t>
  </si>
  <si>
    <t xml:space="preserve">I/O Get Sensor Value </t>
  </si>
  <si>
    <t xml:space="preserve">0x4A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</si>
  <si>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Sensor number </t>
    </r>
  </si>
  <si>
    <t xml:space="preserve">ACK contains Sensor Value in Command 2 </t>
  </si>
  <si>
    <t xml:space="preserve">I/O Set Sensor 1 Nominal Value </t>
  </si>
  <si>
    <t xml:space="preserve">0x4B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</si>
  <si>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Nominal Value </t>
    </r>
  </si>
  <si>
    <t xml:space="preserve">I/O Get Sensor Alarm Delta </t>
  </si>
  <si>
    <t xml:space="preserve">0x4C </t>
  </si>
  <si>
    <t xml:space="preserve">Fan Status Report </t>
  </si>
  <si>
    <t xml:space="preserve">0x4D </t>
  </si>
  <si>
    <t xml:space="preserve">Modifies command responses </t>
  </si>
  <si>
    <t xml:space="preserve">0x4E </t>
  </si>
  <si>
    <t xml:space="preserve">I/O Module Control </t>
  </si>
  <si>
    <t xml:space="preserve">0x4F </t>
  </si>
  <si>
    <t xml:space="preserve">Pool Device ON </t>
  </si>
  <si>
    <t xml:space="preserve">0x50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</si>
  <si>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Device Number </t>
    </r>
  </si>
  <si>
    <t xml:space="preserve">Pool Device OFF </t>
  </si>
  <si>
    <t xml:space="preserve">0x51 </t>
  </si>
  <si>
    <t xml:space="preserve">Pool Temperature Up </t>
  </si>
  <si>
    <t xml:space="preserve">0x52 </t>
  </si>
  <si>
    <r>
      <t xml:space="preserve">Increase current temperature setting by </t>
    </r>
    <r>
      <rPr>
        <i/>
        <sz val="8"/>
        <color rgb="FF000000"/>
        <rFont val="Arial"/>
        <family val="2"/>
      </rPr>
      <t>Temperature Change</t>
    </r>
    <r>
      <rPr>
        <sz val="8"/>
        <color rgb="FF000000"/>
        <rFont val="Arial"/>
        <family val="2"/>
      </rPr>
      <t xml:space="preserve"> x 0.5 </t>
    </r>
  </si>
  <si>
    <t xml:space="preserve">Pool Temperature Down </t>
  </si>
  <si>
    <t xml:space="preserve">0x53 </t>
  </si>
  <si>
    <r>
      <t xml:space="preserve">Decrease current temperature setting by </t>
    </r>
    <r>
      <rPr>
        <i/>
        <sz val="8"/>
        <color rgb="FF000000"/>
        <rFont val="Arial"/>
        <family val="2"/>
      </rPr>
      <t>Temperature Change</t>
    </r>
    <r>
      <rPr>
        <sz val="8"/>
        <color rgb="FF000000"/>
        <rFont val="Arial"/>
        <family val="2"/>
      </rPr>
      <t xml:space="preserve"> x 0.5 </t>
    </r>
  </si>
  <si>
    <t xml:space="preserve">Pool Control </t>
  </si>
  <si>
    <t xml:space="preserve">0x54 </t>
  </si>
  <si>
    <t xml:space="preserve">Door Move </t>
  </si>
  <si>
    <t xml:space="preserve">0x58 </t>
  </si>
  <si>
    <t xml:space="preserve">Door Status Report </t>
  </si>
  <si>
    <t xml:space="preserve">0x59 </t>
  </si>
  <si>
    <t xml:space="preserve">Window Covering </t>
  </si>
  <si>
    <t xml:space="preserve">0x60 </t>
  </si>
  <si>
    <t xml:space="preserve">0x61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</si>
  <si>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Position </t>
    </r>
  </si>
  <si>
    <t xml:space="preserve">0x00 is closed, 0xFF is open. </t>
  </si>
  <si>
    <t xml:space="preserve">0x68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</si>
  <si>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Temperature Change x 2 (unsigned byte) </t>
    </r>
  </si>
  <si>
    <t xml:space="preserve">0x69 </t>
  </si>
  <si>
    <t xml:space="preserve">Thermostat Get Zone Information </t>
  </si>
  <si>
    <t xml:space="preserve">0x6A </t>
  </si>
  <si>
    <t xml:space="preserve">ACK contains Zone Temperature, Setpoint, Deadband, or Humidity as an unsigned byte in Command 2 </t>
  </si>
  <si>
    <t xml:space="preserve">Thermostat Control </t>
  </si>
  <si>
    <t xml:space="preserve">0x6B </t>
  </si>
  <si>
    <t xml:space="preserve">Get Equipment State </t>
  </si>
  <si>
    <t xml:space="preserve">Thermostat Set Cool Setpoint </t>
  </si>
  <si>
    <t xml:space="preserve">0x6C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</si>
  <si>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Temperature Setpoint x 2 (unsigned byte) </t>
    </r>
  </si>
  <si>
    <r>
      <t xml:space="preserve">Set current cool temperature setpoint to </t>
    </r>
    <r>
      <rPr>
        <i/>
        <sz val="8"/>
        <color rgb="FF000000"/>
        <rFont val="Arial"/>
        <family val="2"/>
      </rPr>
      <t>Temperature Setpoint</t>
    </r>
    <r>
      <rPr>
        <sz val="8"/>
        <color rgb="FF000000"/>
        <rFont val="Arial"/>
        <family val="2"/>
      </rPr>
      <t xml:space="preserve">  x 0.5 </t>
    </r>
  </si>
  <si>
    <t xml:space="preserve">Thermostat Set Heat Setpoint </t>
  </si>
  <si>
    <t xml:space="preserve">0x6D </t>
  </si>
  <si>
    <r>
      <t xml:space="preserve">Set current heat temperature setpoint to </t>
    </r>
    <r>
      <rPr>
        <i/>
        <sz val="8"/>
        <color rgb="FF000000"/>
        <rFont val="Arial"/>
        <family val="2"/>
      </rPr>
      <t>Temperature Setpoint</t>
    </r>
    <r>
      <rPr>
        <sz val="8"/>
        <color rgb="FF000000"/>
        <rFont val="Arial"/>
        <family val="2"/>
      </rPr>
      <t xml:space="preserve">  x 0.5 </t>
    </r>
  </si>
  <si>
    <t xml:space="preserve">Leak Detector Announce </t>
  </si>
  <si>
    <t xml:space="preserve">0X70 </t>
  </si>
  <si>
    <t xml:space="preserve">0x70 </t>
  </si>
  <si>
    <r>
      <t xml:space="preserve">0x04 </t>
    </r>
    <r>
      <rPr>
        <sz val="8"/>
        <color rgb="FF000000"/>
        <rFont val="Segoe UI Symbol"/>
        <family val="2"/>
      </rPr>
      <t>⇒</t>
    </r>
    <r>
      <rPr>
        <b/>
        <sz val="8"/>
        <color rgb="FF000000"/>
        <rFont val="Arial"/>
        <family val="2"/>
      </rPr>
      <t xml:space="preserve"> 0xFF</t>
    </r>
    <r>
      <rPr>
        <sz val="8"/>
        <color rgb="FF000000"/>
        <rFont val="Arial"/>
        <family val="2"/>
      </rPr>
      <t xml:space="preserve"> </t>
    </r>
  </si>
  <si>
    <t xml:space="preserve">Assign to Companion Group </t>
  </si>
  <si>
    <t xml:space="preserve">0x81 </t>
  </si>
  <si>
    <t xml:space="preserve">FX Commands </t>
  </si>
  <si>
    <t xml:space="preserve">User-specific </t>
  </si>
  <si>
    <t>Cmd 1</t>
  </si>
  <si>
    <r>
      <t>Req-All</t>
    </r>
    <r>
      <rPr>
        <sz val="8"/>
        <color rgb="FF000000"/>
        <rFont val="Arial"/>
        <family val="2"/>
      </rPr>
      <t xml:space="preserve"> Used during INSTEON device linking session. </t>
    </r>
  </si>
  <si>
    <r>
      <t>Req-All</t>
    </r>
    <r>
      <rPr>
        <sz val="8"/>
        <color rgb="FF000000"/>
        <rFont val="Arial"/>
        <family val="2"/>
      </rPr>
      <t xml:space="preserve"> Used during unlinking session. </t>
    </r>
  </si>
  <si>
    <t>Product Data Request</t>
  </si>
  <si>
    <r>
      <t xml:space="preserve">Req-All, Req-Ex </t>
    </r>
    <r>
      <rPr>
        <sz val="8"/>
        <color rgb="FFFF0000"/>
        <rFont val="Arial"/>
        <family val="2"/>
      </rPr>
      <t>(Required after 2/1/07)</t>
    </r>
    <r>
      <rPr>
        <sz val="8"/>
        <color rgb="FF000000"/>
        <rFont val="Arial"/>
        <family val="2"/>
      </rPr>
      <t xml:space="preserve"> Addressee responds with an ED 0x0300 Product Data Response message </t>
    </r>
  </si>
  <si>
    <r>
      <t>Req-Ex</t>
    </r>
    <r>
      <rPr>
        <b/>
        <sz val="8"/>
        <color rgb="FFFF0000"/>
        <rFont val="Arial"/>
        <family val="2"/>
      </rPr>
      <t xml:space="preserve"> </t>
    </r>
    <r>
      <rPr>
        <sz val="8"/>
        <color rgb="FFFF0000"/>
        <rFont val="Arial"/>
        <family val="2"/>
      </rPr>
      <t>(Only required for devices that support FX Commands)</t>
    </r>
    <r>
      <rPr>
        <sz val="8"/>
        <color rgb="FF000000"/>
        <rFont val="Arial"/>
        <family val="2"/>
      </rPr>
      <t xml:space="preserve"> , FX 
Addressee responds with an ED 0x0301 FX 
Username Response message</t>
    </r>
  </si>
  <si>
    <t>0x04 
⇒ 
0x08</t>
  </si>
  <si>
    <r>
      <rPr>
        <sz val="8"/>
        <color rgb="FF000000"/>
        <rFont val="Arial"/>
        <family val="2"/>
      </rPr>
      <t xml:space="preserve">Req-All </t>
    </r>
    <r>
      <rPr>
        <b/>
        <sz val="8"/>
        <color rgb="FF000000"/>
        <rFont val="Arial"/>
        <family val="2"/>
      </rPr>
      <t xml:space="preserve">
</t>
    </r>
    <r>
      <rPr>
        <sz val="8"/>
        <color rgb="FF000000"/>
        <rFont val="Arial"/>
        <family val="2"/>
      </rPr>
      <t xml:space="preserve">Same as holding down SET Button for 10 seconds </t>
    </r>
    <r>
      <rPr>
        <b/>
        <sz val="8"/>
        <color rgb="FF000000"/>
        <rFont val="Arial"/>
        <family val="2"/>
      </rPr>
      <t xml:space="preserve">
NOTE:  </t>
    </r>
    <r>
      <rPr>
        <sz val="8"/>
        <color rgb="FF000000"/>
        <rFont val="Arial"/>
        <family val="2"/>
      </rPr>
      <t>Not supported by i1 devices</t>
    </r>
  </si>
  <si>
    <t>Enter Unlinking Mode</t>
  </si>
  <si>
    <t xml:space="preserve">Req-All 
NOTE:  Not supported by i1 devices </t>
  </si>
  <si>
    <t xml:space="preserve">0x0B 
⇒ 
0x0C </t>
  </si>
  <si>
    <r>
      <t>Req-All</t>
    </r>
    <r>
      <rPr>
        <sz val="8"/>
        <color rgb="FF000000"/>
        <rFont val="Arial"/>
        <family val="2"/>
      </rPr>
      <t xml:space="preserve"> 
Returned ACK message will contain the INSTEON Engine Version in Command 2. 
0x00 = i1 (default echo for legacy devices) 0x01 = i2 </t>
    </r>
  </si>
  <si>
    <t xml:space="preserve">0x00 
(0x01 ⇒ 0xFF Not Parsed in legacy devices.  Use only 0x00 in the future.) </t>
  </si>
  <si>
    <r>
      <t>Req-All</t>
    </r>
    <r>
      <rPr>
        <sz val="8"/>
        <color rgb="FF000000"/>
        <rFont val="Arial"/>
        <family val="2"/>
      </rPr>
      <t xml:space="preserve"> 
Addressee returns an ACK message but performs no operation. </t>
    </r>
  </si>
  <si>
    <r>
      <t>Req-All</t>
    </r>
    <r>
      <rPr>
        <sz val="8"/>
        <color rgb="FF000000"/>
        <rFont val="Arial"/>
        <family val="2"/>
      </rPr>
      <t xml:space="preserve"> 
Addressee first returns an ACK message, then it sends an SB 0x01 SET Button Pressed Responder  or SB 0x02 SET Button Pressed Controller Broadcast message, but it does not enter Linking Mode. </t>
    </r>
  </si>
  <si>
    <r>
      <t>Req-DC</t>
    </r>
    <r>
      <rPr>
        <sz val="8"/>
        <color rgb="FF000000"/>
        <rFont val="Arial"/>
        <family val="2"/>
      </rPr>
      <t xml:space="preserve"> 
Go to On-Level at saved Ramp Rate </t>
    </r>
  </si>
  <si>
    <r>
      <t>Req-DC</t>
    </r>
    <r>
      <rPr>
        <sz val="8"/>
        <color rgb="FF000000"/>
        <rFont val="Arial"/>
        <family val="2"/>
      </rPr>
      <t xml:space="preserve"> 
Switch to full on </t>
    </r>
  </si>
  <si>
    <r>
      <t>Req-DC</t>
    </r>
    <r>
      <rPr>
        <sz val="8"/>
        <color rgb="FF000000"/>
        <rFont val="Arial"/>
        <family val="2"/>
      </rPr>
      <t xml:space="preserve"> 
Go to full off at saved Ramp Rate </t>
    </r>
  </si>
  <si>
    <r>
      <t>Req-DC</t>
    </r>
    <r>
      <rPr>
        <sz val="8"/>
        <color rgb="FF000000"/>
        <rFont val="Arial"/>
        <family val="2"/>
      </rPr>
      <t xml:space="preserve"> 
Switch to full off </t>
    </r>
  </si>
  <si>
    <r>
      <t>Req-DC</t>
    </r>
    <r>
      <rPr>
        <sz val="8"/>
        <color rgb="FF000000"/>
        <rFont val="Arial"/>
        <family val="2"/>
      </rPr>
      <t xml:space="preserve"> 
Brighten one step.  There are 32 steps from off to full brightness. </t>
    </r>
  </si>
  <si>
    <r>
      <t>Req-DC</t>
    </r>
    <r>
      <rPr>
        <sz val="8"/>
        <color rgb="FF000000"/>
        <rFont val="Arial"/>
        <family val="2"/>
      </rPr>
      <t xml:space="preserve"> 
Dim one step.  There are 32 steps from off to full brightness. </t>
    </r>
  </si>
  <si>
    <t>Light Start Manual Change</t>
  </si>
  <si>
    <t xml:space="preserve">Light Status Request 
(SmartLabs 2486D 
KeypadLinc Dimmer, 
SmartLabs 2886D 
Icon In-Wall Controller) </t>
  </si>
  <si>
    <t xml:space="preserve">0x09 
0x0A </t>
  </si>
  <si>
    <r>
      <t xml:space="preserve">Returned ACK message will contain the </t>
    </r>
    <r>
      <rPr>
        <i/>
        <sz val="8"/>
        <color rgb="FF000000"/>
        <rFont val="Arial"/>
        <family val="2"/>
      </rPr>
      <t>On-Level</t>
    </r>
    <r>
      <rPr>
        <sz val="8"/>
        <color rgb="FF000000"/>
        <rFont val="Arial"/>
        <family val="2"/>
      </rPr>
      <t xml:space="preserve"> in Command 2. 
Command 1 will contain an ALL-Link Database Delta number that increments every time there is a change in the addressee’s ALL-Link Database. </t>
    </r>
  </si>
  <si>
    <t>All 
But 
0x09 
0x0A</t>
  </si>
  <si>
    <t>Light Status Request 
(SmartLabs 2486S 
KeypadLinc Relay)</t>
  </si>
  <si>
    <t xml:space="preserve">All 
But 
0x0F </t>
  </si>
  <si>
    <r>
      <t xml:space="preserve">Returned ACK message will contain the </t>
    </r>
    <r>
      <rPr>
        <i/>
        <sz val="8"/>
        <color rgb="FF000000"/>
        <rFont val="Arial"/>
        <family val="2"/>
      </rPr>
      <t>On-Level</t>
    </r>
    <r>
      <rPr>
        <sz val="8"/>
        <color rgb="FF000000"/>
        <rFont val="Arial"/>
        <family val="2"/>
      </rPr>
      <t xml:space="preserve"> (</t>
    </r>
    <r>
      <rPr>
        <b/>
        <sz val="8"/>
        <color rgb="FF000000"/>
        <rFont val="Arial"/>
        <family val="2"/>
      </rPr>
      <t>0x00</t>
    </r>
    <r>
      <rPr>
        <sz val="8"/>
        <color rgb="FF000000"/>
        <rFont val="Arial"/>
        <family val="2"/>
      </rPr>
      <t xml:space="preserve"> or </t>
    </r>
    <r>
      <rPr>
        <b/>
        <sz val="8"/>
        <color rgb="FF000000"/>
        <rFont val="Arial"/>
        <family val="2"/>
      </rPr>
      <t>0xFF</t>
    </r>
    <r>
      <rPr>
        <sz val="8"/>
        <color rgb="FF000000"/>
        <rFont val="Arial"/>
        <family val="2"/>
      </rPr>
      <t xml:space="preserve"> only) in Command 
Command 1 will contain an ALL-Link Database Delta number that increments every time there is a change in the addressee’s ALL-Link Database. </t>
    </r>
  </si>
  <si>
    <t xml:space="preserve">0x1A 
⇒ 
0x1E </t>
  </si>
  <si>
    <t>Get Operating Flags 
(SmartLabs 2430 ControLinc and 2830 Icon Tabletop Controller)</t>
  </si>
  <si>
    <t>0x04 
0x06</t>
  </si>
  <si>
    <t xml:space="preserve">
Down 
Up 
Unused </t>
  </si>
  <si>
    <r>
      <t xml:space="preserve">Direction 
</t>
    </r>
    <r>
      <rPr>
        <b/>
        <sz val="8"/>
        <color rgb="FF000000"/>
        <rFont val="Arial"/>
        <family val="2"/>
      </rPr>
      <t xml:space="preserve">0x00 
0x01 
0x02 ⇒ 0xFF </t>
    </r>
  </si>
  <si>
    <t>Returned ACK message will contain the On-Level in Command 2. 
Command 1 will contain an ALL-Link Database Delta number that increments every time there is a change in the addressee’s ALL-Link Database. 
Returned ACK message will contain the LED Bit Flags in Command 2. 
Command 1 will contain an ALL-Link Database Delta number that increments every time there is a change in the addressee’s ALL-Link Database.</t>
  </si>
  <si>
    <t>0x00 
0x01</t>
  </si>
  <si>
    <r>
      <t xml:space="preserve">Returned ACK message will contain the </t>
    </r>
    <r>
      <rPr>
        <i/>
        <sz val="8"/>
        <color rgb="FF000000"/>
        <rFont val="Arial"/>
        <family val="2"/>
      </rPr>
      <t>On-Level</t>
    </r>
    <r>
      <rPr>
        <sz val="8"/>
        <color rgb="FF000000"/>
        <rFont val="Arial"/>
        <family val="2"/>
      </rPr>
      <t xml:space="preserve">  (</t>
    </r>
    <r>
      <rPr>
        <b/>
        <sz val="8"/>
        <color rgb="FF000000"/>
        <rFont val="Arial"/>
        <family val="2"/>
      </rPr>
      <t>0x00</t>
    </r>
    <r>
      <rPr>
        <sz val="8"/>
        <color rgb="FF000000"/>
        <rFont val="Arial"/>
        <family val="2"/>
      </rPr>
      <t xml:space="preserve"> or </t>
    </r>
    <r>
      <rPr>
        <b/>
        <sz val="8"/>
        <color rgb="FF000000"/>
        <rFont val="Arial"/>
        <family val="2"/>
      </rPr>
      <t>0xFF</t>
    </r>
    <r>
      <rPr>
        <sz val="8"/>
        <color rgb="FF000000"/>
        <rFont val="Arial"/>
        <family val="2"/>
      </rPr>
      <t xml:space="preserve"> only) in Command 
Command 1 will contain an ALL-Link Database Delta number that increments every time there is a change in the addressee’s ALL-Link Database. 
Returned ACK message will contain the LED Bit Flags in Command 2. 
Command 1 will contain an ALL-Link Database Delta number that increments every time there is a change in the addressee’s ALL-Link Database. </t>
    </r>
  </si>
  <si>
    <t>0x00 
0x01</t>
  </si>
  <si>
    <t xml:space="preserve">Get Operating Flags 
(SmartLabs 2843 RemoteLinc) </t>
  </si>
  <si>
    <t xml:space="preserve">
0 = Program Lock Off
1 = Program Lock On
0 = LED Off 
1 = LED Enabled 
0 = Beeper Off 
1 = Beeper On</t>
  </si>
  <si>
    <t xml:space="preserve">
Bit 0
Bit 1
Bit 2
Bit 3-7 = Unused 
ALL-Link Database Delta number 
Unused</t>
  </si>
  <si>
    <t>Flags Requested 
0x00 
0x01 
0x02 ⇒ 0xFF</t>
  </si>
  <si>
    <t xml:space="preserve">
0 = Program Lock Off 
1 = Program Lock On 
0 = LED Off 
1 = LED Enabled 
0 = Beeper Off 
1 = Beeper Enabled 
0 = Allow Sleep 
1 = Stay Awake 
0 = Allow Transmit
1 = Receive Only 
0 = Key Beep Off 
1 = Key Beep On </t>
  </si>
  <si>
    <r>
      <t>Flags Requested</t>
    </r>
    <r>
      <rPr>
        <b/>
        <sz val="8"/>
        <color rgb="FF000000"/>
        <rFont val="Arial"/>
        <family val="2"/>
      </rPr>
      <t xml:space="preserve"> 
0x00
0x01
0x02 ⇒ 0xFF </t>
    </r>
  </si>
  <si>
    <t xml:space="preserve">
Bit 0
Bit 1
Bit 2
Bit 3
Bit 4
Bit 5
Bit 6-7 = Unused 
ALL-Link Database Delta number 
Unused </t>
  </si>
  <si>
    <t xml:space="preserve">Get Operating Flags 
(SmartLabs 2486D KeypadLinc Dimmer, SmartLabs 2886D Icon In-Wall Controller) </t>
  </si>
  <si>
    <t xml:space="preserve">
0 = Program Lock Off 
1 = Program Lock On
0 = LED Off During Transmit 
1 = LED On During Transmit 
0 = Resume Dim Disabled 
1 = Resume Dim Enabled 
0 = 6 Keys 
1 = 8 Keys 
0 = Backlight On 
1 = Backlight Off 
0 = Key Beep Off 
1 = Key Beep On
Unused</t>
  </si>
  <si>
    <t xml:space="preserve">
Bit 0
Bit 1
Bit 2
Bit 3
Bit 4
Bit 5
Bit 6-7
ALL-Link Database Delta number 
Unused </t>
  </si>
  <si>
    <t xml:space="preserve">Flags Requested 
0x00 
0x01 
0x02 ⇒ 0xFF </t>
  </si>
  <si>
    <t>All But 0x09 0x0A</t>
  </si>
  <si>
    <t xml:space="preserve">
0 = Program Lock Off 
1 = Program Lock On 
0 = LED Off During Transmit 
1 = LED On During Transmit 
0 = Resume Dim Disabled 
1 = Resume Dim Enabled 
Unused 
0 = LED Enabled 
1 = LED Off 
0 = Load Sense Off 
1 = Load Sense On 
Unused</t>
  </si>
  <si>
    <t xml:space="preserve">Flags Requested 
0x00 
0x01 
0x02 
0x03 ⇒ 0xFF </t>
  </si>
  <si>
    <t xml:space="preserve">
Bit 0
Bit 1
Bit 2
Bit 3
Bit 4
Bit 5
Bit 6-7 
ALL-Link Database Delta number 
Signal-to-Noise Value 
Unused</t>
  </si>
  <si>
    <t>Get Operating Flags 
(SmartLabs 2476ST SwitchLinc i2 Relay Countdown Timer)</t>
  </si>
  <si>
    <t xml:space="preserve">
0 = Program Lock Off 
1 = Program Lock On 
0 = LED Off During Transmit 
1 = LED On During Transmit 
0 = Countdown Timer Enabled 
1 = Countdown Timer Disabled 
0 = ED 0x30 Trigger ALL-Link Command Enabled 
1 = ED 0x30 Trigger ALL-Link Command Disabled 
0 = LED Enabled 
1 = LED Off 
0 = Enable 1 Minute Warning (Flash the Load) 
1 = Disable 1- Minute Warning 
Unused</t>
  </si>
  <si>
    <t xml:space="preserve">
Bit 0
Bit 1
Bit 2
Bit 3
Bit 4
Bit 5
Bit 6-7 
ALL-Link Database Delta number 
Unused </t>
  </si>
  <si>
    <t xml:space="preserve">Get Operating Flags 
(SmartLabs 2486S KeypadLinc Relay) </t>
  </si>
  <si>
    <t xml:space="preserve">
0 = Program Lock Off 
1 = Program Lock On 
0 = LED Off During Transmit 
1 = LED On During Transmit 
0 = Resume Dim Disabled 
1 = Resume Dim Enabled 
0 = 6 Keys 
1 = 8 Keys 
0 = Backlight On 
1 = Backlight Off 
0 = Key Beep Off 
1 = Key Beep On 
Unused</t>
  </si>
  <si>
    <t xml:space="preserve">
Bit 0
Bit 1
Bit 2
Bit 3
Bit 4
Bit 5
Bit 6-7
ALL-Link Database Delta number 
Signal-to-Noise Value 
Unused </t>
  </si>
  <si>
    <t xml:space="preserve">Flags Requested 
0x00 
0x01 
0x02 
0x03 ⇒ 0xFF </t>
  </si>
  <si>
    <t>All But 0x0E 0x0F</t>
  </si>
  <si>
    <t xml:space="preserve">
0 = Program Lock Off 
1 = Program Lock On 
0 = LED Off During Transmit 
1 = LED On During Transmit 
0 = Resume Dim Disabled 
1 = Resume Dim Enabled 
Unused
0 = LED Enabled 
1 = LED Off 
0 = Load Sense Off 
1 = Load Sense On 
Unused</t>
  </si>
  <si>
    <t xml:space="preserve">
Bit 0
Bit 1
Bit 2
Bit 3
Bit 4
Bit 5
Bit 6-7 
ALL-Link Database Delta number 
Unused </t>
  </si>
  <si>
    <t xml:space="preserve">Flags Requested 
0x00 
0x01 
0x02 ⇒ 0xFF </t>
  </si>
  <si>
    <t xml:space="preserve">Reread Init Values 
(SmartLabs 2486D KeypadLinc Dimmer, SmartLabs 2886D Icon In-Wall Controller) </t>
  </si>
  <si>
    <t>0x09 
0x0A</t>
  </si>
  <si>
    <t>0x0F</t>
  </si>
  <si>
    <t>0x24</t>
  </si>
  <si>
    <r>
      <t>Depr</t>
    </r>
    <r>
      <rPr>
        <sz val="8"/>
        <color rgb="FFFF0000"/>
        <rFont val="Arial"/>
        <family val="2"/>
      </rPr>
      <t xml:space="preserve"> 
Deprecated (do not use in the future). For KeypadLinc only, reread initialization values from EEPROM, so that they will take effect after being poked. </t>
    </r>
  </si>
  <si>
    <t xml:space="preserve">Reread Init Values 
(SmartLabs 2486S KeypadLinc Relay) </t>
  </si>
  <si>
    <t>Number of Taps 
0x00 
0x01 
0x02 
0x03 ⇒ 0xFF</t>
  </si>
  <si>
    <t xml:space="preserve">
Unused 
1 Tap 
2 Taps 
Unused </t>
  </si>
  <si>
    <r>
      <t>DataTr, Depr</t>
    </r>
    <r>
      <rPr>
        <sz val="8"/>
        <color rgb="FFFF0000"/>
        <rFont val="Arial"/>
        <family val="2"/>
      </rPr>
      <t xml:space="preserve"> 
Deprecated (do not use in the future). Set Most-significant Byte of EEPROM address for peek or poke. </t>
    </r>
  </si>
  <si>
    <r>
      <t>DataTr, Depr</t>
    </r>
    <r>
      <rPr>
        <sz val="8"/>
        <color rgb="FFFF0000"/>
        <rFont val="Arial"/>
        <family val="2"/>
      </rPr>
      <t xml:space="preserve"> 
Deprecated (do not use in the future). Poke Data byte into address previously loaded with Set Address MSB and Peek commands (Peek One Byte sets LSB). </t>
    </r>
  </si>
  <si>
    <r>
      <t>DataTr, Depr</t>
    </r>
    <r>
      <rPr>
        <sz val="8"/>
        <color rgb="FF000000"/>
        <rFont val="Arial"/>
        <family val="2"/>
      </rPr>
      <t xml:space="preserve"> 
These are the Block Data Transfer commands in ED messages. </t>
    </r>
  </si>
  <si>
    <r>
      <t>DataTr, Depr</t>
    </r>
    <r>
      <rPr>
        <sz val="8"/>
        <color rgb="FFFF0000"/>
        <rFont val="Arial"/>
        <family val="2"/>
      </rPr>
      <t xml:space="preserve"> 
Deprecated (do not use in the future). </t>
    </r>
    <r>
      <rPr>
        <sz val="8"/>
        <rFont val="Arial"/>
        <family val="2"/>
      </rPr>
      <t xml:space="preserve">The returned ACK message will contain the peeked byte in Command 2. </t>
    </r>
    <r>
      <rPr>
        <sz val="8"/>
        <color rgb="FFFF0000"/>
        <rFont val="Arial"/>
        <family val="2"/>
      </rPr>
      <t xml:space="preserve">
</t>
    </r>
    <r>
      <rPr>
        <sz val="8"/>
        <rFont val="Arial"/>
        <family val="2"/>
      </rPr>
      <t>Peek One Byte is also used to set the LSB for Poke One Byte.</t>
    </r>
  </si>
  <si>
    <t>Peek One Byte Internal</t>
  </si>
  <si>
    <t>Poke One Byte Internal</t>
  </si>
  <si>
    <r>
      <t>DataTr, Depr</t>
    </r>
    <r>
      <rPr>
        <sz val="8"/>
        <color rgb="FFFF0000"/>
        <rFont val="Arial"/>
        <family val="2"/>
      </rPr>
      <t xml:space="preserve"> 
Deprecated (do not use in the future). Works like Peek One Byte, except only used to read from internal EEPROM of a Smarthome ControLinc V2. </t>
    </r>
  </si>
  <si>
    <r>
      <t>DataTr, Depr</t>
    </r>
    <r>
      <rPr>
        <sz val="8"/>
        <color rgb="FFFF0000"/>
        <rFont val="Arial"/>
        <family val="2"/>
      </rPr>
      <t xml:space="preserve"> 
Deprecated (do not use in the future). Works like Poke One Byte, except only used to write into internal EEPROM of a Smarthome ControLinc V2. </t>
    </r>
  </si>
  <si>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On-Level and Ramp Rate Combined </t>
    </r>
  </si>
  <si>
    <r>
      <t xml:space="preserve">Bits 0-3 = 2 x </t>
    </r>
    <r>
      <rPr>
        <i/>
        <sz val="8"/>
        <color rgb="FF000000"/>
        <rFont val="Arial"/>
        <family val="2"/>
      </rPr>
      <t>Ramp Rate</t>
    </r>
    <r>
      <rPr>
        <sz val="8"/>
        <color rgb="FF000000"/>
        <rFont val="Arial"/>
        <family val="2"/>
      </rPr>
      <t xml:space="preserve"> + 1  
Bits 4-7 = On-Level (ignored, always = 0) </t>
    </r>
  </si>
  <si>
    <r>
      <t xml:space="preserve">0x00 </t>
    </r>
    <r>
      <rPr>
        <sz val="8"/>
        <color rgb="FF000000"/>
        <rFont val="Segoe UI Symbol"/>
        <family val="2"/>
      </rPr>
      <t>⇒</t>
    </r>
    <r>
      <rPr>
        <b/>
        <sz val="8"/>
        <color rgb="FF000000"/>
        <rFont val="Arial"/>
        <family val="2"/>
      </rPr>
      <t xml:space="preserve"> 0x0F</t>
    </r>
    <r>
      <rPr>
        <sz val="8"/>
        <color rgb="FF000000"/>
        <rFont val="Arial"/>
        <family val="2"/>
      </rPr>
      <t xml:space="preserve"> </t>
    </r>
  </si>
  <si>
    <t>Ramp Rate (On-Level field is ignored, always interpreted as 0)</t>
  </si>
  <si>
    <t xml:space="preserve">0x30 ⇒ 0x3F </t>
  </si>
  <si>
    <t>Sprinkler Program  On</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</si>
  <si>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Program Number</t>
    </r>
  </si>
  <si>
    <t>Sprinkler Program Off</t>
  </si>
  <si>
    <t xml:space="preserve">All But 0x0F </t>
  </si>
  <si>
    <t xml:space="preserve">
Program Lock On 
Program Lock Off 
LED On during TX Default for SubCat 0x09 (SmartLabs ApplianceLinc 2456S3)
LED Off during TX Default for SubCat 0x0A (SmartLabs SwitchLinc Relay 2476S) and SubCat 0x08 (SmartLabs OutletLinc) 
Resume Dim On 
Resume Dim Off 
Load Sense On Default for all SubCats except 0x08 
Load Sense Off Default for SubCat 0x08 (SmartLabs OutletLinc) 
LED Off 
LED Enabled 
Unused </t>
  </si>
  <si>
    <t xml:space="preserve">Flag to Alter 
0x00 
0x01 
0x02 
0x03 
0x04 
0x05 
0x06 
0x07 
0x08 
0x09 
0x0A ⇒ 0xFF </t>
  </si>
  <si>
    <t xml:space="preserve">Set Operating Flags 
(SmartLabs 2486S KeypadLinc Relay) </t>
  </si>
  <si>
    <t xml:space="preserve">Flag to Alter 
0x00 
0x01 
0x02 
0x03 
0x04 
0x05 
0x06 
0x07 
0x08 
0x09 
0x0A 
0x0B 
0x0C ⇒ 0xFF </t>
  </si>
  <si>
    <t xml:space="preserve">
Program Lock On 
Program Lock Off 
LED On during TX 
LED Off during TX 
Resume Dim On 
Resume Dim Off 
8-Key KeypadLinc 
6-Key KeypadLinc 
LED Backlight Off 
LED Backlight On 
Key Beep Enabled 
Key Beep Off 
Unused </t>
  </si>
  <si>
    <t xml:space="preserve">Set Operating Flags 
(SmartLabs 2476ST SwitchLinc i2 Relay Countdown Timer) </t>
  </si>
  <si>
    <t xml:space="preserve">
Program Lock On 
Program Lock Off 
LED On during TX 
LED Off during TX 
Countdown Timer Disabled 
Countdown Timer Enabled 
ED 0x30 Trigger ALL-Link Command Disabled
ED 0x30 Trigger ALLLink Command Enabled 
LED Off 
LED Enabled 
1-Minute Warning Disabled 
1-Minute Warning Enabled (Flash the Load) 
Unused 
</t>
  </si>
  <si>
    <t xml:space="preserve">All But 0x09 0x0A </t>
  </si>
  <si>
    <t xml:space="preserve">Flag to Alter 
0x00 
0x01 
0x02 
0x03 
0x04 
0x05 
0x06 
0x07 
0x08 
0x09 
0x0A ⇒ 0xFF </t>
  </si>
  <si>
    <t xml:space="preserve">
Program Lock On 
Program Lock Off 
LED On during TX Default for SubCat 0x00 (SmartLabs LampLinc V2 Dimmer 2456D3) 
LED Off during TX Default for SubCat 0x01 (SmartLabs SwitchLinc V2 Dimmer 2476D) 
Resume Dim On 
Resume Dim Off 
Load Sense On 
Load Sense Off 
LED Off 
LED Enabled 
Unused 
</t>
  </si>
  <si>
    <t xml:space="preserve">Set Operating Flags 
(SmartLabs 2486D KeypadLinc Dimmer, SmartLabs 2886D Icon In-Wall Controller) </t>
  </si>
  <si>
    <t xml:space="preserve">Set Operating Flags 
(SmartLabs 2843 RemoteLinc) </t>
  </si>
  <si>
    <t xml:space="preserve">
Program Lock On 
Program Lock Off 
LED Enabled 
LED Off 
Beeper Enabled 
Beeper Off 
Stay Awake On 
Stay Awake Off 
Listen Only On 
Listen Only Off 
No I’m Alive On 
No I’m Alive Off 
Unused </t>
  </si>
  <si>
    <t xml:space="preserve">Set Operating Flags 
(SmartLabs 2430 ControLinc and 2830 Icon Tabletop Controller) </t>
  </si>
  <si>
    <t xml:space="preserve">Flag to Alter 
0x00 
0x01 
0x02 
0x03 
0x04 
0x05 
0x06 ⇒ 0xFF </t>
  </si>
  <si>
    <t xml:space="preserve">
Program Lock On 
Program Lock Off 
LED On 
LED Off 
Beeper On 
Beeper Off 
Unused </t>
  </si>
  <si>
    <t xml:space="preserve">Subcommand 
0x00 
0x01 
0x02 
0x03 
0x04 
0x05 
0x06 
0x07 
0x08 
0x09 
0x0A 
0x0B 
0x0C 
0x0D 
0x0E 
0x0F 
0x10 ⇒ 0xFF </t>
  </si>
  <si>
    <t xml:space="preserve">
Load Initialization Values
Load EEPROM from RAM 
Get Valve Status 
Inhibit Command Acceptance 
Resume Command Acceptance
Skip Forward 
Skip Back 
Enable Pump on V8 
Disable Pump on V8 
Broadcast ON 
Broadcast OFF 
Load RAM from EEPROM 
Sensor ON 
Sensor OFF 
Diagnostics ON 
Diagnostics OFF 
Unused </t>
  </si>
  <si>
    <t xml:space="preserve">
Load RAM parameters from RAM EEPROM
ACK contains 1-byte valve status in 
Stop accepting commands 
Resume accepting commands 
Turn off active valve and continue with next valve in program 
Turn off active valve and continue with previous valve in program 
Enable pump control on V8 
Disable pump control on V8 
Enable SB 0x27 Device Status Changed broadcast on valve status change 
Disable SB 0x27 Device Status Changed broadcast on valve status change 
Load RAM parameters from EEPROM 
Enable sensor reading 
Disable sensor reading 
Put device in self-diagnostics 
Take device out of self-diagnostics </t>
  </si>
  <si>
    <t xml:space="preserve">Flash LED 
(SmartLabs 2676D-B ICON Dimmer) </t>
  </si>
  <si>
    <t xml:space="preserve">
Cancel LED Flashing 
Begin LED Flashing </t>
  </si>
  <si>
    <t xml:space="preserve">Subcommand 
0x00 
0x01 ⇒ 0xFF </t>
  </si>
  <si>
    <r>
      <t>Dupl</t>
    </r>
    <r>
      <rPr>
        <sz val="8"/>
        <color rgb="FF000000"/>
        <rFont val="Arial"/>
        <family val="2"/>
      </rPr>
      <t xml:space="preserve"> 
Device’s LED flashes ½ second on, ½ second off, until canceled </t>
    </r>
  </si>
  <si>
    <t xml:space="preserve">Flash LED 
(SmartLabs 2676R-B ICON Relay) </t>
  </si>
  <si>
    <r>
      <rPr>
        <b/>
        <sz val="8"/>
        <color rgb="FF000000"/>
        <rFont val="Arial"/>
        <family val="2"/>
      </rPr>
      <t>Dupl</t>
    </r>
    <r>
      <rPr>
        <sz val="8"/>
        <color rgb="FF000000"/>
        <rFont val="Arial"/>
        <family val="2"/>
      </rPr>
      <t xml:space="preserve"> 
Added 5/05/06 
Addressee responds with </t>
    </r>
    <r>
      <rPr>
        <b/>
        <sz val="8"/>
        <color rgb="FF000000"/>
        <rFont val="Arial"/>
        <family val="2"/>
      </rPr>
      <t xml:space="preserve">ED 0x41xx </t>
    </r>
    <r>
      <rPr>
        <sz val="8"/>
        <color rgb="FF000000"/>
        <rFont val="Arial"/>
        <family val="2"/>
      </rPr>
      <t xml:space="preserve">
Sprinkler Get Program Response </t>
    </r>
  </si>
  <si>
    <r>
      <t>Dupl</t>
    </r>
    <r>
      <rPr>
        <sz val="8"/>
        <color rgb="FF000000"/>
        <rFont val="Arial"/>
        <family val="2"/>
      </rPr>
      <t xml:space="preserve"> 
Turns Output Number On </t>
    </r>
  </si>
  <si>
    <t xml:space="preserve">ACK contains byte written to Output Port in Command 2 </t>
  </si>
  <si>
    <t xml:space="preserve">ACK contains byte read from Input Port in Command 2 </t>
  </si>
  <si>
    <t xml:space="preserve">Set Nominal Value for Sensor 1 to reach.  
Other sensors can be set with ED 0x4Bxx Set Sensor Nominal </t>
  </si>
  <si>
    <t xml:space="preserve">Bits 0-3 Sensor number 
Bits 4-6 Delta from nominal 
Bit 7 Delta Direction (+ if 0) </t>
  </si>
  <si>
    <r>
      <t>Dupl</t>
    </r>
    <r>
      <rPr>
        <sz val="8"/>
        <color rgb="FF000000"/>
        <rFont val="Arial"/>
        <family val="2"/>
      </rPr>
      <t xml:space="preserve"> 
When added to or subtracted from midpoint, these are the values to trigger SB 0x27 Device Status Changed  alarm messages </t>
    </r>
  </si>
  <si>
    <t xml:space="preserve">0x00 
0x02 </t>
  </si>
  <si>
    <t xml:space="preserve">
Bits 0 - 6 = Fan 
Capacity in CFM Bit 7 = 0 
Bits 0 - 6 = Fan 
Capacity in CFM 
Bit 7 = 1, fan was turned off, Fan Capacity is removed from total airflow </t>
  </si>
  <si>
    <t xml:space="preserve">Fan Capacity 
0x00 ⇒ 0x7F 
0x80 ⇒ 0xFF </t>
  </si>
  <si>
    <r>
      <t>Dupl</t>
    </r>
    <r>
      <rPr>
        <sz val="8"/>
        <color rgb="FF000000"/>
        <rFont val="Arial"/>
        <family val="2"/>
      </rPr>
      <t xml:space="preserve"> 
Sent to controller when fan state changes. </t>
    </r>
  </si>
  <si>
    <t xml:space="preserve">I/O Write Configuration Port </t>
  </si>
  <si>
    <t xml:space="preserve">Bits 0-1 
00 Analog Input not used 01 Analog Input used, convert      upon command 
10          Analog Input used, convert       at fixed interval 
11          Unused 
Bit 2 If 1, send SB 0x27 Device Status Changed broadcast on Sensor Alarm 
Bit 3 If 1, send SB 0x27 Device Status Changed broadcast on Input Port change
Bit 4 If 1, Enable 1-Wire port (Sensors 1-8) 
Bit 5 If 1, Enable ALL-Link aliasing to default set 
Bit 6 If 1, send SB 0x27 Device Status Changed broadcast on Output Port change 
Bit 7 If 1, Enable Output Timers </t>
  </si>
  <si>
    <t xml:space="preserve">I/O Read Configuration Port </t>
  </si>
  <si>
    <t xml:space="preserve">ACK contains byte read from Configuration Port in Command 2.  See SD 0x4Dxx Write Configuration Port above for port bit definitions. </t>
  </si>
  <si>
    <t xml:space="preserve">Reset to factory default settings 
Makes permanent any changes to settings 
such as those made to parameters with a Poke command 
ACK contains state of outputs in Command 2 
Starts the A/D conversion once 
Starts the A/D conversion at preset intervals
Enables SB 0x27 Device Status Changed broadcast message each time the Input Port status changes 
Disables SB 0x27 Device Status Changed broadcast message each time the Input Port status changes 
Moves parameters from EEPROM into RAM
Enable sensor reading 
Disable sensor reading 
Put device in self-diagnostics mode 
Take device out of self-diagnostics mode </t>
  </si>
  <si>
    <t xml:space="preserve">
Load Initialization Values 
Load EEPROM from RAM 
Status Request 
Read Analog Once 
Read Analog Always 
Enable Status Change message 
Disable Status Change message 
Load RAM from EEPROM 
Sensor On 
Sensor Off 
Diagnostics On 
Diagnostics Off </t>
  </si>
  <si>
    <t xml:space="preserve">Subcommand 
0x00 
0x01 
0x02 
0x03 
0x04 
0x05 ⇒ 0x08 Unused 
0x09 
0x0A
0x0B 
0x0C 
0x0D 
0x0E 
0x0F 
0x10 ⇒ 0xFF Unused </t>
  </si>
  <si>
    <t xml:space="preserve">0 = Unused 
1 = Pool 
2 = Spa 
3 = Heat 
4 = Pump 
5 - 255 Aux </t>
  </si>
  <si>
    <t xml:space="preserve">0 = All OFF 
1 = Pool 
2 = Spa 
3 = Heat 
4 = Pump 
5 - 255 Aux </t>
  </si>
  <si>
    <r>
      <t xml:space="preserve">0x00 </t>
    </r>
    <r>
      <rPr>
        <sz val="8"/>
        <color rgb="FF000000"/>
        <rFont val="Segoe UI Symbol"/>
        <family val="2"/>
      </rPr>
      <t>⇒</t>
    </r>
    <r>
      <rPr>
        <b/>
        <sz val="8"/>
        <color rgb="FF000000"/>
        <rFont val="Arial"/>
        <family val="2"/>
      </rPr>
      <t xml:space="preserve"> 0xFF</t>
    </r>
    <r>
      <rPr>
        <sz val="8"/>
        <color rgb="FF000000"/>
        <rFont val="Arial"/>
        <family val="2"/>
      </rPr>
      <t xml:space="preserve"> Temperature Change </t>
    </r>
  </si>
  <si>
    <t xml:space="preserve">Subcommand 
0x00 
0x01 
0x02 
0x03 
0x04 
0x05 
0x06 ⇒ 0xFF </t>
  </si>
  <si>
    <t xml:space="preserve">
ACK contains 1-byte thermostat mode in Command 2 
0 = Pool 
1 = Spa 
2 - 255 Unused 
NClar 
ACK contains ambient temperature in Command 2 
NClar 
ACK contains water temperature in Command 2 
ACK contains pH value in Command 2</t>
  </si>
  <si>
    <t xml:space="preserve">
Load Initialization 
Values 
Load EEPROM from RAM 
Get Pool Mode 
Get Ambient
Temperature 
Get Water Temperature
Get pH 
Unused </t>
  </si>
  <si>
    <t xml:space="preserve">0x55 ⇒ 0x57 </t>
  </si>
  <si>
    <t xml:space="preserve">Subcommand 
0x00 
0x01 
0x02 
0x03 
0x04 
0x05 
0x06 
0x07 ⇒ 0xFF </t>
  </si>
  <si>
    <t xml:space="preserve">
Raise Door 
Lower Door 
Open Door 
Close Door 
Stop Door 
Single Door Open 
Single Door Close 
Unused </t>
  </si>
  <si>
    <t xml:space="preserve">0x5A ⇒ 0x5F </t>
  </si>
  <si>
    <t xml:space="preserve">Subcommand 
0x00 
0x01 
0x02 
0x03 
0x04 ⇒ 0xFF </t>
  </si>
  <si>
    <t xml:space="preserve">
Open 
Close 
Stop 
Program 
Unused </t>
  </si>
  <si>
    <t xml:space="preserve">0x62 ⇒ 0x67 </t>
  </si>
  <si>
    <t>Thermostat Temperature Up</t>
  </si>
  <si>
    <t xml:space="preserve">Window Covering Position </t>
  </si>
  <si>
    <t xml:space="preserve">Thermostat Temperature Down </t>
  </si>
  <si>
    <t xml:space="preserve">
00 = Temperature 
01 = Setpoint 
10 = Deadband 
11 = Humidity 
Unused</t>
  </si>
  <si>
    <t xml:space="preserve">Bits 0-4 Zone Number 0-31 
Bits 5,6
Bit 7 </t>
  </si>
  <si>
    <t xml:space="preserve">Subcommand 
0x00
0x01 
0x02
0x03 </t>
  </si>
  <si>
    <t xml:space="preserve">
Load Initialization Values 
Load EEPROM from RAM 
Get Thermostat Mode 
Get Ambient Temperature </t>
  </si>
  <si>
    <t xml:space="preserve">ACK contains 1-byte thermostat mode in Command 2
  0x00 = Off 
  0x01 = Heat 0x02 = Cool 0x03 = Auto 0x04 = Fan 
  0x05 = Program 
  0x06 = Program Heat 
  0x07 = Program Cool 
  0x08 ⇒ 0xFF Unused
NClar 
ACK contains ambient temperature in Command 2 </t>
  </si>
  <si>
    <t xml:space="preserve">0x04 
0x05 
0x06 
0x07 
0x08 
0x09 </t>
  </si>
  <si>
    <t xml:space="preserve">ON Heat 
ON Cool 
ON Auto 
ON Fan 
OFF Fan 
OFF All </t>
  </si>
  <si>
    <t xml:space="preserve">Set mode to Heat 
Set mode to Cool 
Set mode to Auto 
Turn fan on 
Turn fan off 
Turn everything off </t>
  </si>
  <si>
    <t>0x0A</t>
  </si>
  <si>
    <t xml:space="preserve">0x0A
0x0B 
0x0C </t>
  </si>
  <si>
    <t xml:space="preserve">Program Heat 
Program Cool 
Program Auto </t>
  </si>
  <si>
    <t xml:space="preserve">Set mode to Program Heat 
Set mode to Program Cool 
Set mode to Program Auto </t>
  </si>
  <si>
    <t xml:space="preserve">Bit 0 = Cool active 
Bit 1 = Heat active 
Bit 2 = Programmable output available 
Bit 3 = Programmable output state 
Bits 4-7 Unused </t>
  </si>
  <si>
    <t>Bit 0 = Programmable output state Bits 1-7 Unused 
ACK contains Units in Command 2 
   0x00 = Fahrenheit 
   0x01 = Celsius 
   0x02 ⇒ 0xFF Unused 
Set Temperature Units to Fahrenheit 
Set Temperature Units to Celsius</t>
  </si>
  <si>
    <t>0x0E 
0x0F
0x10
0x11</t>
  </si>
  <si>
    <t xml:space="preserve">Set Equipment State 
Get Temperature Units 
Set Fahrenheit 
Set Celsius </t>
  </si>
  <si>
    <t xml:space="preserve">0x12 
0x13 
0x14 
0x15 </t>
  </si>
  <si>
    <t>Get Fan-On Speed 
Set Fan-On Speed Low 
Set Fan-On Speed Medium 
Set Fan-On Speed High</t>
  </si>
  <si>
    <t xml:space="preserve">ACK contains speed fan will run at when turned on, in Command 2 
  0x00 = Single-speed Fan 
  0x01 = Low Speed 
  0x02 = Medium Speed 
  0x03 = High Speed   
  0x04 ⇒ 0xFF Unused </t>
  </si>
  <si>
    <t xml:space="preserve">Enables SB 0x27 Device Status Changed broadcast message each time the Thermostat Mode status changes 
Disables SB 0x27 Device Status Changed broadcast message each time the Thermostat Mode status changes </t>
  </si>
  <si>
    <t>0x16 
0x17 
0x18 ⇒ 0xFF</t>
  </si>
  <si>
    <t xml:space="preserve">Enable Status Change message 
Disable Status Change message 
Unused </t>
  </si>
  <si>
    <t xml:space="preserve">0x6E ⇒ 0x6F </t>
  </si>
  <si>
    <t xml:space="preserve">0x00 Leak Detected 
0x01 No Leak Detected 
0x02 Battery Low 
0x03 Battery OK </t>
  </si>
  <si>
    <t xml:space="preserve">0x71 ⇒ 0x80 </t>
  </si>
  <si>
    <t>0x01 
0x04</t>
  </si>
  <si>
    <r>
      <t xml:space="preserve">Deprecated (do not use in the future). </t>
    </r>
    <r>
      <rPr>
        <sz val="8"/>
        <rFont val="Arial"/>
        <family val="2"/>
      </rPr>
      <t xml:space="preserve">
For SwitchLinc only, allows Slaves of a 
Master to follow the Master when the 
Master is controlled by a companion device.</t>
    </r>
  </si>
  <si>
    <t xml:space="preserve">0x82 ⇒ 0xEF </t>
  </si>
  <si>
    <r>
      <t>FX</t>
    </r>
    <r>
      <rPr>
        <sz val="8"/>
        <color rgb="FF000000"/>
        <rFont val="Arial"/>
        <family val="2"/>
      </rPr>
      <t xml:space="preserve"> 
These commands only function if FX Usernames in a Controller and Responder device match during linking. </t>
    </r>
  </si>
  <si>
    <r>
      <t>ED</t>
    </r>
    <r>
      <rPr>
        <b/>
        <sz val="8"/>
        <color rgb="FF000000"/>
        <rFont val="Verdana"/>
        <family val="2"/>
      </rPr>
      <t xml:space="preserve"> Commands </t>
    </r>
  </si>
  <si>
    <t xml:space="preserve">Set Device Text String </t>
  </si>
  <si>
    <t xml:space="preserve">Set ALL-Link </t>
  </si>
  <si>
    <t xml:space="preserve">Command Alias </t>
  </si>
  <si>
    <t xml:space="preserve">Extended Data </t>
  </si>
  <si>
    <t xml:space="preserve">Block Data Transfer </t>
  </si>
  <si>
    <t xml:space="preserve">Extended Set/Get </t>
  </si>
  <si>
    <r>
      <t xml:space="preserve">D3 </t>
    </r>
    <r>
      <rPr>
        <sz val="8"/>
        <color rgb="FF000000"/>
        <rFont val="Segoe UI Symbol"/>
        <family val="2"/>
      </rPr>
      <t>⇒</t>
    </r>
    <r>
      <rPr>
        <sz val="8"/>
        <color rgb="FF000000"/>
        <rFont val="Arial"/>
        <family val="2"/>
      </rPr>
      <t xml:space="preserve"> D14 Unused </t>
    </r>
  </si>
  <si>
    <r>
      <t xml:space="preserve">D5 </t>
    </r>
    <r>
      <rPr>
        <sz val="8"/>
        <color rgb="FF000000"/>
        <rFont val="Segoe UI Symbol"/>
        <family val="2"/>
      </rPr>
      <t>⇒</t>
    </r>
    <r>
      <rPr>
        <sz val="8"/>
        <color rgb="FF000000"/>
        <rFont val="Arial"/>
        <family val="2"/>
      </rPr>
      <t xml:space="preserve"> D14 Unused </t>
    </r>
  </si>
  <si>
    <r>
      <t xml:space="preserve">D7 </t>
    </r>
    <r>
      <rPr>
        <sz val="8"/>
        <color rgb="FF000000"/>
        <rFont val="Segoe UI Symbol"/>
        <family val="2"/>
      </rPr>
      <t>⇒</t>
    </r>
    <r>
      <rPr>
        <sz val="8"/>
        <color rgb="FF000000"/>
        <rFont val="Arial"/>
        <family val="2"/>
      </rPr>
      <t xml:space="preserve"> D14 Unused </t>
    </r>
  </si>
  <si>
    <r>
      <t xml:space="preserve">D4 </t>
    </r>
    <r>
      <rPr>
        <sz val="8"/>
        <color rgb="FF000000"/>
        <rFont val="Segoe UI Symbol"/>
        <family val="2"/>
      </rPr>
      <t>⇒</t>
    </r>
    <r>
      <rPr>
        <sz val="8"/>
        <color rgb="FF000000"/>
        <rFont val="Arial"/>
        <family val="2"/>
      </rPr>
      <t xml:space="preserve"> D14 Unused </t>
    </r>
  </si>
  <si>
    <t xml:space="preserve">D3 Unused </t>
  </si>
  <si>
    <t xml:space="preserve">D4 Unused </t>
  </si>
  <si>
    <r>
      <t xml:space="preserve">D10 </t>
    </r>
    <r>
      <rPr>
        <sz val="8"/>
        <color rgb="FF000000"/>
        <rFont val="Segoe UI Symbol"/>
        <family val="2"/>
      </rPr>
      <t>⇒</t>
    </r>
    <r>
      <rPr>
        <sz val="8"/>
        <color rgb="FF000000"/>
        <rFont val="Arial"/>
        <family val="2"/>
      </rPr>
      <t xml:space="preserve"> D14 Unused </t>
    </r>
  </si>
  <si>
    <t xml:space="preserve">D1 Unused </t>
  </si>
  <si>
    <r>
      <t xml:space="preserve">D6 </t>
    </r>
    <r>
      <rPr>
        <sz val="8"/>
        <color rgb="FF000000"/>
        <rFont val="Segoe UI Symbol"/>
        <family val="2"/>
      </rPr>
      <t>⇒</t>
    </r>
    <r>
      <rPr>
        <sz val="8"/>
        <color rgb="FF000000"/>
        <rFont val="Arial"/>
        <family val="2"/>
      </rPr>
      <t xml:space="preserve"> D14 Unused </t>
    </r>
  </si>
  <si>
    <t xml:space="preserve">D5 Unused </t>
  </si>
  <si>
    <t xml:space="preserve">D14 Unused </t>
  </si>
  <si>
    <t xml:space="preserve">Set Sprinkler Program </t>
  </si>
  <si>
    <t xml:space="preserve">D1 to D14 contain program data to set </t>
  </si>
  <si>
    <t xml:space="preserve">D1 to D14 contain program data </t>
  </si>
  <si>
    <t xml:space="preserve">I/O Set Sensor Nominal </t>
  </si>
  <si>
    <t xml:space="preserve">Pool Set Device Temperature </t>
  </si>
  <si>
    <t xml:space="preserve">Pool Set Device Hysteresis </t>
  </si>
  <si>
    <t xml:space="preserve">Thermostat Zone Temperature Up </t>
  </si>
  <si>
    <t xml:space="preserve">Thermostat Zone Temperature Down </t>
  </si>
  <si>
    <t xml:space="preserve">Thermostat Set Zone Cool Setpoint </t>
  </si>
  <si>
    <t xml:space="preserve">Thermostat Set Zone Heat Setpoint </t>
  </si>
  <si>
    <t>D1</t>
  </si>
  <si>
    <t>D2</t>
  </si>
  <si>
    <t>D3</t>
  </si>
  <si>
    <t>D4</t>
  </si>
  <si>
    <t>D5</t>
  </si>
  <si>
    <t>D6</t>
  </si>
  <si>
    <t>D7</t>
  </si>
  <si>
    <t>D8</t>
  </si>
  <si>
    <t>D9</t>
  </si>
  <si>
    <t>D10</t>
  </si>
  <si>
    <t>D11</t>
  </si>
  <si>
    <t>D12</t>
  </si>
  <si>
    <t>D13</t>
  </si>
  <si>
    <t>D14</t>
  </si>
  <si>
    <t xml:space="preserve">D2 0x00 ⇒ 0xFF INSTEON Product Key MSB </t>
  </si>
  <si>
    <t xml:space="preserve">D3 0x00 ⇒ 0xFF INSTEON Product Key 2MSB </t>
  </si>
  <si>
    <t xml:space="preserve">D4 0x00 ⇒ 0xFF INSTEON Product Key LSB </t>
  </si>
  <si>
    <t xml:space="preserve">D5 0x00 ⇒ 0xFF Device Category (DevCat) </t>
  </si>
  <si>
    <t xml:space="preserve">D6 0x00 ⇒ 0xFF Device Subcategory (SubCat) </t>
  </si>
  <si>
    <t xml:space="preserve">D1 0x00 Reserved (always set to 0x00) </t>
  </si>
  <si>
    <t xml:space="preserve">D7 0xFF  Reserved (always set to 0xFF) 
(Matches byte in LSB of To Address of SB 0x01 SET Button Pressed Responder or SB 0x02 SET Button Pressed Controller commands) </t>
  </si>
  <si>
    <t xml:space="preserve">D8 0xFF Reserved (always set to 0xFF) 
(Matches byte in Command 2 of SB 0x01 SET Button Pressed Responder or SB 0x02 SET Button Pressed Controller commands) </t>
  </si>
  <si>
    <r>
      <t xml:space="preserve">Req-Ex </t>
    </r>
    <r>
      <rPr>
        <sz val="8"/>
        <color rgb="FFFF0000"/>
        <rFont val="Arial"/>
        <family val="2"/>
      </rPr>
      <t xml:space="preserve">(Only required for  devices that support FX Commands), FX 
</t>
    </r>
    <r>
      <rPr>
        <sz val="8"/>
        <rFont val="Arial"/>
        <family val="2"/>
      </rPr>
      <t xml:space="preserve">FX Command Username 
Used for FX Commands, which are userspecific SD or ED commands numbered 0xFF00 ⇒ 0xFFFF </t>
    </r>
  </si>
  <si>
    <t xml:space="preserve">Device Text String Response [Response to SD 0x0302 Device Text String Request] </t>
  </si>
  <si>
    <t xml:space="preserve">Set ALL-Link Command Alias </t>
  </si>
  <si>
    <t xml:space="preserve">D4 0x00, 0x01 
Flag 
0x00 Direct Command is SD (Standard length). 
0x01 Direct Command is ED (Extended length),  
ED 0x0305 Set ALL-Link Command Alias Extended Data message follows. </t>
  </si>
  <si>
    <t xml:space="preserve">0x00 Transfer Failure </t>
  </si>
  <si>
    <t xml:space="preserve">0x01 Transfer Complete, 1 byte in this last message </t>
  </si>
  <si>
    <t xml:space="preserve">0x02 Transfer Complete, 2 bytes in this last message </t>
  </si>
  <si>
    <t xml:space="preserve">0x03 Transfer Complete, 3 bytes in this last message </t>
  </si>
  <si>
    <t xml:space="preserve">0x04 Transfer Complete, 4 bytes in this last message </t>
  </si>
  <si>
    <t xml:space="preserve">0x05 Transfer Complete, 5 bytes in this last message </t>
  </si>
  <si>
    <t xml:space="preserve">0x06 Transfer Complete, 6 bytes in this last message </t>
  </si>
  <si>
    <t xml:space="preserve">0x07 Transfer Complete, 7 bytes in this last message </t>
  </si>
  <si>
    <t xml:space="preserve">0x08 Transfer Complete, 8 bytes in this last message </t>
  </si>
  <si>
    <t xml:space="preserve">0x09 Transfer Complete, 9 bytes in this last message </t>
  </si>
  <si>
    <t xml:space="preserve">0x0A Transfer Complete, 10 bytes in this last message </t>
  </si>
  <si>
    <t xml:space="preserve">0x0B Transfer Complete, 11 bytes in this last message </t>
  </si>
  <si>
    <t xml:space="preserve">0x0C Transfer Complete, 12 bytes in this last message </t>
  </si>
  <si>
    <t xml:space="preserve">0x0D Transfer Continues, 12 bytes in this message </t>
  </si>
  <si>
    <t xml:space="preserve">Extended Set/Get  
(SmartLabs 2430 ControLinc and 2830 Icon Tabletop Controller) </t>
  </si>
  <si>
    <t xml:space="preserve">D2 0x00 Data Request [Addressee responds with Data Response] </t>
  </si>
  <si>
    <t xml:space="preserve">D2 0x00 
Data Request [Addressee responds with Data Response] </t>
  </si>
  <si>
    <t xml:space="preserve">D2 0x01 Data Response [Response to Data Request] </t>
  </si>
  <si>
    <t xml:space="preserve">D2 0x01 
Data Response [Response to Data Request] </t>
  </si>
  <si>
    <t xml:space="preserve">D13 ⇒ D14 Unused </t>
  </si>
  <si>
    <t xml:space="preserve">D4 0x00 ⇒ 0x0F 
X10 Unit Code #1 </t>
  </si>
  <si>
    <t xml:space="preserve">D5 0x00 ⇒ 0x0F 
X10 House Code #2 
(0x20 = none) </t>
  </si>
  <si>
    <t xml:space="preserve">D3 0x00 ⇒ 0x0F 
X10 House Code #1 
(0x20 = none) </t>
  </si>
  <si>
    <t xml:space="preserve">D6 0x00 ⇒ 0x0F 
X10 Unit Code #2 </t>
  </si>
  <si>
    <t xml:space="preserve">D7 0x00 ⇒ 0x0F 
X10 House Code #3 
(0x20 = none) </t>
  </si>
  <si>
    <t xml:space="preserve">D8 0x00 ⇒ 0x0F 
X10 Unit Code #3 </t>
  </si>
  <si>
    <t xml:space="preserve">D9 0x00 ⇒ 0x0F 
X10 House Code #4 
(0x20 = none) </t>
  </si>
  <si>
    <t xml:space="preserve">D10 0x00 ⇒ 0x0F 
X10 Unit Code #4 </t>
  </si>
  <si>
    <t xml:space="preserve">D11 0x00 ⇒ 0x0F 
X10 House Code #5 
(0x20 = none) </t>
  </si>
  <si>
    <t xml:space="preserve">D12 0x00 ⇒ 0x0F 
X10 Unit Code #5 </t>
  </si>
  <si>
    <t xml:space="preserve">D3 0x00 ⇒ 0x0F X10 House Code (0x20 = none) </t>
  </si>
  <si>
    <t xml:space="preserve">D4 0x00 ⇒ 0x0F X10 Unit Code </t>
  </si>
  <si>
    <t xml:space="preserve">D5 ⇒ D14 Unused </t>
  </si>
  <si>
    <t xml:space="preserve">D3 0x00 ⇒ 0x0F 
X10 House Code 
(0x20 = none) </t>
  </si>
  <si>
    <t xml:space="preserve">0x2B ⇒ 0x2D </t>
  </si>
  <si>
    <t xml:space="preserve">Extended Set/Get  
(SmartLabs 2843 RemoteLinc) </t>
  </si>
  <si>
    <t xml:space="preserve">D3 0x00 ⇒ 0xFF Awake Time Upon Heartbeat, seconds </t>
  </si>
  <si>
    <t xml:space="preserve">D4 0x00 ⇒ 0xFF Heartbeat Interval X 755.2 seconds (12.5 minutes) </t>
  </si>
  <si>
    <t xml:space="preserve">D5 0x00 ⇒ 0xFF Number of SB 0x04 Heartbeat messages to send upon Heartbeat </t>
  </si>
  <si>
    <t xml:space="preserve">D7 ⇒ D14 Unused </t>
  </si>
  <si>
    <t xml:space="preserve">D2 0x02 Set Awake Time Upon Heartbeat </t>
  </si>
  <si>
    <t xml:space="preserve">D2 0x03 Set Heartbeat Interval </t>
  </si>
  <si>
    <t xml:space="preserve">D3 0x00 ⇒ 0xFF Heartbeat Interval X 755.2 seconds (12.5 minutes) </t>
  </si>
  <si>
    <t xml:space="preserve">D2 0x04 Set Number of SB 0x04 Heartbeat messages to send upon Heartbeat </t>
  </si>
  <si>
    <t xml:space="preserve">D3 0x00 ⇒ 0xFF Number of SB 0x04 Heartbeat messages to send upon Heartbeat </t>
  </si>
  <si>
    <t xml:space="preserve">D2 0x05 Set Trigger-ALL-Link State for Button </t>
  </si>
  <si>
    <t xml:space="preserve">D3 0x00 ⇒ 0x01  0 = Button sends normal Command 1 = Button sends ED 0x30 Trigger  ALLLink Command to first device in ALDB </t>
  </si>
  <si>
    <t xml:space="preserve">D3 0x00 ⇒ 0xFF Button’s LED-Follow Mask </t>
  </si>
  <si>
    <t xml:space="preserve">D4 0x00 ⇒ 0xFF Button’s LED-Off Mask </t>
  </si>
  <si>
    <t xml:space="preserve">D5 0x00 ⇒ 0xFF </t>
  </si>
  <si>
    <t xml:space="preserve">D6 0x00 ⇒ 0xFF Button’s X10 Unit Code </t>
  </si>
  <si>
    <t xml:space="preserve">D7 0x00 ⇒ 0x1F Button’s Ramp Rate </t>
  </si>
  <si>
    <t xml:space="preserve">D8 0x00 ⇒ 0xFF Button’s On- Level </t>
  </si>
  <si>
    <t xml:space="preserve">D9 0x11 ⇒ 0x7F Global LED Brightness </t>
  </si>
  <si>
    <t xml:space="preserve">D10 0x00 ⇒ 0xFF Non-toggle Bitmap If bit = 0, associated button is Toggle If bit = 1, associated button is Non-toggle </t>
  </si>
  <si>
    <t xml:space="preserve">D11 0x00 ⇒ 0xFF Button-LED State Bitmap If bit = 0, associated button’s LED is Off If bit = 1, associated button’s LED is On </t>
  </si>
  <si>
    <t xml:space="preserve">D12 0x00 ⇒ 0xFF X10-All Bitmap If bit = 0, associated button sends X10 On/Off If bit = 1, associated button sends X10 AllOn/All-Off </t>
  </si>
  <si>
    <t xml:space="preserve">D13 0x00 ⇒ 0xFF Button Non-toggle On/Off Bitmap If bit = 0, associated button, if Non-toggle, sends Off If bit = 0, associated button, if Non-toggle, sends On </t>
  </si>
  <si>
    <t xml:space="preserve">D14 0x00 ⇒ 0xFF Button Trigger-ALL-Link Bitmap If bit = 0, associated button sends normal Command If bit = 0, associated button sends ED 0x30 Trigger  ALL-Link Command to first device in ALDB </t>
  </si>
  <si>
    <t xml:space="preserve">D9 ⇒ D14 User-defined </t>
  </si>
  <si>
    <t xml:space="preserve">D3 ⇒ D14 Unused </t>
  </si>
  <si>
    <t xml:space="preserve">D4 ⇒ D14 Unused </t>
  </si>
  <si>
    <t xml:space="preserve">D1 ⇒ D8 0x00 ⇒ 0xFF </t>
  </si>
  <si>
    <t>D1 ⇒ D14 ASCII 
Text string describing device 
Null (0x00) terminated unless 14 bytes long</t>
  </si>
  <si>
    <t xml:space="preserve">D1 0x11 ⇒ 0xFF 
ALL-Link Command Number to replace with SD or ED Direct Command in D2, D3. </t>
  </si>
  <si>
    <t xml:space="preserve">D2, D3 0x0000 ⇒ 0xFFFF </t>
  </si>
  <si>
    <t xml:space="preserve">D1 ⇒ D14 0x00 ⇒ 0xFF 
Data field of ED Command to execute in place of ALL-Link Command in D1 of previous ED 0x0304 Set ALL-Link Command Alias message. </t>
  </si>
  <si>
    <t xml:space="preserve">D1 0x00 ⇒ 0xFF Source address MSB </t>
  </si>
  <si>
    <t xml:space="preserve">D2 0x00 ⇒ 0xFF Source address LSB </t>
  </si>
  <si>
    <t xml:space="preserve">D3 Final 1 byte </t>
  </si>
  <si>
    <t xml:space="preserve">D3 ⇒ D4 Final 2 bytes </t>
  </si>
  <si>
    <t xml:space="preserve">D3 ⇒ D5 Final 3 bytes </t>
  </si>
  <si>
    <t xml:space="preserve">D6 ⇒ D14 Unused </t>
  </si>
  <si>
    <t xml:space="preserve">D3 ⇒ D6 Final 4 bytes </t>
  </si>
  <si>
    <t xml:space="preserve">D3 ⇒ D7 Final 5 bytes </t>
  </si>
  <si>
    <t xml:space="preserve">D8 ⇒ D14 Unused </t>
  </si>
  <si>
    <t xml:space="preserve">D3 ⇒ D8 Final 6 bytes </t>
  </si>
  <si>
    <t xml:space="preserve">D9 ⇒ D14 Unused </t>
  </si>
  <si>
    <t xml:space="preserve">D3 ⇒ D9 Final 7 bytes </t>
  </si>
  <si>
    <t xml:space="preserve">D10 ⇒ D14 Unused </t>
  </si>
  <si>
    <t xml:space="preserve">D3 ⇒ D10 Final 8 bytes </t>
  </si>
  <si>
    <t xml:space="preserve">D11 ⇒ D14 Unused </t>
  </si>
  <si>
    <t xml:space="preserve">D3 ⇒ D11 Final 9 bytes </t>
  </si>
  <si>
    <t xml:space="preserve">D12 ⇒ D14 Unused </t>
  </si>
  <si>
    <t xml:space="preserve">D3 ⇒ D12 Final 10 bytes </t>
  </si>
  <si>
    <t xml:space="preserve">D3 ⇒ D13 Final 11 bytes </t>
  </si>
  <si>
    <t xml:space="preserve">D3 ⇒ D14 Final 12 bytes </t>
  </si>
  <si>
    <t xml:space="preserve">D3 ⇒ D14 12 bytes </t>
  </si>
  <si>
    <t xml:space="preserve">D3 0x00 ⇒ 0xFF Destination addr MSB </t>
  </si>
  <si>
    <t xml:space="preserve">D4 0x00 ⇒ 0xFF Destination addr LSB </t>
  </si>
  <si>
    <t xml:space="preserve">D5 0x00 ⇒ 0xFF Block length MSB </t>
  </si>
  <si>
    <t xml:space="preserve">D6 0x00 ⇒ 0xFF Block length LSB </t>
  </si>
  <si>
    <t xml:space="preserve">D7 0x00 ⇒ 0xFF Destination ID MSB </t>
  </si>
  <si>
    <t xml:space="preserve">D8 0x00 ⇒ 0xFF Destination ID 2MSB </t>
  </si>
  <si>
    <t xml:space="preserve">D9 0x00 ⇒ 0xFF Destination ID LSB </t>
  </si>
  <si>
    <t xml:space="preserve">D1 0x00 ⇒ 0xFF Button/Group Number </t>
  </si>
  <si>
    <t xml:space="preserve">D2 0x02 ⇒ 0x03 
Unused </t>
  </si>
  <si>
    <t xml:space="preserve">D2 0x04 
Set X10 Address </t>
  </si>
  <si>
    <t xml:space="preserve">D2 0x05 ⇒ 0xFF 
Unused </t>
  </si>
  <si>
    <r>
      <t xml:space="preserve">D6 0x00 ⇒ 0xFF 
Button Trigger-ALL-Link Bitmap 
If bit = 0, associated button sends normal Command 
If bit = 0, associated button sends ED 0x30 
</t>
    </r>
    <r>
      <rPr>
        <i/>
        <sz val="8"/>
        <color rgb="FF000000"/>
        <rFont val="Arial"/>
        <family val="2"/>
      </rPr>
      <t>Trigger  ALL-Link Command</t>
    </r>
    <r>
      <rPr>
        <sz val="8"/>
        <color rgb="FF000000"/>
        <rFont val="Arial"/>
        <family val="2"/>
      </rPr>
      <t xml:space="preserve"> to first device in ALDB </t>
    </r>
  </si>
  <si>
    <t xml:space="preserve">D2 0x06 ⇒ 0xFF Unused </t>
  </si>
  <si>
    <t xml:space="preserve">D2 0x02 Set LEDFollow Mask for Button </t>
  </si>
  <si>
    <t xml:space="preserve">D3 0x00 ⇒ 0xFF  If bit = 0, associated button’s LED is not affected If bit = 1, associated button’s LED follows this button’s LED </t>
  </si>
  <si>
    <t xml:space="preserve">D2 0x03 Set LEDOff Mask for Button </t>
  </si>
  <si>
    <t xml:space="preserve">D3 0x00 ⇒ 0xFF If bit = 0, associated button’ LED is not affected If bit = 1, associated button’s LED turns off when this button is pushed </t>
  </si>
  <si>
    <t xml:space="preserve">D2 0x07 Set Global LED Brightness (ignores D1) </t>
  </si>
  <si>
    <t xml:space="preserve">D3 0x11 ⇒ 0x7F Brightness for all LEDs when on D4 ⇒ D14 Unused </t>
  </si>
  <si>
    <t xml:space="preserve">D2 0x08 Set Nontoggle State for Button </t>
  </si>
  <si>
    <t xml:space="preserve">D2 0x09 Set LED State for Button </t>
  </si>
  <si>
    <t xml:space="preserve">D3 0x00 ⇒ 0x01 
0 = Turn button’s LED Off 
1 = Turn button’s LED On </t>
  </si>
  <si>
    <t>D3 0x00 ⇒ 0x01 
0 = Button is Toggle 
1 = Button is Nontoggle</t>
  </si>
  <si>
    <t>D3 0x11 ⇒ 0x7F 
Brightness for all LEDs when on</t>
  </si>
  <si>
    <t xml:space="preserve">D3 0x00 ⇒ 0xFF 
X10 House Code </t>
  </si>
  <si>
    <t xml:space="preserve">D4 0x00 ⇒ 0xFF 
X10 Unit Code </t>
  </si>
  <si>
    <t xml:space="preserve">D3 0x00 ⇒ 0xFF 
If bit = 0, associated button’ LED is not affected 
If bit = 1, associated button’s LED turns off when this button is pushed </t>
  </si>
  <si>
    <t xml:space="preserve">D2 0x0A Set X10 All-On State for Button </t>
  </si>
  <si>
    <t xml:space="preserve">D3 0x00 ⇒ 0x01 0 = Button sends X10 On/Off 1 = Button sends X10 All-On/All-Off </t>
  </si>
  <si>
    <t xml:space="preserve">D3 0x00 ⇒ 0x01 
0 = Button sends X10 On/Off 
1 = Button sends X10 All-On/All-Off </t>
  </si>
  <si>
    <t xml:space="preserve">D2 0x0A 
Set X10 All-On State for Button </t>
  </si>
  <si>
    <t xml:space="preserve">D2 0x0B Set Nontoggle On/Off State for Button </t>
  </si>
  <si>
    <t xml:space="preserve">D3 0x00 ⇒ 0x01  0 = If Non-toggle, Button sends Off Command 1 = If Non-toggle, Button sends On Command </t>
  </si>
  <si>
    <t xml:space="preserve">D2 0x0C Set Trigger-ALL-Link State for Button </t>
  </si>
  <si>
    <t xml:space="preserve">0xF0 ⇒ 0xFF </t>
  </si>
  <si>
    <t xml:space="preserve">FX These commands only function if FX Usernames in a Controller and Responder device match during linking. D1 to D14 are user-specific. </t>
  </si>
  <si>
    <t xml:space="preserve">0x6E ⇒ 0xEF </t>
  </si>
  <si>
    <t xml:space="preserve">0x6A ⇒ 0x6B </t>
  </si>
  <si>
    <t xml:space="preserve">0x51 ⇒ 0x67 </t>
  </si>
  <si>
    <t>D1 0x01 Pool</t>
  </si>
  <si>
    <t xml:space="preserve">0x4D ⇒ 0x4F </t>
  </si>
  <si>
    <t xml:space="preserve">I/O Alarm Data Response [Response to SD 0x4700 I/O Alarm Data Request] </t>
  </si>
  <si>
    <t xml:space="preserve">0x42 ⇒ 0x4A </t>
  </si>
  <si>
    <t xml:space="preserve">0x00 ⇒ 0xFF Program Number (0x00 is Default Program) </t>
  </si>
  <si>
    <t xml:space="preserve">0x31 ⇒ 0x3F </t>
  </si>
  <si>
    <t xml:space="preserve">D5 0x00 ⇒ 0x0F X10 House Code (0x20 = none) </t>
  </si>
  <si>
    <t xml:space="preserve">D9 0x00 ⇒ 0xFF Signal-to-Noise Threshold </t>
  </si>
  <si>
    <t xml:space="preserve">Extended Set/Get  
(SmartLabs 2476ST SwitchLinc i2 Relay Countdown Timer) </t>
  </si>
  <si>
    <t xml:space="preserve">Extended Set/Get  
(SmartLabs 2486D KeypadLinc Dimmer, SmartLabs 2886D Icon In-Wall Controller) </t>
  </si>
  <si>
    <t xml:space="preserve">D7 0x00 ⇒ 0xFE If load is on, hours until it will turn off </t>
  </si>
  <si>
    <t>D9 0x00 ⇒ 0xFF Signal-to-Noise Threshold</t>
  </si>
  <si>
    <t xml:space="preserve">Extended Set/Get  
(SmartLabs 2486S KeypadLinc Relay) </t>
  </si>
  <si>
    <t xml:space="preserve">D5 0x00 ⇒ 0xFF Button’s X10 House Code </t>
  </si>
  <si>
    <t xml:space="preserve">D7 0x00 ⇒ 0x1F Button’s Ramp Rate (ignore for relay) </t>
  </si>
  <si>
    <t xml:space="preserve">D3 0x00 ⇒ 0x01 0 = Button is Toggle 1 = Button is Nontoggle </t>
  </si>
  <si>
    <t xml:space="preserve">D2 On-Level Switch      0x00 Use On-Level stored in ALDB      0x01 Use On-Level in D3      0x02 ⇒ 0xFF Unused </t>
  </si>
  <si>
    <t xml:space="preserve">D3 0x00 ⇒ 0xFF On-Level if D2 = 0x01 </t>
  </si>
  <si>
    <t xml:space="preserve">D4 0x00 ⇒ 0xFF SA Command 1 to send </t>
  </si>
  <si>
    <t xml:space="preserve">D5 0x00 ⇒ 0xFF SA Command 2 to send </t>
  </si>
  <si>
    <t xml:space="preserve">D6 Ramp Rate Switch      0x00 Use Ramp Rate stored in ALDB      0x01 Use instant Ramp Rate      0x02 ⇒ 0xFF Unused </t>
  </si>
  <si>
    <r>
      <t xml:space="preserve">Req-All, Req-Ex, DataTr 
</t>
    </r>
    <r>
      <rPr>
        <sz val="8"/>
        <color rgb="FFFF0000"/>
        <rFont val="Arial"/>
        <family val="2"/>
      </rPr>
      <t>(Required for all i2 devices)</t>
    </r>
    <r>
      <rPr>
        <sz val="8"/>
        <color rgb="FF000000"/>
        <rFont val="Arial"/>
        <family val="2"/>
      </rPr>
      <t xml:space="preserve"> 
Not implemented in i1 devices </t>
    </r>
  </si>
  <si>
    <t xml:space="preserve">D2 0x00 ALDB 
Record Request [Addressee responds with ALDB Record Response(s)]  NOTE:  Set address to 0x0000 to start at first record in ALDB.  (Actual memory address is 0x0FFF in SmartLabs devices.) </t>
  </si>
  <si>
    <t xml:space="preserve">D5 0x00 
Dump all records 
D5 0x01 ⇒ 0xFF 
Dump one record </t>
  </si>
  <si>
    <t xml:space="preserve">D2 0x01 ALDB Record Response [Response to ALDB Record Request] </t>
  </si>
  <si>
    <t xml:space="preserve">D6 ⇒ D13 0x00 ⇒ 0xFF Returned 8-byte Record </t>
  </si>
  <si>
    <t xml:space="preserve">If D5 of ALDB Record Request was 0x00, return one record, else return all records until end of ALDB is reached. (Flag Byte in last record will be 0x00). 
Address is automatically decremented by 8 for each record returned. </t>
  </si>
  <si>
    <t xml:space="preserve">D5 0x01 ⇒ 0x08 Number of Bytes (0x09 ⇒ 0xFF is the same as 0x08) </t>
  </si>
  <si>
    <t xml:space="preserve">D6 ⇒ D13 0x00 ⇒ 0xFF 8-byte Record to Write </t>
  </si>
  <si>
    <t>Read/Write ALL-Link Database (ALDB)</t>
  </si>
  <si>
    <r>
      <t xml:space="preserve">Must be undefined in all INSTEON devices because this is the default Command to execute using ED 0x0304 </t>
    </r>
    <r>
      <rPr>
        <i/>
        <sz val="8"/>
        <color rgb="FF000000"/>
        <rFont val="Arial"/>
        <family val="2"/>
      </rPr>
      <t>Set ALL-Link Command Alias</t>
    </r>
    <r>
      <rPr>
        <sz val="8"/>
        <color rgb="FF000000"/>
        <rFont val="Arial"/>
        <family val="2"/>
      </rPr>
      <t xml:space="preserve"> </t>
    </r>
  </si>
  <si>
    <r>
      <t>0x01</t>
    </r>
    <r>
      <rPr>
        <sz val="8"/>
        <color rgb="FF000000"/>
        <rFont val="Segoe UI Symbol"/>
        <family val="2"/>
      </rPr>
      <t>⇒</t>
    </r>
    <r>
      <rPr>
        <sz val="8"/>
        <color rgb="FF000000"/>
        <rFont val="Arial"/>
        <family val="2"/>
      </rPr>
      <t xml:space="preserve"> 0xFF </t>
    </r>
  </si>
  <si>
    <r>
      <t xml:space="preserve">0x06 </t>
    </r>
    <r>
      <rPr>
        <sz val="8"/>
        <color rgb="FF000000"/>
        <rFont val="Segoe UI Symbol"/>
        <family val="2"/>
      </rPr>
      <t>⇒</t>
    </r>
    <r>
      <rPr>
        <sz val="8"/>
        <color rgb="FF000000"/>
        <rFont val="Arial"/>
        <family val="2"/>
      </rPr>
      <t xml:space="preserve"> 0xFF </t>
    </r>
  </si>
  <si>
    <t xml:space="preserve">DataTr </t>
  </si>
  <si>
    <r>
      <t xml:space="preserve">0x0E </t>
    </r>
    <r>
      <rPr>
        <sz val="8"/>
        <color rgb="FF000000"/>
        <rFont val="Segoe UI Symbol"/>
        <family val="2"/>
      </rPr>
      <t>⇒</t>
    </r>
    <r>
      <rPr>
        <sz val="8"/>
        <color rgb="FF000000"/>
        <rFont val="Arial"/>
        <family val="2"/>
      </rPr>
      <t xml:space="preserve"> 0xFE Reserved </t>
    </r>
  </si>
  <si>
    <t>0xFF Request Block Data Transfer</t>
  </si>
  <si>
    <t xml:space="preserve">D2 0x04 Set X10 Address for Button </t>
  </si>
  <si>
    <t xml:space="preserve">D2 0x05 Set Ramp Rate for Button </t>
  </si>
  <si>
    <r>
      <t xml:space="preserve">D3 0x00 </t>
    </r>
    <r>
      <rPr>
        <sz val="8"/>
        <color rgb="FF000000"/>
        <rFont val="Segoe UI Symbol"/>
        <family val="2"/>
      </rPr>
      <t>⇒</t>
    </r>
    <r>
      <rPr>
        <sz val="8"/>
        <color rgb="FF000000"/>
        <rFont val="Arial"/>
        <family val="2"/>
      </rPr>
      <t xml:space="preserve"> 0x1F 
</t>
    </r>
    <r>
      <rPr>
        <i/>
        <sz val="8"/>
        <color rgb="FF000000"/>
        <rFont val="Arial"/>
        <family val="2"/>
      </rPr>
      <t>Ramp Rate</t>
    </r>
    <r>
      <rPr>
        <sz val="8"/>
        <color rgb="FF000000"/>
        <rFont val="Arial"/>
        <family val="2"/>
      </rPr>
      <t xml:space="preserve"> 
(0.1 second to 9 minutes) </t>
    </r>
  </si>
  <si>
    <t xml:space="preserve">D2 0x06 Set On-Level for Button </t>
  </si>
  <si>
    <r>
      <t xml:space="preserve">D3 0x00 </t>
    </r>
    <r>
      <rPr>
        <sz val="8"/>
        <color rgb="FF000000"/>
        <rFont val="Segoe UI Symbol"/>
        <family val="2"/>
      </rPr>
      <t>⇒</t>
    </r>
    <r>
      <rPr>
        <sz val="8"/>
        <color rgb="FF000000"/>
        <rFont val="Arial"/>
        <family val="2"/>
      </rPr>
      <t xml:space="preserve"> 0xFF </t>
    </r>
    <r>
      <rPr>
        <i/>
        <sz val="8"/>
        <color rgb="FF000000"/>
        <rFont val="Arial"/>
        <family val="2"/>
      </rPr>
      <t>On- Level</t>
    </r>
    <r>
      <rPr>
        <sz val="8"/>
        <color rgb="FF000000"/>
        <rFont val="Arial"/>
        <family val="2"/>
      </rPr>
      <t xml:space="preserve"> </t>
    </r>
  </si>
  <si>
    <r>
      <t xml:space="preserve">D2 0x0D </t>
    </r>
    <r>
      <rPr>
        <sz val="8"/>
        <color rgb="FF000000"/>
        <rFont val="Segoe UI Symbol"/>
        <family val="2"/>
      </rPr>
      <t>⇒</t>
    </r>
    <r>
      <rPr>
        <sz val="8"/>
        <color rgb="FF000000"/>
        <rFont val="Arial"/>
        <family val="2"/>
      </rPr>
      <t xml:space="preserve"> 0xFF Unused </t>
    </r>
  </si>
  <si>
    <r>
      <t xml:space="preserve">D1 0x00 </t>
    </r>
    <r>
      <rPr>
        <sz val="8"/>
        <color rgb="FF000000"/>
        <rFont val="Segoe UI Symbol"/>
        <family val="2"/>
      </rPr>
      <t>⇒</t>
    </r>
    <r>
      <rPr>
        <sz val="8"/>
        <color rgb="FF000000"/>
        <rFont val="Arial"/>
        <family val="2"/>
      </rPr>
      <t xml:space="preserve"> 0xFF Button/Group Number </t>
    </r>
  </si>
  <si>
    <r>
      <t xml:space="preserve">D6 0x00 </t>
    </r>
    <r>
      <rPr>
        <sz val="8"/>
        <color rgb="FF000000"/>
        <rFont val="Segoe UI Symbol"/>
        <family val="2"/>
      </rPr>
      <t>⇒</t>
    </r>
    <r>
      <rPr>
        <sz val="8"/>
        <color rgb="FF000000"/>
        <rFont val="Arial"/>
        <family val="2"/>
      </rPr>
      <t xml:space="preserve"> 0x0F X10 Unit Code </t>
    </r>
  </si>
  <si>
    <r>
      <t xml:space="preserve">D7 0x00 </t>
    </r>
    <r>
      <rPr>
        <sz val="8"/>
        <color rgb="FF000000"/>
        <rFont val="Segoe UI Symbol"/>
        <family val="2"/>
      </rPr>
      <t>⇒</t>
    </r>
    <r>
      <rPr>
        <sz val="8"/>
        <color rgb="FF000000"/>
        <rFont val="Arial"/>
        <family val="2"/>
      </rPr>
      <t xml:space="preserve"> 0x1F </t>
    </r>
    <r>
      <rPr>
        <i/>
        <sz val="8"/>
        <color rgb="FF000000"/>
        <rFont val="Arial"/>
        <family val="2"/>
      </rPr>
      <t>Ramp Rate</t>
    </r>
    <r>
      <rPr>
        <sz val="8"/>
        <color rgb="FF000000"/>
        <rFont val="Arial"/>
        <family val="2"/>
      </rPr>
      <t xml:space="preserve"> </t>
    </r>
  </si>
  <si>
    <r>
      <t xml:space="preserve">D8 0x00 </t>
    </r>
    <r>
      <rPr>
        <sz val="8"/>
        <color rgb="FF000000"/>
        <rFont val="Segoe UI Symbol"/>
        <family val="2"/>
      </rPr>
      <t>⇒</t>
    </r>
    <r>
      <rPr>
        <sz val="8"/>
        <color rgb="FF000000"/>
        <rFont val="Arial"/>
        <family val="2"/>
      </rPr>
      <t xml:space="preserve"> 0xFF </t>
    </r>
    <r>
      <rPr>
        <i/>
        <sz val="8"/>
        <color rgb="FF000000"/>
        <rFont val="Arial"/>
        <family val="2"/>
      </rPr>
      <t>On- Level</t>
    </r>
    <r>
      <rPr>
        <sz val="8"/>
        <color rgb="FF000000"/>
        <rFont val="Arial"/>
        <family val="2"/>
      </rPr>
      <t xml:space="preserve"> </t>
    </r>
  </si>
  <si>
    <r>
      <t xml:space="preserve">D2 0x02 </t>
    </r>
    <r>
      <rPr>
        <sz val="8"/>
        <color rgb="FF000000"/>
        <rFont val="Segoe UI Symbol"/>
        <family val="2"/>
      </rPr>
      <t>⇒</t>
    </r>
    <r>
      <rPr>
        <sz val="8"/>
        <color rgb="FF000000"/>
        <rFont val="Arial"/>
        <family val="2"/>
      </rPr>
      <t xml:space="preserve"> 0x03 Unused </t>
    </r>
  </si>
  <si>
    <t xml:space="preserve">D2 0x04 Set X10 Address </t>
  </si>
  <si>
    <r>
      <t xml:space="preserve">D4 0x00 </t>
    </r>
    <r>
      <rPr>
        <sz val="8"/>
        <color rgb="FF000000"/>
        <rFont val="Segoe UI Symbol"/>
        <family val="2"/>
      </rPr>
      <t>⇒</t>
    </r>
    <r>
      <rPr>
        <sz val="8"/>
        <color rgb="FF000000"/>
        <rFont val="Arial"/>
        <family val="2"/>
      </rPr>
      <t xml:space="preserve"> 0x0F X10 Unit Code </t>
    </r>
  </si>
  <si>
    <t xml:space="preserve">D2 0x05 Set Ramp Rate </t>
  </si>
  <si>
    <r>
      <t xml:space="preserve">D3 0x00 </t>
    </r>
    <r>
      <rPr>
        <sz val="8"/>
        <color rgb="FF000000"/>
        <rFont val="Segoe UI Symbol"/>
        <family val="2"/>
      </rPr>
      <t>⇒</t>
    </r>
    <r>
      <rPr>
        <sz val="8"/>
        <color rgb="FF000000"/>
        <rFont val="Arial"/>
        <family val="2"/>
      </rPr>
      <t xml:space="preserve"> 0x1F </t>
    </r>
    <r>
      <rPr>
        <i/>
        <sz val="8"/>
        <color rgb="FF000000"/>
        <rFont val="Arial"/>
        <family val="2"/>
      </rPr>
      <t>Ramp Rate</t>
    </r>
    <r>
      <rPr>
        <sz val="8"/>
        <color rgb="FF000000"/>
        <rFont val="Arial"/>
        <family val="2"/>
      </rPr>
      <t xml:space="preserve"> (0.1 second to 9 minutes) </t>
    </r>
  </si>
  <si>
    <t xml:space="preserve">D2 0x06 Set OnLevel </t>
  </si>
  <si>
    <r>
      <t xml:space="preserve">D2 0x07 </t>
    </r>
    <r>
      <rPr>
        <sz val="8"/>
        <color rgb="FF000000"/>
        <rFont val="Segoe UI Symbol"/>
        <family val="2"/>
      </rPr>
      <t>⇒</t>
    </r>
    <r>
      <rPr>
        <sz val="8"/>
        <color rgb="FF000000"/>
        <rFont val="Arial"/>
        <family val="2"/>
      </rPr>
      <t xml:space="preserve"> 0xFF Unused </t>
    </r>
  </si>
  <si>
    <r>
      <t xml:space="preserve">D4 0x00 </t>
    </r>
    <r>
      <rPr>
        <sz val="8"/>
        <color rgb="FF000000"/>
        <rFont val="Segoe UI Symbol"/>
        <family val="2"/>
      </rPr>
      <t>⇒</t>
    </r>
    <r>
      <rPr>
        <sz val="8"/>
        <color rgb="FF000000"/>
        <rFont val="Arial"/>
        <family val="2"/>
      </rPr>
      <t xml:space="preserve"> 0xFE Default On-time minutes per button push </t>
    </r>
  </si>
  <si>
    <r>
      <t xml:space="preserve">D8 0x00 </t>
    </r>
    <r>
      <rPr>
        <sz val="8"/>
        <color rgb="FF000000"/>
        <rFont val="Segoe UI Symbol"/>
        <family val="2"/>
      </rPr>
      <t>⇒</t>
    </r>
    <r>
      <rPr>
        <sz val="8"/>
        <color rgb="FF000000"/>
        <rFont val="Arial"/>
        <family val="2"/>
      </rPr>
      <t xml:space="preserve"> 0xFF If load is on, minutes until it will turn off </t>
    </r>
  </si>
  <si>
    <r>
      <t xml:space="preserve">D3 0x00 </t>
    </r>
    <r>
      <rPr>
        <sz val="8"/>
        <color rgb="FF000000"/>
        <rFont val="Segoe UI Symbol"/>
        <family val="2"/>
      </rPr>
      <t>⇒</t>
    </r>
    <r>
      <rPr>
        <sz val="8"/>
        <color rgb="FF000000"/>
        <rFont val="Arial"/>
        <family val="2"/>
      </rPr>
      <t xml:space="preserve"> 0xFF X10 House Code </t>
    </r>
  </si>
  <si>
    <r>
      <t xml:space="preserve">D4 0x00 </t>
    </r>
    <r>
      <rPr>
        <sz val="8"/>
        <color rgb="FF000000"/>
        <rFont val="Segoe UI Symbol"/>
        <family val="2"/>
      </rPr>
      <t>⇒</t>
    </r>
    <r>
      <rPr>
        <sz val="8"/>
        <color rgb="FF000000"/>
        <rFont val="Arial"/>
        <family val="2"/>
      </rPr>
      <t xml:space="preserve"> 0xFF X10 Unit Code </t>
    </r>
  </si>
  <si>
    <r>
      <t xml:space="preserve">D2 0x05 </t>
    </r>
    <r>
      <rPr>
        <sz val="8"/>
        <color rgb="FF000000"/>
        <rFont val="Segoe UI Symbol"/>
        <family val="2"/>
      </rPr>
      <t>⇒</t>
    </r>
    <r>
      <rPr>
        <sz val="8"/>
        <color rgb="FF000000"/>
        <rFont val="Arial"/>
        <family val="2"/>
      </rPr>
      <t xml:space="preserve"> 0xFF Unused </t>
    </r>
  </si>
  <si>
    <r>
      <t xml:space="preserve">0x01 </t>
    </r>
    <r>
      <rPr>
        <sz val="8"/>
        <color rgb="FF000000"/>
        <rFont val="Segoe UI Symbol"/>
        <family val="2"/>
      </rPr>
      <t>⇒</t>
    </r>
    <r>
      <rPr>
        <sz val="8"/>
        <color rgb="FF000000"/>
        <rFont val="Arial"/>
        <family val="2"/>
      </rPr>
      <t xml:space="preserve"> 0xFF </t>
    </r>
  </si>
  <si>
    <r>
      <t xml:space="preserve">D3 0x00 </t>
    </r>
    <r>
      <rPr>
        <sz val="8"/>
        <color rgb="FF000000"/>
        <rFont val="Segoe UI Symbol"/>
        <family val="2"/>
      </rPr>
      <t>⇒</t>
    </r>
    <r>
      <rPr>
        <sz val="8"/>
        <color rgb="FF000000"/>
        <rFont val="Arial"/>
        <family val="2"/>
      </rPr>
      <t xml:space="preserve"> 0xFF Address High Byte </t>
    </r>
  </si>
  <si>
    <r>
      <t xml:space="preserve">D4 0x00 </t>
    </r>
    <r>
      <rPr>
        <sz val="8"/>
        <color rgb="FF000000"/>
        <rFont val="Segoe UI Symbol"/>
        <family val="2"/>
      </rPr>
      <t>⇒</t>
    </r>
    <r>
      <rPr>
        <sz val="8"/>
        <color rgb="FF000000"/>
        <rFont val="Arial"/>
        <family val="2"/>
      </rPr>
      <t xml:space="preserve"> 0xFF Address Low Byte </t>
    </r>
  </si>
  <si>
    <t xml:space="preserve">D2 0x02 Write ALDB Record </t>
  </si>
  <si>
    <r>
      <t xml:space="preserve">0x00 </t>
    </r>
    <r>
      <rPr>
        <sz val="8"/>
        <color rgb="FF000000"/>
        <rFont val="Segoe UI Symbol"/>
        <family val="2"/>
      </rPr>
      <t>⇒</t>
    </r>
    <r>
      <rPr>
        <sz val="8"/>
        <color rgb="FF000000"/>
        <rFont val="Arial"/>
        <family val="2"/>
      </rPr>
      <t xml:space="preserve"> 0xFF Sensor Number </t>
    </r>
  </si>
  <si>
    <r>
      <t xml:space="preserve">D1 0x00 </t>
    </r>
    <r>
      <rPr>
        <sz val="8"/>
        <color rgb="FF000000"/>
        <rFont val="Segoe UI Symbol"/>
        <family val="2"/>
      </rPr>
      <t>⇒</t>
    </r>
    <r>
      <rPr>
        <sz val="8"/>
        <color rgb="FF000000"/>
        <rFont val="Arial"/>
        <family val="2"/>
      </rPr>
      <t xml:space="preserve"> 0xFF Sensor Nominal Value </t>
    </r>
  </si>
  <si>
    <r>
      <t xml:space="preserve">D2 </t>
    </r>
    <r>
      <rPr>
        <sz val="8"/>
        <color rgb="FF000000"/>
        <rFont val="Segoe UI Symbol"/>
        <family val="2"/>
      </rPr>
      <t>⇒</t>
    </r>
    <r>
      <rPr>
        <sz val="8"/>
        <color rgb="FF000000"/>
        <rFont val="Arial"/>
        <family val="2"/>
      </rPr>
      <t xml:space="preserve"> D14 Unused </t>
    </r>
  </si>
  <si>
    <r>
      <t xml:space="preserve">D1 </t>
    </r>
    <r>
      <rPr>
        <sz val="8"/>
        <color rgb="FF000000"/>
        <rFont val="Segoe UI Symbol"/>
        <family val="2"/>
      </rPr>
      <t>⇒</t>
    </r>
    <r>
      <rPr>
        <sz val="8"/>
        <color rgb="FF000000"/>
        <rFont val="Arial"/>
        <family val="2"/>
      </rPr>
      <t xml:space="preserve"> D14 Alarm 1-14 Data </t>
    </r>
  </si>
  <si>
    <t>D1 0x00 Unused</t>
  </si>
  <si>
    <t xml:space="preserve">D1 0x01 Pool </t>
  </si>
  <si>
    <r>
      <t xml:space="preserve">D2 0x00 </t>
    </r>
    <r>
      <rPr>
        <sz val="8"/>
        <color rgb="FF000000"/>
        <rFont val="Segoe UI Symbol"/>
        <family val="2"/>
      </rPr>
      <t>⇒</t>
    </r>
    <r>
      <rPr>
        <sz val="8"/>
        <color rgb="FF000000"/>
        <rFont val="Arial"/>
        <family val="2"/>
      </rPr>
      <t xml:space="preserve"> 0xFF Temperature </t>
    </r>
  </si>
  <si>
    <t xml:space="preserve">D1 0x02 Spa </t>
  </si>
  <si>
    <r>
      <t xml:space="preserve">D1 0x03 </t>
    </r>
    <r>
      <rPr>
        <sz val="8"/>
        <color rgb="FF000000"/>
        <rFont val="Segoe UI Symbol"/>
        <family val="2"/>
      </rPr>
      <t>⇒</t>
    </r>
    <r>
      <rPr>
        <sz val="8"/>
        <color rgb="FF000000"/>
        <rFont val="Arial"/>
        <family val="2"/>
      </rPr>
      <t xml:space="preserve"> 0xFF Unused </t>
    </r>
  </si>
  <si>
    <r>
      <t xml:space="preserve">D2 0x00 </t>
    </r>
    <r>
      <rPr>
        <sz val="8"/>
        <color rgb="FF000000"/>
        <rFont val="Segoe UI Symbol"/>
        <family val="2"/>
      </rPr>
      <t>⇒</t>
    </r>
    <r>
      <rPr>
        <sz val="8"/>
        <color rgb="FF000000"/>
        <rFont val="Arial"/>
        <family val="2"/>
      </rPr>
      <t xml:space="preserve"> 0xFF Hysteresis </t>
    </r>
  </si>
  <si>
    <r>
      <t xml:space="preserve">0x02 </t>
    </r>
    <r>
      <rPr>
        <sz val="8"/>
        <color rgb="FF000000"/>
        <rFont val="Segoe UI Symbol"/>
        <family val="2"/>
      </rPr>
      <t>⇒</t>
    </r>
    <r>
      <rPr>
        <sz val="8"/>
        <color rgb="FF000000"/>
        <rFont val="Arial"/>
        <family val="2"/>
      </rPr>
      <t xml:space="preserve"> 0xFF </t>
    </r>
  </si>
  <si>
    <r>
      <t xml:space="preserve">0x00 </t>
    </r>
    <r>
      <rPr>
        <sz val="8"/>
        <color rgb="FF000000"/>
        <rFont val="Segoe UI Symbol"/>
        <family val="2"/>
      </rPr>
      <t>⇒</t>
    </r>
    <r>
      <rPr>
        <sz val="8"/>
        <color rgb="FF000000"/>
        <rFont val="Arial"/>
        <family val="2"/>
      </rPr>
      <t xml:space="preserve"> 0xFF Zone Number </t>
    </r>
  </si>
  <si>
    <r>
      <t xml:space="preserve">D1 0x00 </t>
    </r>
    <r>
      <rPr>
        <sz val="8"/>
        <color rgb="FF000000"/>
        <rFont val="Segoe UI Symbol"/>
        <family val="2"/>
      </rPr>
      <t>⇒</t>
    </r>
    <r>
      <rPr>
        <sz val="8"/>
        <color rgb="FF000000"/>
        <rFont val="Arial"/>
        <family val="2"/>
      </rPr>
      <t xml:space="preserve"> 0xFF Temperature Change x 2 </t>
    </r>
  </si>
  <si>
    <r>
      <t xml:space="preserve">D1 0x00 </t>
    </r>
    <r>
      <rPr>
        <sz val="8"/>
        <color rgb="FF000000"/>
        <rFont val="Segoe UI Symbol"/>
        <family val="2"/>
      </rPr>
      <t>⇒</t>
    </r>
    <r>
      <rPr>
        <sz val="8"/>
        <color rgb="FF000000"/>
        <rFont val="Arial"/>
        <family val="2"/>
      </rPr>
      <t xml:space="preserve"> 0xFF Temperature Setpoint x 2</t>
    </r>
  </si>
  <si>
    <r>
      <t xml:space="preserve">D2 0x00 </t>
    </r>
    <r>
      <rPr>
        <sz val="8"/>
        <color rgb="FF000000"/>
        <rFont val="Segoe UI Symbol"/>
        <family val="2"/>
      </rPr>
      <t>⇒</t>
    </r>
    <r>
      <rPr>
        <sz val="8"/>
        <color rgb="FF000000"/>
        <rFont val="Arial"/>
        <family val="2"/>
      </rPr>
      <t xml:space="preserve"> 0xFF Deadband x 2 </t>
    </r>
  </si>
  <si>
    <t>0x01 ⇒ 0x02</t>
  </si>
  <si>
    <t>0x04 ⇒ 0x29</t>
  </si>
  <si>
    <t>0x00</t>
  </si>
  <si>
    <r>
      <t xml:space="preserve">0x00 </t>
    </r>
    <r>
      <rPr>
        <sz val="8"/>
        <color rgb="FF000000"/>
        <rFont val="Segoe UI Symbol"/>
        <family val="2"/>
      </rPr>
      <t>⇒</t>
    </r>
    <r>
      <rPr>
        <sz val="8"/>
        <color rgb="FF000000"/>
        <rFont val="Arial"/>
        <family val="2"/>
      </rPr>
      <t xml:space="preserve"> 0xFF Program Number</t>
    </r>
  </si>
  <si>
    <t xml:space="preserve">Sprinkler Get Program Response[Response to SD 0x45xx Sprinkler Get Program Request] </t>
  </si>
  <si>
    <t>0x82 ⇒ 0xEF</t>
  </si>
  <si>
    <t>Down</t>
  </si>
  <si>
    <t>Up</t>
  </si>
  <si>
    <t>1 Tap</t>
  </si>
  <si>
    <t>2 Tap</t>
  </si>
  <si>
    <t>0x03</t>
  </si>
  <si>
    <t>0x04</t>
  </si>
  <si>
    <t>0x05</t>
  </si>
  <si>
    <t>0x06</t>
  </si>
  <si>
    <t>0x07</t>
  </si>
  <si>
    <t>0x08</t>
  </si>
  <si>
    <t>0x09</t>
  </si>
  <si>
    <t>0x10</t>
  </si>
  <si>
    <t>0x11</t>
  </si>
  <si>
    <t>0x12</t>
  </si>
  <si>
    <t>0x13</t>
  </si>
  <si>
    <t>0x14</t>
  </si>
  <si>
    <t>0x15</t>
  </si>
  <si>
    <t>0x0B</t>
  </si>
  <si>
    <t>0x0C</t>
  </si>
  <si>
    <t>0x0E</t>
  </si>
  <si>
    <t>Load Initialization Values</t>
  </si>
  <si>
    <t xml:space="preserve">Load EEPROM from RAM </t>
  </si>
  <si>
    <t xml:space="preserve">Get Valve Status </t>
  </si>
  <si>
    <t xml:space="preserve">Inhibit Command Acceptance </t>
  </si>
  <si>
    <t>Resume Command Acceptance</t>
  </si>
  <si>
    <t xml:space="preserve">Skip Forward </t>
  </si>
  <si>
    <t xml:space="preserve">Skip Back </t>
  </si>
  <si>
    <t xml:space="preserve">Enable Pump on V8 </t>
  </si>
  <si>
    <t xml:space="preserve">Disable Pump on V8 </t>
  </si>
  <si>
    <t xml:space="preserve">Broadcast ON </t>
  </si>
  <si>
    <t xml:space="preserve">Broadcast OFF </t>
  </si>
  <si>
    <t xml:space="preserve">Load RAM from EEPROM </t>
  </si>
  <si>
    <t xml:space="preserve">Sensor ON </t>
  </si>
  <si>
    <t xml:space="preserve">Sensor OFF </t>
  </si>
  <si>
    <t xml:space="preserve">Diagnostics ON </t>
  </si>
  <si>
    <t>Diagnostics OFF</t>
  </si>
  <si>
    <t>0x02</t>
  </si>
  <si>
    <t xml:space="preserve">Load Initialization Values </t>
  </si>
  <si>
    <t xml:space="preserve">Status Request </t>
  </si>
  <si>
    <t xml:space="preserve">Read Analog Once </t>
  </si>
  <si>
    <t xml:space="preserve">Read Analog Always </t>
  </si>
  <si>
    <t xml:space="preserve">Enable Status Change message </t>
  </si>
  <si>
    <t xml:space="preserve">Disable Status Change message </t>
  </si>
  <si>
    <t xml:space="preserve">Sensor On </t>
  </si>
  <si>
    <t xml:space="preserve">Sensor Off </t>
  </si>
  <si>
    <t xml:space="preserve">Diagnostics On </t>
  </si>
  <si>
    <t>Diagnostics Off</t>
  </si>
  <si>
    <t>Pool</t>
  </si>
  <si>
    <t>Spa</t>
  </si>
  <si>
    <t>Heat</t>
  </si>
  <si>
    <t>Pump</t>
  </si>
  <si>
    <t>Aux</t>
  </si>
  <si>
    <t xml:space="preserve">Get Pool Mode </t>
  </si>
  <si>
    <t>Get Water Temperature</t>
  </si>
  <si>
    <t>Get pH</t>
  </si>
  <si>
    <t>Get Ambient Temperature</t>
  </si>
  <si>
    <t>Stop</t>
  </si>
  <si>
    <t>Program</t>
  </si>
  <si>
    <t xml:space="preserve">Raise Door </t>
  </si>
  <si>
    <t xml:space="preserve">Lower Door </t>
  </si>
  <si>
    <t xml:space="preserve">Open Door </t>
  </si>
  <si>
    <t xml:space="preserve">Close Door </t>
  </si>
  <si>
    <t xml:space="preserve">Stop Door </t>
  </si>
  <si>
    <t xml:space="preserve">Single Door Open </t>
  </si>
  <si>
    <t>Single Door Close</t>
  </si>
  <si>
    <t>Open</t>
  </si>
  <si>
    <t>Close</t>
  </si>
  <si>
    <t>0x16</t>
  </si>
  <si>
    <t>0x17</t>
  </si>
  <si>
    <t xml:space="preserve">Get Thermostat Mode </t>
  </si>
  <si>
    <t xml:space="preserve">ON Heat </t>
  </si>
  <si>
    <t xml:space="preserve">ON Cool </t>
  </si>
  <si>
    <t xml:space="preserve">ON Auto </t>
  </si>
  <si>
    <t xml:space="preserve">ON Fan </t>
  </si>
  <si>
    <t xml:space="preserve">OFF Fan </t>
  </si>
  <si>
    <t>OFF All</t>
  </si>
  <si>
    <t xml:space="preserve">Program Heat </t>
  </si>
  <si>
    <t xml:space="preserve">Program Cool </t>
  </si>
  <si>
    <t>Program Auto</t>
  </si>
  <si>
    <t>Get Equipment State</t>
  </si>
  <si>
    <t xml:space="preserve">Set Equipment State </t>
  </si>
  <si>
    <t xml:space="preserve">Get Temperature Units </t>
  </si>
  <si>
    <t xml:space="preserve">Set Fahrenheit </t>
  </si>
  <si>
    <t>Set Celsius</t>
  </si>
  <si>
    <t xml:space="preserve">Get Fan-On Speed </t>
  </si>
  <si>
    <t xml:space="preserve">Set Fan-On Speed Low </t>
  </si>
  <si>
    <t xml:space="preserve">Set Fan-On Speed Medium </t>
  </si>
  <si>
    <t>Set Fan-On Speed High</t>
  </si>
  <si>
    <t>Code</t>
  </si>
  <si>
    <t>Function</t>
  </si>
  <si>
    <t>One Way</t>
  </si>
  <si>
    <t>Two Way</t>
  </si>
  <si>
    <t>0 0 0 0</t>
  </si>
  <si>
    <t>All units off</t>
  </si>
  <si>
    <t>Switch off all devices with the house code indicated in the message</t>
  </si>
  <si>
    <t>X</t>
  </si>
  <si>
    <t>0 0 0 1</t>
  </si>
  <si>
    <t>All lights on</t>
  </si>
  <si>
    <t>Switches on all lighting devices (with the ability to control brightness)</t>
  </si>
  <si>
    <t>0 1 1 0</t>
  </si>
  <si>
    <t>All lights off</t>
  </si>
  <si>
    <t>Switches off all lighting devices</t>
  </si>
  <si>
    <t>0 0 1 0</t>
  </si>
  <si>
    <t>On</t>
  </si>
  <si>
    <t>Switches on a device</t>
  </si>
  <si>
    <t>0 0 1 1</t>
  </si>
  <si>
    <t>Off</t>
  </si>
  <si>
    <t>Switches off a device</t>
  </si>
  <si>
    <t>0 1 0 0</t>
  </si>
  <si>
    <t>Dim</t>
  </si>
  <si>
    <t>Reduces the light intensity</t>
  </si>
  <si>
    <t>0 1 0 1</t>
  </si>
  <si>
    <t>Bright</t>
  </si>
  <si>
    <t>Increases the light intensity</t>
  </si>
  <si>
    <t>0 1 1 1</t>
  </si>
  <si>
    <t>Extended code</t>
  </si>
  <si>
    <t>Extension code</t>
  </si>
  <si>
    <t>1 0 0 0</t>
  </si>
  <si>
    <t>Hail request</t>
  </si>
  <si>
    <t>Requests a response from the device(s) with the house code indicated in the message</t>
  </si>
  <si>
    <t>1 0 0 1</t>
  </si>
  <si>
    <t>Hail acknowledge</t>
  </si>
  <si>
    <t>Response to the previous command</t>
  </si>
  <si>
    <t>1 0 1 0</t>
  </si>
  <si>
    <t>Pre-set dim</t>
  </si>
  <si>
    <t>Allows the selection of two predefined levels of light intensity</t>
  </si>
  <si>
    <t>1 1 0 1</t>
  </si>
  <si>
    <t>Status is on</t>
  </si>
  <si>
    <t>Response to the Status Request indicating that the device is switched on</t>
  </si>
  <si>
    <t>1 1 1 0</t>
  </si>
  <si>
    <t>Status is off</t>
  </si>
  <si>
    <t>Response indicating that the device is switched off</t>
  </si>
  <si>
    <t>1 1 1 1</t>
  </si>
  <si>
    <t>Status request</t>
  </si>
  <si>
    <t>Request requiring the status of a device</t>
  </si>
  <si>
    <t>Integer</t>
  </si>
  <si>
    <t>Hex</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</si>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</sst>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rgb="FF000000"/>
      <name val="Times New Roman"/>
      <family val="1"/>
    </font>
    <font>
      <b/>
      <sz val="18"/>
      <color rgb="FF000000"/>
      <name val="Verdana"/>
      <family val="2"/>
    </font>
    <font>
      <b/>
      <sz val="8"/>
      <color rgb="FF000000"/>
      <name val="Verdana"/>
      <family val="2"/>
    </font>
    <font>
      <sz val="8"/>
      <color rgb="FF000000"/>
      <name val="Arial"/>
      <family val="2"/>
    </font>
    <font>
      <b/>
      <sz val="8"/>
      <color rgb="FF000000"/>
      <name val="Arial"/>
      <family val="2"/>
    </font>
    <font>
      <i/>
      <sz val="8"/>
      <color rgb="FF000000"/>
      <name val="Arial"/>
      <family val="2"/>
    </font>
    <font>
      <sz val="8"/>
      <color rgb="FF000000"/>
      <name val="Segoe UI Symbol"/>
      <family val="2"/>
    </font>
    <font>
      <sz val="8"/>
      <color rgb="FFFF0000"/>
      <name val="Arial"/>
      <family val="2"/>
    </font>
    <font>
      <u/>
      <sz val="8"/>
      <color rgb="FF000000"/>
      <name val="Arial"/>
      <family val="2"/>
    </font>
    <font>
      <b/>
      <sz val="8"/>
      <color rgb="FFFF0000"/>
      <name val="Arial"/>
      <family val="2"/>
    </font>
    <font>
      <sz val="8"/>
      <name val="Arial"/>
      <family val="2"/>
    </font>
    <font>
      <sz val="8"/>
      <color theme="1"/>
      <name val="Arial"/>
      <family val="2"/>
    </font>
    <font>
      <sz val="8"/>
      <color theme="0"/>
      <name val="Arial"/>
      <family val="2"/>
    </font>
    <font>
      <b/>
      <sz val="8"/>
      <color theme="0"/>
      <name val="Arial"/>
      <family val="2"/>
    </font>
    <font>
      <sz val="10"/>
      <color theme="0"/>
      <name val="Times New Roman"/>
      <family val="1"/>
    </font>
    <font>
      <b/>
      <sz val="10"/>
      <color rgb="FF222222"/>
      <name val="Arial"/>
      <family val="2"/>
    </font>
    <font>
      <sz val="10"/>
      <color rgb="FF222222"/>
      <name val="Arial"/>
      <family val="2"/>
    </font>
  </fonts>
  <fills count="12">
    <fill>
      <patternFill patternType="none"/>
    </fill>
    <fill>
      <patternFill patternType="gray125"/>
    </fill>
    <fill>
      <patternFill patternType="solid">
        <fgColor rgb="FFD9D9D9"/>
        <bgColor indexed="64"/>
      </patternFill>
    </fill>
    <fill>
      <patternFill patternType="solid">
        <fgColor rgb="FFB3B3B3"/>
        <bgColor indexed="64"/>
      </patternFill>
    </fill>
    <fill>
      <patternFill patternType="solid">
        <fgColor rgb="FFFFFFCC"/>
        <bgColor indexed="64"/>
      </patternFill>
    </fill>
    <fill>
      <patternFill patternType="solid">
        <fgColor rgb="FFCCFFFF"/>
        <bgColor indexed="64"/>
      </patternFill>
    </fill>
    <fill>
      <patternFill patternType="solid">
        <fgColor rgb="FFFF00FF"/>
        <bgColor indexed="64"/>
      </patternFill>
    </fill>
    <fill>
      <patternFill patternType="solid">
        <fgColor rgb="FF9AFF9A"/>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87">
    <border>
      <left/>
      <right/>
      <top/>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style="medium">
        <color rgb="FF000000"/>
      </right>
      <top/>
      <bottom style="thick">
        <color rgb="FFFFFFFF"/>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thick">
        <color rgb="FFFFFFFF"/>
      </bottom>
      <diagonal/>
    </border>
    <border>
      <left/>
      <right/>
      <top/>
      <bottom style="thick">
        <color rgb="FFFFFFFF"/>
      </bottom>
      <diagonal/>
    </border>
    <border>
      <left/>
      <right style="medium">
        <color rgb="FF000000"/>
      </right>
      <top style="thick">
        <color rgb="FFFFFFFF"/>
      </top>
      <bottom style="thick">
        <color rgb="FFFFFFFF"/>
      </bottom>
      <diagonal/>
    </border>
    <border>
      <left/>
      <right/>
      <top style="thick">
        <color rgb="FFFFFFFF"/>
      </top>
      <bottom style="thick">
        <color rgb="FFFFFFFF"/>
      </bottom>
      <diagonal/>
    </border>
    <border>
      <left/>
      <right/>
      <top style="thick">
        <color rgb="FFFFFFFF"/>
      </top>
      <bottom style="medium">
        <color rgb="FF000000"/>
      </bottom>
      <diagonal/>
    </border>
    <border>
      <left/>
      <right style="medium">
        <color rgb="FF000000"/>
      </right>
      <top style="thick">
        <color rgb="FFFFFFFF"/>
      </top>
      <bottom style="medium">
        <color rgb="FF000000"/>
      </bottom>
      <diagonal/>
    </border>
    <border>
      <left style="medium">
        <color rgb="FF000000"/>
      </left>
      <right/>
      <top style="thick">
        <color rgb="FFFFFFFF"/>
      </top>
      <bottom/>
      <diagonal/>
    </border>
    <border>
      <left/>
      <right/>
      <top style="thick">
        <color rgb="FFFFFFFF"/>
      </top>
      <bottom/>
      <diagonal/>
    </border>
    <border>
      <left/>
      <right style="medium">
        <color rgb="FF000000"/>
      </right>
      <top style="thick">
        <color rgb="FFFFFFFF"/>
      </top>
      <bottom/>
      <diagonal/>
    </border>
    <border>
      <left style="medium">
        <color rgb="FF000000"/>
      </left>
      <right style="medium">
        <color rgb="FF000000"/>
      </right>
      <top style="thick">
        <color rgb="FFFFFFFF"/>
      </top>
      <bottom/>
      <diagonal/>
    </border>
    <border>
      <left/>
      <right style="medium">
        <color rgb="FF000000"/>
      </right>
      <top style="medium">
        <color rgb="FF000000"/>
      </top>
      <bottom style="thick">
        <color rgb="FFFFFFFF"/>
      </bottom>
      <diagonal/>
    </border>
    <border>
      <left/>
      <right/>
      <top style="medium">
        <color rgb="FF000000"/>
      </top>
      <bottom style="thick">
        <color rgb="FFFFFFFF"/>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rgb="FF000000"/>
      </left>
      <right style="medium">
        <color indexed="64"/>
      </right>
      <top style="medium">
        <color indexed="64"/>
      </top>
      <bottom/>
      <diagonal/>
    </border>
    <border>
      <left style="medium">
        <color indexed="64"/>
      </left>
      <right/>
      <top/>
      <bottom/>
      <diagonal/>
    </border>
    <border>
      <left style="medium">
        <color rgb="FF000000"/>
      </left>
      <right style="medium">
        <color indexed="64"/>
      </right>
      <top/>
      <bottom/>
      <diagonal/>
    </border>
    <border>
      <left style="medium">
        <color indexed="64"/>
      </left>
      <right/>
      <top/>
      <bottom style="thick">
        <color rgb="FFFFFFFF"/>
      </bottom>
      <diagonal/>
    </border>
    <border>
      <left/>
      <right style="medium">
        <color indexed="64"/>
      </right>
      <top style="thick">
        <color rgb="FFFFFFFF"/>
      </top>
      <bottom/>
      <diagonal/>
    </border>
    <border>
      <left/>
      <right style="medium">
        <color indexed="64"/>
      </right>
      <top/>
      <bottom/>
      <diagonal/>
    </border>
    <border>
      <left/>
      <right style="medium">
        <color indexed="64"/>
      </right>
      <top/>
      <bottom style="thick">
        <color rgb="FFFFFFFF"/>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rgb="FFFFFFFF"/>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medium">
        <color indexed="64"/>
      </top>
      <bottom style="thin">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medium">
        <color indexed="64"/>
      </right>
      <top style="medium">
        <color indexed="64"/>
      </top>
      <bottom style="dashDot">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medium">
        <color indexed="64"/>
      </right>
      <top style="medium">
        <color indexed="64"/>
      </top>
      <bottom style="dashDot">
        <color indexed="64"/>
      </bottom>
      <diagonal/>
    </border>
    <border>
      <left style="medium">
        <color indexed="64"/>
      </left>
      <right style="medium">
        <color indexed="64"/>
      </right>
      <top style="dashDot">
        <color indexed="64"/>
      </top>
      <bottom style="dashDot">
        <color indexed="64"/>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top style="dashDot">
        <color indexed="64"/>
      </top>
      <bottom/>
      <diagonal/>
    </border>
    <border>
      <left/>
      <right/>
      <top style="dashDot">
        <color indexed="64"/>
      </top>
      <bottom/>
      <diagonal/>
    </border>
    <border>
      <left/>
      <right style="medium">
        <color indexed="64"/>
      </right>
      <top style="dashDot">
        <color indexed="64"/>
      </top>
      <bottom/>
      <diagonal/>
    </border>
    <border>
      <left style="medium">
        <color indexed="64"/>
      </left>
      <right style="medium">
        <color indexed="64"/>
      </right>
      <top style="dashDot">
        <color indexed="64"/>
      </top>
      <bottom/>
      <diagonal/>
    </border>
    <border>
      <left style="medium">
        <color indexed="64"/>
      </left>
      <right/>
      <top style="dotted">
        <color indexed="64"/>
      </top>
      <bottom/>
      <diagonal/>
    </border>
    <border>
      <left/>
      <right/>
      <top style="dotted">
        <color indexed="64"/>
      </top>
      <bottom/>
      <diagonal/>
    </border>
    <border>
      <left/>
      <right style="medium">
        <color indexed="64"/>
      </right>
      <top style="dotted">
        <color indexed="64"/>
      </top>
      <bottom/>
      <diagonal/>
    </border>
    <border>
      <left style="medium">
        <color indexed="64"/>
      </left>
      <right style="medium">
        <color indexed="64"/>
      </right>
      <top style="dotted">
        <color indexed="64"/>
      </top>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bottom/>
      <diagonal/>
    </border>
  </borders>
  <cellStyleXfs count="1">
    <xf numFmtId="0" fontId="0" fillId="0" borderId="0"/>
  </cellStyleXfs>
  <cellXfs count="322">
    <xf numFmtId="0" fontId="0" fillId="0" borderId="0" xfId="0"/>
    <xf numFmtId="0" fontId="0" fillId="0" borderId="0" xfId="0" applyAlignment="1">
      <alignment vertical="center"/>
    </xf>
    <xf numFmtId="0" fontId="0" fillId="0" borderId="0" xfId="0" applyAlignment="1">
      <alignment horizontal="left" vertical="center"/>
    </xf>
    <xf numFmtId="16" fontId="0" fillId="0" borderId="0" xfId="0" applyNumberFormat="1" applyAlignment="1">
      <alignment vertical="center"/>
    </xf>
    <xf numFmtId="0" fontId="4" fillId="0" borderId="2" xfId="0" applyFont="1" applyBorder="1" applyAlignment="1">
      <alignment vertical="center" wrapText="1"/>
    </xf>
    <xf numFmtId="0" fontId="4" fillId="3" borderId="3" xfId="0" applyFont="1" applyFill="1" applyBorder="1" applyAlignment="1">
      <alignment vertical="center" wrapText="1"/>
    </xf>
    <xf numFmtId="0" fontId="0" fillId="0" borderId="0" xfId="0" applyAlignment="1">
      <alignment vertical="center" wrapText="1"/>
    </xf>
    <xf numFmtId="0" fontId="4" fillId="0" borderId="0" xfId="0" applyFont="1" applyAlignment="1">
      <alignment vertical="center" wrapText="1"/>
    </xf>
    <xf numFmtId="0" fontId="4" fillId="3" borderId="8" xfId="0" applyFont="1" applyFill="1" applyBorder="1" applyAlignment="1">
      <alignment vertical="center" wrapText="1"/>
    </xf>
    <xf numFmtId="0" fontId="1" fillId="0" borderId="0" xfId="0" applyFont="1" applyAlignment="1">
      <alignment vertical="center" wrapText="1"/>
    </xf>
    <xf numFmtId="0" fontId="4" fillId="0" borderId="5" xfId="0" applyFont="1" applyBorder="1" applyAlignment="1">
      <alignment vertical="center" wrapText="1"/>
    </xf>
    <xf numFmtId="0" fontId="4" fillId="0" borderId="8" xfId="0" applyFont="1" applyBorder="1" applyAlignment="1">
      <alignment vertical="center" wrapText="1"/>
    </xf>
    <xf numFmtId="0" fontId="4" fillId="0" borderId="4" xfId="0" applyFont="1" applyBorder="1" applyAlignment="1">
      <alignment vertical="center" wrapText="1"/>
    </xf>
    <xf numFmtId="0" fontId="4" fillId="0" borderId="12" xfId="0" applyFont="1" applyBorder="1" applyAlignment="1">
      <alignment vertical="center" wrapText="1"/>
    </xf>
    <xf numFmtId="0" fontId="1" fillId="0" borderId="8" xfId="0" applyFont="1" applyBorder="1" applyAlignment="1">
      <alignment vertical="center" wrapText="1"/>
    </xf>
    <xf numFmtId="0" fontId="5" fillId="0" borderId="16" xfId="0" applyFont="1" applyBorder="1" applyAlignment="1">
      <alignment vertical="center" wrapText="1"/>
    </xf>
    <xf numFmtId="0" fontId="5" fillId="0" borderId="17" xfId="0" applyFont="1" applyBorder="1" applyAlignment="1">
      <alignment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5" fillId="0" borderId="7" xfId="0" applyFont="1" applyBorder="1" applyAlignment="1">
      <alignment vertical="center" wrapText="1"/>
    </xf>
    <xf numFmtId="0" fontId="5" fillId="0" borderId="1" xfId="0" applyFont="1" applyBorder="1" applyAlignment="1">
      <alignment vertical="center" wrapText="1"/>
    </xf>
    <xf numFmtId="0" fontId="4" fillId="0" borderId="11" xfId="0" applyFont="1" applyBorder="1" applyAlignment="1">
      <alignment vertical="center" wrapText="1"/>
    </xf>
    <xf numFmtId="0" fontId="4" fillId="0" borderId="13" xfId="0" applyFont="1" applyBorder="1" applyAlignment="1">
      <alignment vertical="center" wrapText="1"/>
    </xf>
    <xf numFmtId="0" fontId="4" fillId="0" borderId="14" xfId="0" applyFont="1" applyBorder="1" applyAlignment="1">
      <alignment vertical="center" wrapText="1"/>
    </xf>
    <xf numFmtId="0" fontId="0" fillId="0" borderId="8" xfId="0" applyBorder="1" applyAlignment="1">
      <alignment vertical="center" wrapText="1"/>
    </xf>
    <xf numFmtId="0" fontId="4" fillId="3" borderId="1" xfId="0" applyFont="1" applyFill="1" applyBorder="1" applyAlignment="1">
      <alignment vertical="center" wrapText="1"/>
    </xf>
    <xf numFmtId="0" fontId="4" fillId="3" borderId="5" xfId="0" applyFont="1" applyFill="1" applyBorder="1" applyAlignment="1">
      <alignment vertical="center" wrapText="1"/>
    </xf>
    <xf numFmtId="0" fontId="1" fillId="0" borderId="0" xfId="0" applyFont="1" applyBorder="1" applyAlignment="1">
      <alignment vertical="center" wrapText="1"/>
    </xf>
    <xf numFmtId="0" fontId="4" fillId="0" borderId="18" xfId="0" applyFont="1" applyBorder="1" applyAlignment="1">
      <alignment vertical="center" wrapText="1"/>
    </xf>
    <xf numFmtId="0" fontId="4" fillId="0" borderId="3" xfId="0" applyFont="1" applyBorder="1" applyAlignment="1">
      <alignment vertical="center" wrapText="1"/>
    </xf>
    <xf numFmtId="0" fontId="4" fillId="3" borderId="20" xfId="0" applyFont="1" applyFill="1" applyBorder="1" applyAlignment="1">
      <alignment vertical="center" wrapText="1"/>
    </xf>
    <xf numFmtId="0" fontId="4" fillId="3" borderId="19" xfId="0" applyFont="1" applyFill="1" applyBorder="1" applyAlignment="1">
      <alignment vertical="center" wrapText="1"/>
    </xf>
    <xf numFmtId="0" fontId="5" fillId="4" borderId="0" xfId="0" applyFont="1" applyFill="1" applyBorder="1" applyAlignment="1">
      <alignment vertical="top"/>
    </xf>
    <xf numFmtId="0" fontId="5" fillId="0" borderId="0" xfId="0" applyFont="1" applyBorder="1" applyAlignment="1">
      <alignment vertical="top"/>
    </xf>
    <xf numFmtId="0" fontId="4" fillId="0" borderId="0" xfId="0" applyFont="1" applyBorder="1" applyAlignment="1">
      <alignment vertical="top"/>
    </xf>
    <xf numFmtId="0" fontId="1" fillId="0" borderId="0" xfId="0" applyFont="1" applyBorder="1" applyAlignment="1">
      <alignment vertical="top"/>
    </xf>
    <xf numFmtId="0" fontId="0" fillId="0" borderId="0" xfId="0" applyAlignment="1">
      <alignment vertical="top"/>
    </xf>
    <xf numFmtId="0" fontId="5" fillId="4" borderId="0" xfId="0" applyFont="1" applyFill="1" applyBorder="1" applyAlignment="1">
      <alignment vertical="top" wrapText="1"/>
    </xf>
    <xf numFmtId="0" fontId="5" fillId="0" borderId="0" xfId="0" applyFont="1" applyBorder="1" applyAlignment="1">
      <alignment vertical="top" wrapText="1"/>
    </xf>
    <xf numFmtId="0" fontId="5" fillId="3" borderId="0" xfId="0" applyFont="1" applyFill="1" applyBorder="1" applyAlignment="1">
      <alignment vertical="top" wrapText="1"/>
    </xf>
    <xf numFmtId="0" fontId="4" fillId="3" borderId="0" xfId="0" applyFont="1" applyFill="1" applyBorder="1" applyAlignment="1">
      <alignment vertical="top" wrapText="1"/>
    </xf>
    <xf numFmtId="0" fontId="4" fillId="0" borderId="0" xfId="0" applyFont="1" applyBorder="1" applyAlignment="1">
      <alignment vertical="top" wrapText="1"/>
    </xf>
    <xf numFmtId="0" fontId="5" fillId="4" borderId="24" xfId="0" applyFont="1" applyFill="1" applyBorder="1" applyAlignment="1">
      <alignment vertical="top" wrapText="1"/>
    </xf>
    <xf numFmtId="0" fontId="5" fillId="4" borderId="28" xfId="0" applyFont="1" applyFill="1" applyBorder="1" applyAlignment="1">
      <alignment vertical="top"/>
    </xf>
    <xf numFmtId="0" fontId="5" fillId="0" borderId="24" xfId="0" applyFont="1" applyBorder="1" applyAlignment="1">
      <alignment vertical="top" wrapText="1"/>
    </xf>
    <xf numFmtId="0" fontId="5" fillId="0" borderId="28" xfId="0" applyFont="1" applyBorder="1" applyAlignment="1">
      <alignment vertical="top"/>
    </xf>
    <xf numFmtId="0" fontId="5" fillId="3" borderId="24" xfId="0" applyFont="1" applyFill="1" applyBorder="1" applyAlignment="1">
      <alignment vertical="top" wrapText="1"/>
    </xf>
    <xf numFmtId="0" fontId="4" fillId="3" borderId="24" xfId="0" applyFont="1" applyFill="1" applyBorder="1" applyAlignment="1">
      <alignment vertical="top" wrapText="1"/>
    </xf>
    <xf numFmtId="0" fontId="4" fillId="0" borderId="24" xfId="0" applyFont="1" applyBorder="1" applyAlignment="1">
      <alignment vertical="top" wrapText="1"/>
    </xf>
    <xf numFmtId="0" fontId="4" fillId="0" borderId="28" xfId="0" applyFont="1" applyBorder="1" applyAlignment="1">
      <alignment vertical="top"/>
    </xf>
    <xf numFmtId="0" fontId="4" fillId="0" borderId="25" xfId="0" applyFont="1" applyBorder="1" applyAlignment="1">
      <alignment vertical="center" wrapText="1"/>
    </xf>
    <xf numFmtId="0" fontId="0" fillId="0" borderId="24" xfId="0" applyBorder="1" applyAlignment="1">
      <alignment vertical="top" wrapText="1"/>
    </xf>
    <xf numFmtId="0" fontId="5" fillId="0" borderId="40" xfId="0" applyFont="1" applyBorder="1" applyAlignment="1">
      <alignment vertical="top" wrapText="1"/>
    </xf>
    <xf numFmtId="0" fontId="5" fillId="0" borderId="41" xfId="0" applyFont="1" applyBorder="1" applyAlignment="1">
      <alignment vertical="top"/>
    </xf>
    <xf numFmtId="0" fontId="5" fillId="0" borderId="42" xfId="0" applyFont="1" applyBorder="1" applyAlignment="1">
      <alignment vertical="top"/>
    </xf>
    <xf numFmtId="0" fontId="5" fillId="0" borderId="42" xfId="0" applyFont="1" applyBorder="1" applyAlignment="1">
      <alignment vertical="center" wrapText="1"/>
    </xf>
    <xf numFmtId="0" fontId="4" fillId="0" borderId="42" xfId="0" applyFont="1" applyBorder="1" applyAlignment="1">
      <alignment vertical="center" wrapText="1"/>
    </xf>
    <xf numFmtId="0" fontId="5" fillId="4" borderId="40" xfId="0" applyFont="1" applyFill="1" applyBorder="1" applyAlignment="1">
      <alignment vertical="top" wrapText="1"/>
    </xf>
    <xf numFmtId="0" fontId="5" fillId="4" borderId="41" xfId="0" applyFont="1" applyFill="1" applyBorder="1" applyAlignment="1">
      <alignment vertical="top"/>
    </xf>
    <xf numFmtId="0" fontId="5" fillId="4" borderId="42" xfId="0" applyFont="1" applyFill="1" applyBorder="1" applyAlignment="1">
      <alignment vertical="top"/>
    </xf>
    <xf numFmtId="0" fontId="4" fillId="3" borderId="40" xfId="0" applyFont="1" applyFill="1" applyBorder="1" applyAlignment="1">
      <alignment vertical="top" wrapText="1"/>
    </xf>
    <xf numFmtId="0" fontId="4" fillId="3" borderId="41" xfId="0" applyFont="1" applyFill="1" applyBorder="1" applyAlignment="1">
      <alignment vertical="top"/>
    </xf>
    <xf numFmtId="0" fontId="4" fillId="3" borderId="42" xfId="0" applyFont="1" applyFill="1" applyBorder="1" applyAlignment="1">
      <alignment vertical="top"/>
    </xf>
    <xf numFmtId="0" fontId="0" fillId="0" borderId="0" xfId="0" applyBorder="1" applyAlignment="1">
      <alignment vertical="center" wrapText="1"/>
    </xf>
    <xf numFmtId="0" fontId="4" fillId="0" borderId="41" xfId="0" applyFont="1" applyBorder="1" applyAlignment="1">
      <alignment vertical="center" wrapText="1"/>
    </xf>
    <xf numFmtId="0" fontId="4" fillId="0" borderId="8" xfId="0" applyFont="1" applyBorder="1" applyAlignment="1">
      <alignment vertical="top" wrapText="1"/>
    </xf>
    <xf numFmtId="0" fontId="2" fillId="2" borderId="6" xfId="0" applyFont="1" applyFill="1" applyBorder="1" applyAlignment="1">
      <alignment vertical="top" wrapText="1"/>
    </xf>
    <xf numFmtId="0" fontId="5" fillId="3" borderId="21" xfId="0" applyFont="1" applyFill="1" applyBorder="1" applyAlignment="1">
      <alignment horizontal="center" vertical="top" wrapText="1"/>
    </xf>
    <xf numFmtId="0" fontId="5" fillId="3" borderId="40" xfId="0" applyFont="1" applyFill="1" applyBorder="1" applyAlignment="1">
      <alignment horizontal="center" vertical="top" wrapText="1"/>
    </xf>
    <xf numFmtId="0" fontId="5" fillId="3" borderId="40" xfId="0" applyFont="1" applyFill="1" applyBorder="1" applyAlignment="1">
      <alignment vertical="top" wrapText="1"/>
    </xf>
    <xf numFmtId="0" fontId="5" fillId="3" borderId="41" xfId="0" applyFont="1" applyFill="1" applyBorder="1" applyAlignment="1">
      <alignment vertical="top" wrapText="1"/>
    </xf>
    <xf numFmtId="0" fontId="5" fillId="3" borderId="42" xfId="0" applyFont="1" applyFill="1" applyBorder="1" applyAlignment="1">
      <alignment vertical="top" wrapText="1"/>
    </xf>
    <xf numFmtId="0" fontId="4" fillId="3" borderId="42" xfId="0" applyFont="1" applyFill="1" applyBorder="1" applyAlignment="1">
      <alignment vertical="top" wrapText="1"/>
    </xf>
    <xf numFmtId="0" fontId="4" fillId="3" borderId="8" xfId="0" applyFont="1" applyFill="1" applyBorder="1" applyAlignment="1">
      <alignment vertical="top" wrapText="1"/>
    </xf>
    <xf numFmtId="0" fontId="5" fillId="3" borderId="37" xfId="0" applyFont="1" applyFill="1" applyBorder="1" applyAlignment="1">
      <alignment horizontal="center" vertical="top" wrapText="1"/>
    </xf>
    <xf numFmtId="0" fontId="5" fillId="3" borderId="24" xfId="0" applyFont="1" applyFill="1" applyBorder="1" applyAlignment="1">
      <alignment horizontal="center" vertical="top" wrapText="1"/>
    </xf>
    <xf numFmtId="0" fontId="5" fillId="3" borderId="28" xfId="0" applyFont="1" applyFill="1" applyBorder="1" applyAlignment="1">
      <alignment vertical="top" wrapText="1"/>
    </xf>
    <xf numFmtId="0" fontId="5" fillId="4" borderId="21" xfId="0" applyFont="1" applyFill="1" applyBorder="1" applyAlignment="1">
      <alignment horizontal="center" vertical="top" wrapText="1"/>
    </xf>
    <xf numFmtId="0" fontId="5" fillId="4" borderId="40" xfId="0" applyFont="1" applyFill="1" applyBorder="1" applyAlignment="1">
      <alignment horizontal="center" vertical="top" wrapText="1"/>
    </xf>
    <xf numFmtId="0" fontId="5" fillId="4" borderId="42" xfId="0" applyFont="1" applyFill="1" applyBorder="1" applyAlignment="1">
      <alignment vertical="top" wrapText="1"/>
    </xf>
    <xf numFmtId="0" fontId="5" fillId="4" borderId="41" xfId="0" applyFont="1" applyFill="1" applyBorder="1" applyAlignment="1">
      <alignment vertical="top" wrapText="1"/>
    </xf>
    <xf numFmtId="0" fontId="5" fillId="0" borderId="38" xfId="0" applyFont="1" applyBorder="1" applyAlignment="1">
      <alignment horizontal="center" vertical="top" wrapText="1"/>
    </xf>
    <xf numFmtId="0" fontId="5" fillId="0" borderId="48" xfId="0" applyFont="1" applyBorder="1" applyAlignment="1">
      <alignment horizontal="center" vertical="top" wrapText="1"/>
    </xf>
    <xf numFmtId="0" fontId="5" fillId="4" borderId="6" xfId="0" applyFont="1" applyFill="1" applyBorder="1" applyAlignment="1">
      <alignment vertical="top" wrapText="1"/>
    </xf>
    <xf numFmtId="0" fontId="5" fillId="3" borderId="45" xfId="0" applyFont="1" applyFill="1" applyBorder="1" applyAlignment="1">
      <alignment horizontal="center" vertical="top" wrapText="1"/>
    </xf>
    <xf numFmtId="0" fontId="5" fillId="3" borderId="43" xfId="0" applyFont="1" applyFill="1" applyBorder="1" applyAlignment="1">
      <alignment horizontal="center" vertical="top" wrapText="1"/>
    </xf>
    <xf numFmtId="0" fontId="4" fillId="3" borderId="43" xfId="0" applyFont="1" applyFill="1" applyBorder="1" applyAlignment="1">
      <alignment vertical="top" wrapText="1"/>
    </xf>
    <xf numFmtId="0" fontId="4" fillId="3" borderId="44" xfId="0" applyFont="1" applyFill="1" applyBorder="1" applyAlignment="1">
      <alignment vertical="top" wrapText="1"/>
    </xf>
    <xf numFmtId="0" fontId="4" fillId="3" borderId="46" xfId="0" applyFont="1" applyFill="1" applyBorder="1" applyAlignment="1">
      <alignment vertical="top" wrapText="1"/>
    </xf>
    <xf numFmtId="0" fontId="5" fillId="4" borderId="8" xfId="0" applyFont="1" applyFill="1" applyBorder="1" applyAlignment="1">
      <alignment vertical="top" wrapText="1"/>
    </xf>
    <xf numFmtId="0" fontId="5" fillId="4" borderId="43" xfId="0" applyFont="1" applyFill="1" applyBorder="1" applyAlignment="1">
      <alignment horizontal="center" vertical="top" wrapText="1"/>
    </xf>
    <xf numFmtId="0" fontId="5" fillId="4" borderId="43" xfId="0" applyFont="1" applyFill="1" applyBorder="1" applyAlignment="1">
      <alignment vertical="top" wrapText="1"/>
    </xf>
    <xf numFmtId="0" fontId="5" fillId="4" borderId="44" xfId="0" applyFont="1" applyFill="1" applyBorder="1" applyAlignment="1">
      <alignment vertical="top" wrapText="1"/>
    </xf>
    <xf numFmtId="0" fontId="5" fillId="4" borderId="46" xfId="0" applyFont="1" applyFill="1" applyBorder="1" applyAlignment="1">
      <alignment vertical="top" wrapText="1"/>
    </xf>
    <xf numFmtId="0" fontId="9" fillId="4" borderId="40" xfId="0" applyFont="1" applyFill="1" applyBorder="1" applyAlignment="1">
      <alignment vertical="top" wrapText="1"/>
    </xf>
    <xf numFmtId="0" fontId="5" fillId="0" borderId="40" xfId="0" applyFont="1" applyBorder="1" applyAlignment="1">
      <alignment horizontal="center" vertical="top" wrapText="1"/>
    </xf>
    <xf numFmtId="0" fontId="5" fillId="0" borderId="41" xfId="0" applyFont="1" applyBorder="1" applyAlignment="1">
      <alignment vertical="top" wrapText="1"/>
    </xf>
    <xf numFmtId="0" fontId="5" fillId="0" borderId="42" xfId="0" applyFont="1" applyBorder="1" applyAlignment="1">
      <alignment vertical="top" wrapText="1"/>
    </xf>
    <xf numFmtId="0" fontId="4" fillId="0" borderId="40" xfId="0" applyFont="1" applyBorder="1" applyAlignment="1">
      <alignment vertical="top" wrapText="1"/>
    </xf>
    <xf numFmtId="0" fontId="5" fillId="0" borderId="21" xfId="0" applyFont="1" applyBorder="1" applyAlignment="1">
      <alignment horizontal="center" vertical="top" wrapText="1"/>
    </xf>
    <xf numFmtId="0" fontId="4" fillId="0" borderId="42" xfId="0" applyFont="1" applyBorder="1" applyAlignment="1">
      <alignment vertical="top" wrapText="1"/>
    </xf>
    <xf numFmtId="0" fontId="9" fillId="4" borderId="8" xfId="0" applyFont="1" applyFill="1" applyBorder="1" applyAlignment="1">
      <alignment vertical="top" wrapText="1"/>
    </xf>
    <xf numFmtId="0" fontId="5" fillId="0" borderId="43" xfId="0" applyFont="1" applyBorder="1" applyAlignment="1">
      <alignment horizontal="center" vertical="top" wrapText="1"/>
    </xf>
    <xf numFmtId="0" fontId="5" fillId="0" borderId="43" xfId="0" applyFont="1" applyBorder="1" applyAlignment="1">
      <alignment vertical="top" wrapText="1"/>
    </xf>
    <xf numFmtId="0" fontId="5" fillId="0" borderId="44" xfId="0" applyFont="1" applyBorder="1" applyAlignment="1">
      <alignment vertical="top" wrapText="1"/>
    </xf>
    <xf numFmtId="0" fontId="5" fillId="0" borderId="46" xfId="0" applyFont="1" applyBorder="1" applyAlignment="1">
      <alignment vertical="top" wrapText="1"/>
    </xf>
    <xf numFmtId="0" fontId="4" fillId="0" borderId="10" xfId="0" applyFont="1" applyBorder="1" applyAlignment="1">
      <alignment vertical="top" wrapText="1"/>
    </xf>
    <xf numFmtId="0" fontId="4" fillId="0" borderId="29" xfId="0" applyFont="1" applyBorder="1" applyAlignment="1">
      <alignment vertical="top" wrapText="1"/>
    </xf>
    <xf numFmtId="0" fontId="5" fillId="0" borderId="35" xfId="0" applyFont="1" applyBorder="1" applyAlignment="1">
      <alignment vertical="top" wrapText="1"/>
    </xf>
    <xf numFmtId="0" fontId="4" fillId="0" borderId="15" xfId="0" applyFont="1" applyBorder="1" applyAlignment="1">
      <alignment vertical="top" wrapText="1"/>
    </xf>
    <xf numFmtId="0" fontId="5" fillId="0" borderId="28" xfId="0" applyFont="1" applyBorder="1" applyAlignment="1">
      <alignment vertical="top" wrapText="1"/>
    </xf>
    <xf numFmtId="0" fontId="5" fillId="0" borderId="16" xfId="0" applyFont="1" applyBorder="1" applyAlignment="1">
      <alignment vertical="top" wrapText="1"/>
    </xf>
    <xf numFmtId="0" fontId="5" fillId="0" borderId="27" xfId="0" applyFont="1" applyBorder="1" applyAlignment="1">
      <alignment vertical="top" wrapText="1"/>
    </xf>
    <xf numFmtId="0" fontId="4" fillId="3" borderId="28" xfId="0" applyFont="1" applyFill="1" applyBorder="1" applyAlignment="1">
      <alignment vertical="top" wrapText="1"/>
    </xf>
    <xf numFmtId="0" fontId="4" fillId="3" borderId="4" xfId="0" applyFont="1" applyFill="1" applyBorder="1" applyAlignment="1">
      <alignment vertical="top" wrapText="1"/>
    </xf>
    <xf numFmtId="0" fontId="4" fillId="3" borderId="9" xfId="0" applyFont="1" applyFill="1" applyBorder="1" applyAlignment="1">
      <alignment vertical="top" wrapText="1"/>
    </xf>
    <xf numFmtId="0" fontId="4" fillId="3" borderId="26" xfId="0" applyFont="1" applyFill="1" applyBorder="1" applyAlignment="1">
      <alignment vertical="top" wrapText="1"/>
    </xf>
    <xf numFmtId="0" fontId="4" fillId="3" borderId="10" xfId="0" applyFont="1" applyFill="1" applyBorder="1" applyAlignment="1">
      <alignment vertical="top" wrapText="1"/>
    </xf>
    <xf numFmtId="0" fontId="4" fillId="3" borderId="29" xfId="0" applyFont="1" applyFill="1" applyBorder="1" applyAlignment="1">
      <alignment vertical="top" wrapText="1"/>
    </xf>
    <xf numFmtId="0" fontId="4" fillId="0" borderId="28" xfId="0" applyFont="1" applyBorder="1" applyAlignment="1">
      <alignment vertical="top" wrapText="1"/>
    </xf>
    <xf numFmtId="0" fontId="0" fillId="0" borderId="0" xfId="0" applyAlignment="1">
      <alignment horizontal="center" vertical="top"/>
    </xf>
    <xf numFmtId="0" fontId="0" fillId="0" borderId="0" xfId="0" applyBorder="1" applyAlignment="1">
      <alignment vertical="top"/>
    </xf>
    <xf numFmtId="0" fontId="0" fillId="0" borderId="28" xfId="0" applyBorder="1" applyAlignment="1">
      <alignment vertical="top"/>
    </xf>
    <xf numFmtId="0" fontId="4" fillId="0" borderId="34" xfId="0" applyFont="1" applyBorder="1" applyAlignment="1">
      <alignment vertical="top" wrapText="1"/>
    </xf>
    <xf numFmtId="0" fontId="5" fillId="0" borderId="22" xfId="0" applyFont="1" applyBorder="1" applyAlignment="1">
      <alignment vertical="top" wrapText="1"/>
    </xf>
    <xf numFmtId="0" fontId="5" fillId="0" borderId="44" xfId="0" applyFont="1" applyBorder="1" applyAlignment="1">
      <alignment vertical="top"/>
    </xf>
    <xf numFmtId="0" fontId="5" fillId="0" borderId="46" xfId="0" applyFont="1" applyBorder="1" applyAlignment="1">
      <alignment vertical="top"/>
    </xf>
    <xf numFmtId="0" fontId="4" fillId="0" borderId="46" xfId="0" applyFont="1" applyBorder="1" applyAlignment="1">
      <alignment vertical="top" wrapText="1"/>
    </xf>
    <xf numFmtId="0" fontId="5" fillId="0" borderId="49" xfId="0" applyFont="1" applyBorder="1" applyAlignment="1">
      <alignment vertical="top" wrapText="1"/>
    </xf>
    <xf numFmtId="0" fontId="5" fillId="0" borderId="50" xfId="0" applyFont="1" applyBorder="1" applyAlignment="1">
      <alignment vertical="top"/>
    </xf>
    <xf numFmtId="0" fontId="5" fillId="0" borderId="51" xfId="0" applyFont="1" applyBorder="1" applyAlignment="1">
      <alignment vertical="top"/>
    </xf>
    <xf numFmtId="0" fontId="4" fillId="0" borderId="51" xfId="0" applyFont="1" applyBorder="1" applyAlignment="1">
      <alignment vertical="top" wrapText="1"/>
    </xf>
    <xf numFmtId="0" fontId="4" fillId="0" borderId="22" xfId="0" applyFont="1" applyBorder="1" applyAlignment="1">
      <alignment vertical="top" wrapText="1"/>
    </xf>
    <xf numFmtId="0" fontId="5" fillId="0" borderId="30" xfId="0" applyFont="1" applyBorder="1" applyAlignment="1">
      <alignment horizontal="center" vertical="top" wrapText="1"/>
    </xf>
    <xf numFmtId="0" fontId="5" fillId="0" borderId="32" xfId="0" applyFont="1" applyBorder="1" applyAlignment="1">
      <alignment horizontal="center" vertical="top" wrapText="1"/>
    </xf>
    <xf numFmtId="0" fontId="5" fillId="0" borderId="32" xfId="0" applyFont="1" applyBorder="1" applyAlignment="1">
      <alignment vertical="top" wrapText="1"/>
    </xf>
    <xf numFmtId="0" fontId="5" fillId="0" borderId="52" xfId="0" applyFont="1" applyBorder="1" applyAlignment="1">
      <alignment vertical="top"/>
    </xf>
    <xf numFmtId="0" fontId="5" fillId="0" borderId="31" xfId="0" applyFont="1" applyBorder="1" applyAlignment="1">
      <alignment vertical="top"/>
    </xf>
    <xf numFmtId="0" fontId="4" fillId="0" borderId="31" xfId="0" applyFont="1" applyBorder="1" applyAlignment="1">
      <alignment vertical="top" wrapText="1"/>
    </xf>
    <xf numFmtId="0" fontId="5" fillId="3" borderId="48" xfId="0" applyFont="1" applyFill="1" applyBorder="1" applyAlignment="1">
      <alignment horizontal="center" vertical="top" wrapText="1"/>
    </xf>
    <xf numFmtId="0" fontId="5" fillId="3" borderId="38" xfId="0" applyFont="1" applyFill="1" applyBorder="1" applyAlignment="1">
      <alignment horizontal="center" vertical="top" wrapText="1"/>
    </xf>
    <xf numFmtId="0" fontId="4" fillId="0" borderId="33" xfId="0" applyFont="1" applyBorder="1" applyAlignment="1">
      <alignment vertical="top" wrapText="1"/>
    </xf>
    <xf numFmtId="0" fontId="4" fillId="0" borderId="44" xfId="0" applyFont="1" applyBorder="1" applyAlignment="1">
      <alignment vertical="top" wrapText="1"/>
    </xf>
    <xf numFmtId="0" fontId="4" fillId="0" borderId="47" xfId="0" applyFont="1" applyBorder="1" applyAlignment="1">
      <alignment vertical="top" wrapText="1"/>
    </xf>
    <xf numFmtId="0" fontId="4" fillId="0" borderId="37" xfId="0" applyFont="1" applyBorder="1" applyAlignment="1">
      <alignment vertical="top" wrapText="1"/>
    </xf>
    <xf numFmtId="0" fontId="4" fillId="0" borderId="45" xfId="0" applyFont="1" applyBorder="1" applyAlignment="1">
      <alignment vertical="top" wrapText="1"/>
    </xf>
    <xf numFmtId="0" fontId="5" fillId="0" borderId="47" xfId="0" applyFont="1" applyBorder="1" applyAlignment="1">
      <alignment horizontal="center" vertical="top" wrapText="1"/>
    </xf>
    <xf numFmtId="0" fontId="5" fillId="0" borderId="37" xfId="0" applyFont="1" applyBorder="1" applyAlignment="1">
      <alignment horizontal="center" vertical="top" wrapText="1"/>
    </xf>
    <xf numFmtId="0" fontId="5" fillId="0" borderId="22" xfId="0" applyFont="1" applyBorder="1" applyAlignment="1">
      <alignment horizontal="center" vertical="top" wrapText="1"/>
    </xf>
    <xf numFmtId="0" fontId="5" fillId="0" borderId="24" xfId="0" applyFont="1" applyBorder="1" applyAlignment="1">
      <alignment horizontal="center" vertical="top" wrapText="1"/>
    </xf>
    <xf numFmtId="0" fontId="5" fillId="4" borderId="37" xfId="0" applyFont="1" applyFill="1" applyBorder="1" applyAlignment="1">
      <alignment horizontal="center" vertical="top" wrapText="1"/>
    </xf>
    <xf numFmtId="0" fontId="5" fillId="4" borderId="24" xfId="0" applyFont="1" applyFill="1" applyBorder="1" applyAlignment="1">
      <alignment horizontal="center" vertical="top" wrapText="1"/>
    </xf>
    <xf numFmtId="0" fontId="4" fillId="3" borderId="41" xfId="0" applyFont="1" applyFill="1" applyBorder="1" applyAlignment="1">
      <alignment vertical="top" wrapText="1"/>
    </xf>
    <xf numFmtId="0" fontId="5" fillId="3" borderId="41" xfId="0" applyFont="1" applyFill="1" applyBorder="1" applyAlignment="1">
      <alignment vertical="top"/>
    </xf>
    <xf numFmtId="0" fontId="5" fillId="3" borderId="42" xfId="0" applyFont="1" applyFill="1" applyBorder="1" applyAlignment="1">
      <alignment vertical="top"/>
    </xf>
    <xf numFmtId="0" fontId="4" fillId="0" borderId="41" xfId="0" applyFont="1" applyBorder="1" applyAlignment="1">
      <alignment vertical="top" wrapText="1"/>
    </xf>
    <xf numFmtId="0" fontId="4" fillId="0" borderId="53" xfId="0" applyFont="1" applyBorder="1" applyAlignment="1">
      <alignment vertical="top" wrapText="1"/>
    </xf>
    <xf numFmtId="0" fontId="4" fillId="0" borderId="54" xfId="0" applyFont="1" applyBorder="1" applyAlignment="1">
      <alignment vertical="top" wrapText="1"/>
    </xf>
    <xf numFmtId="0" fontId="4" fillId="0" borderId="55" xfId="0" applyFont="1" applyBorder="1" applyAlignment="1">
      <alignment vertical="top" wrapText="1"/>
    </xf>
    <xf numFmtId="0" fontId="5" fillId="0" borderId="33" xfId="0" applyFont="1" applyBorder="1" applyAlignment="1">
      <alignment vertical="top" wrapText="1"/>
    </xf>
    <xf numFmtId="0" fontId="5" fillId="0" borderId="34" xfId="0" applyFont="1" applyBorder="1" applyAlignment="1">
      <alignment vertical="top" wrapText="1"/>
    </xf>
    <xf numFmtId="0" fontId="4" fillId="0" borderId="56" xfId="0" applyFont="1" applyBorder="1" applyAlignment="1">
      <alignment vertical="center" wrapText="1"/>
    </xf>
    <xf numFmtId="0" fontId="4" fillId="0" borderId="56" xfId="0" applyFont="1" applyBorder="1" applyAlignment="1">
      <alignment vertical="top" wrapText="1"/>
    </xf>
    <xf numFmtId="0" fontId="5" fillId="0" borderId="36" xfId="0" applyFont="1" applyBorder="1" applyAlignment="1">
      <alignment horizontal="center" vertical="top" wrapText="1"/>
    </xf>
    <xf numFmtId="0" fontId="5" fillId="0" borderId="39" xfId="0" applyFont="1" applyBorder="1" applyAlignment="1">
      <alignment horizontal="center" vertical="top" wrapText="1"/>
    </xf>
    <xf numFmtId="0" fontId="4" fillId="5" borderId="40" xfId="0" applyFont="1" applyFill="1" applyBorder="1" applyAlignment="1">
      <alignment vertical="top" wrapText="1"/>
    </xf>
    <xf numFmtId="0" fontId="5" fillId="5" borderId="21" xfId="0" applyFont="1" applyFill="1" applyBorder="1" applyAlignment="1">
      <alignment horizontal="center" vertical="top" wrapText="1"/>
    </xf>
    <xf numFmtId="0" fontId="5" fillId="5" borderId="40" xfId="0" applyFont="1" applyFill="1" applyBorder="1" applyAlignment="1">
      <alignment horizontal="center" vertical="top" wrapText="1"/>
    </xf>
    <xf numFmtId="0" fontId="5" fillId="5" borderId="40" xfId="0" applyFont="1" applyFill="1" applyBorder="1" applyAlignment="1">
      <alignment vertical="top" wrapText="1"/>
    </xf>
    <xf numFmtId="0" fontId="5" fillId="5" borderId="41" xfId="0" applyFont="1" applyFill="1" applyBorder="1" applyAlignment="1">
      <alignment vertical="top" wrapText="1"/>
    </xf>
    <xf numFmtId="0" fontId="5" fillId="5" borderId="42" xfId="0" applyFont="1" applyFill="1" applyBorder="1" applyAlignment="1">
      <alignment vertical="top" wrapText="1"/>
    </xf>
    <xf numFmtId="0" fontId="5" fillId="5" borderId="42" xfId="0" applyFont="1" applyFill="1" applyBorder="1" applyAlignment="1">
      <alignment vertical="center" wrapText="1"/>
    </xf>
    <xf numFmtId="0" fontId="4" fillId="3" borderId="56" xfId="0" applyFont="1" applyFill="1" applyBorder="1" applyAlignment="1">
      <alignment vertical="center" wrapText="1"/>
    </xf>
    <xf numFmtId="0" fontId="5" fillId="0" borderId="23" xfId="0" applyFont="1" applyBorder="1" applyAlignment="1">
      <alignment vertical="center" wrapText="1"/>
    </xf>
    <xf numFmtId="0" fontId="4" fillId="0" borderId="23" xfId="0" applyFont="1" applyBorder="1" applyAlignment="1">
      <alignment vertical="center" wrapText="1"/>
    </xf>
    <xf numFmtId="0" fontId="4" fillId="0" borderId="42" xfId="0" applyFont="1" applyBorder="1" applyAlignment="1">
      <alignment horizontal="justify" vertical="center" wrapText="1"/>
    </xf>
    <xf numFmtId="0" fontId="4" fillId="0" borderId="34" xfId="0" applyFont="1" applyBorder="1" applyAlignment="1">
      <alignment vertical="center" wrapText="1"/>
    </xf>
    <xf numFmtId="0" fontId="12" fillId="0" borderId="0" xfId="0" applyFont="1" applyBorder="1" applyAlignment="1">
      <alignment vertical="top" wrapText="1"/>
    </xf>
    <xf numFmtId="0" fontId="0" fillId="0" borderId="21" xfId="0" applyBorder="1" applyAlignment="1">
      <alignment vertical="center" wrapText="1"/>
    </xf>
    <xf numFmtId="0" fontId="4" fillId="0" borderId="42" xfId="0" applyFont="1" applyBorder="1" applyAlignment="1">
      <alignment vertical="top"/>
    </xf>
    <xf numFmtId="0" fontId="13" fillId="0" borderId="24" xfId="0" applyFont="1" applyBorder="1" applyAlignment="1">
      <alignment vertical="top" wrapText="1"/>
    </xf>
    <xf numFmtId="0" fontId="13" fillId="0" borderId="43" xfId="0" applyFont="1" applyBorder="1" applyAlignment="1">
      <alignment vertical="top" wrapText="1"/>
    </xf>
    <xf numFmtId="0" fontId="4" fillId="0" borderId="47" xfId="0" applyFont="1" applyBorder="1" applyAlignment="1">
      <alignment vertical="center" wrapText="1"/>
    </xf>
    <xf numFmtId="0" fontId="8" fillId="0" borderId="0" xfId="0" applyFont="1" applyBorder="1" applyAlignment="1">
      <alignment vertical="top" wrapText="1"/>
    </xf>
    <xf numFmtId="0" fontId="4" fillId="3" borderId="22" xfId="0" applyFont="1" applyFill="1" applyBorder="1" applyAlignment="1">
      <alignment vertical="top" wrapText="1"/>
    </xf>
    <xf numFmtId="0" fontId="4" fillId="3" borderId="33" xfId="0" applyFont="1" applyFill="1" applyBorder="1" applyAlignment="1">
      <alignment vertical="top" wrapText="1"/>
    </xf>
    <xf numFmtId="0" fontId="4" fillId="3" borderId="34" xfId="0" applyFont="1" applyFill="1" applyBorder="1" applyAlignment="1">
      <alignment vertical="top" wrapText="1"/>
    </xf>
    <xf numFmtId="0" fontId="4" fillId="7" borderId="40" xfId="0" applyFont="1" applyFill="1" applyBorder="1" applyAlignment="1">
      <alignment vertical="top" wrapText="1"/>
    </xf>
    <xf numFmtId="0" fontId="5" fillId="7" borderId="21" xfId="0" applyFont="1" applyFill="1" applyBorder="1" applyAlignment="1">
      <alignment horizontal="center" vertical="top" wrapText="1"/>
    </xf>
    <xf numFmtId="0" fontId="4" fillId="7" borderId="41" xfId="0" applyFont="1" applyFill="1" applyBorder="1" applyAlignment="1">
      <alignment vertical="top" wrapText="1"/>
    </xf>
    <xf numFmtId="0" fontId="4" fillId="7" borderId="42" xfId="0" applyFont="1" applyFill="1" applyBorder="1" applyAlignment="1">
      <alignment vertical="top" wrapText="1"/>
    </xf>
    <xf numFmtId="0" fontId="5" fillId="7" borderId="42" xfId="0" applyFont="1" applyFill="1" applyBorder="1" applyAlignment="1">
      <alignment vertical="top" wrapText="1"/>
    </xf>
    <xf numFmtId="0" fontId="5" fillId="4" borderId="45" xfId="0" applyFont="1" applyFill="1" applyBorder="1" applyAlignment="1">
      <alignment horizontal="center" vertical="top" wrapText="1"/>
    </xf>
    <xf numFmtId="0" fontId="14" fillId="0" borderId="37" xfId="0" applyFont="1" applyBorder="1" applyAlignment="1">
      <alignment horizontal="center" vertical="top" wrapText="1"/>
    </xf>
    <xf numFmtId="0" fontId="14" fillId="0" borderId="24" xfId="0" applyFont="1" applyBorder="1" applyAlignment="1">
      <alignment horizontal="center" vertical="top" wrapText="1"/>
    </xf>
    <xf numFmtId="0" fontId="14" fillId="0" borderId="45" xfId="0" applyFont="1" applyBorder="1" applyAlignment="1">
      <alignment horizontal="center" vertical="top" wrapText="1"/>
    </xf>
    <xf numFmtId="0" fontId="14" fillId="0" borderId="43" xfId="0" applyFont="1" applyBorder="1" applyAlignment="1">
      <alignment horizontal="center" vertical="top" wrapText="1"/>
    </xf>
    <xf numFmtId="0" fontId="3" fillId="2" borderId="22" xfId="0" applyFont="1" applyFill="1" applyBorder="1" applyAlignment="1">
      <alignment horizontal="center" wrapText="1"/>
    </xf>
    <xf numFmtId="0" fontId="3" fillId="2" borderId="22" xfId="0" applyFont="1" applyFill="1" applyBorder="1" applyAlignment="1">
      <alignment wrapText="1"/>
    </xf>
    <xf numFmtId="0" fontId="5" fillId="6" borderId="32" xfId="0" applyFont="1" applyFill="1" applyBorder="1" applyAlignment="1">
      <alignment horizontal="center" vertical="top" wrapText="1"/>
    </xf>
    <xf numFmtId="0" fontId="5" fillId="6" borderId="40" xfId="0" applyFont="1" applyFill="1" applyBorder="1" applyAlignment="1">
      <alignment horizontal="center" vertical="top" wrapText="1"/>
    </xf>
    <xf numFmtId="0" fontId="5" fillId="6" borderId="24" xfId="0" applyFont="1" applyFill="1" applyBorder="1" applyAlignment="1">
      <alignment horizontal="center" vertical="top" wrapText="1"/>
    </xf>
    <xf numFmtId="0" fontId="5" fillId="3" borderId="32" xfId="0" applyFont="1" applyFill="1" applyBorder="1" applyAlignment="1">
      <alignment horizontal="center" vertical="top" wrapText="1"/>
    </xf>
    <xf numFmtId="0" fontId="5" fillId="7" borderId="40" xfId="0" applyFont="1" applyFill="1" applyBorder="1" applyAlignment="1">
      <alignment horizontal="center" vertical="top" wrapText="1"/>
    </xf>
    <xf numFmtId="0" fontId="3" fillId="2" borderId="47" xfId="0" applyFont="1" applyFill="1" applyBorder="1" applyAlignment="1">
      <alignment horizontal="center" wrapText="1"/>
    </xf>
    <xf numFmtId="0" fontId="3" fillId="2" borderId="33" xfId="0" applyFont="1" applyFill="1" applyBorder="1" applyAlignment="1">
      <alignment wrapText="1"/>
    </xf>
    <xf numFmtId="0" fontId="3" fillId="2" borderId="34" xfId="0" applyFont="1" applyFill="1" applyBorder="1" applyAlignment="1">
      <alignment wrapText="1"/>
    </xf>
    <xf numFmtId="0" fontId="3" fillId="2" borderId="7" xfId="0" applyFont="1" applyFill="1" applyBorder="1" applyAlignment="1">
      <alignment wrapText="1"/>
    </xf>
    <xf numFmtId="0" fontId="12" fillId="0" borderId="0" xfId="0" applyFont="1" applyFill="1" applyBorder="1" applyAlignment="1">
      <alignment vertical="top" wrapText="1"/>
    </xf>
    <xf numFmtId="0" fontId="0" fillId="0" borderId="0" xfId="0" applyFont="1" applyFill="1" applyBorder="1" applyAlignment="1">
      <alignment vertical="top" wrapText="1"/>
    </xf>
    <xf numFmtId="0" fontId="0" fillId="0" borderId="0" xfId="0" applyFont="1" applyFill="1" applyBorder="1" applyAlignment="1">
      <alignment vertical="top"/>
    </xf>
    <xf numFmtId="0" fontId="3" fillId="0" borderId="21" xfId="0" applyFont="1" applyFill="1" applyBorder="1" applyAlignment="1">
      <alignment vertical="center" wrapText="1"/>
    </xf>
    <xf numFmtId="0" fontId="0" fillId="0" borderId="0" xfId="0" applyFont="1" applyFill="1" applyBorder="1" applyAlignment="1">
      <alignment horizontal="center" vertical="top" wrapText="1"/>
    </xf>
    <xf numFmtId="0" fontId="4" fillId="0" borderId="21" xfId="0" applyFont="1" applyFill="1" applyBorder="1" applyAlignment="1">
      <alignment vertical="top" wrapText="1"/>
    </xf>
    <xf numFmtId="0" fontId="4" fillId="0" borderId="21" xfId="0" applyFont="1" applyFill="1" applyBorder="1" applyAlignment="1">
      <alignment horizontal="center" vertical="top" wrapText="1"/>
    </xf>
    <xf numFmtId="0" fontId="4" fillId="0" borderId="40" xfId="0" applyFont="1" applyFill="1" applyBorder="1" applyAlignment="1">
      <alignment vertical="top" wrapText="1"/>
    </xf>
    <xf numFmtId="0" fontId="4" fillId="0" borderId="41" xfId="0" applyFont="1" applyFill="1" applyBorder="1" applyAlignment="1">
      <alignment vertical="top" wrapText="1"/>
    </xf>
    <xf numFmtId="0" fontId="4" fillId="0" borderId="42" xfId="0" applyFont="1" applyFill="1" applyBorder="1" applyAlignment="1">
      <alignment vertical="top" wrapText="1"/>
    </xf>
    <xf numFmtId="0" fontId="0" fillId="0" borderId="21" xfId="0" applyFont="1" applyFill="1" applyBorder="1" applyAlignment="1">
      <alignment vertical="top" wrapText="1"/>
    </xf>
    <xf numFmtId="0" fontId="4" fillId="8" borderId="21" xfId="0" applyFont="1" applyFill="1" applyBorder="1" applyAlignment="1">
      <alignment vertical="top" wrapText="1"/>
    </xf>
    <xf numFmtId="0" fontId="4" fillId="8" borderId="21" xfId="0" applyFont="1" applyFill="1" applyBorder="1" applyAlignment="1">
      <alignment horizontal="center" vertical="top" wrapText="1"/>
    </xf>
    <xf numFmtId="0" fontId="4" fillId="8" borderId="40" xfId="0" applyFont="1" applyFill="1" applyBorder="1" applyAlignment="1">
      <alignment vertical="top" wrapText="1"/>
    </xf>
    <xf numFmtId="0" fontId="4" fillId="8" borderId="41" xfId="0" applyFont="1" applyFill="1" applyBorder="1" applyAlignment="1">
      <alignment vertical="top" wrapText="1"/>
    </xf>
    <xf numFmtId="0" fontId="4" fillId="8" borderId="42" xfId="0" applyFont="1" applyFill="1" applyBorder="1" applyAlignment="1">
      <alignment vertical="top" wrapText="1"/>
    </xf>
    <xf numFmtId="0" fontId="3" fillId="0" borderId="21" xfId="0" applyFont="1" applyFill="1" applyBorder="1" applyAlignment="1">
      <alignment horizontal="center" vertical="center" wrapText="1"/>
    </xf>
    <xf numFmtId="0" fontId="5" fillId="0" borderId="40" xfId="0" applyFont="1" applyFill="1" applyBorder="1" applyAlignment="1">
      <alignment horizontal="center" vertical="center" wrapText="1"/>
    </xf>
    <xf numFmtId="0" fontId="5" fillId="0" borderId="41" xfId="0" applyFont="1" applyFill="1" applyBorder="1" applyAlignment="1">
      <alignment horizontal="center" vertical="center" wrapText="1"/>
    </xf>
    <xf numFmtId="0" fontId="5" fillId="0" borderId="42" xfId="0" applyFont="1" applyFill="1" applyBorder="1" applyAlignment="1">
      <alignment horizontal="center" vertical="center" wrapText="1"/>
    </xf>
    <xf numFmtId="0" fontId="12" fillId="8" borderId="42" xfId="0" applyFont="1" applyFill="1" applyBorder="1" applyAlignment="1">
      <alignment vertical="top" wrapText="1"/>
    </xf>
    <xf numFmtId="0" fontId="12" fillId="8" borderId="41" xfId="0" applyFont="1" applyFill="1" applyBorder="1" applyAlignment="1">
      <alignment vertical="top" wrapText="1"/>
    </xf>
    <xf numFmtId="0" fontId="4" fillId="0" borderId="57" xfId="0" applyFont="1" applyFill="1" applyBorder="1" applyAlignment="1">
      <alignment vertical="top" wrapText="1"/>
    </xf>
    <xf numFmtId="0" fontId="4" fillId="0" borderId="57" xfId="0" applyFont="1" applyFill="1" applyBorder="1" applyAlignment="1">
      <alignment horizontal="center" vertical="top" wrapText="1"/>
    </xf>
    <xf numFmtId="0" fontId="4" fillId="0" borderId="58" xfId="0" applyFont="1" applyFill="1" applyBorder="1" applyAlignment="1">
      <alignment vertical="top" wrapText="1"/>
    </xf>
    <xf numFmtId="0" fontId="4" fillId="0" borderId="59" xfId="0" applyFont="1" applyFill="1" applyBorder="1" applyAlignment="1">
      <alignment vertical="top" wrapText="1"/>
    </xf>
    <xf numFmtId="0" fontId="4" fillId="0" borderId="61" xfId="0" applyFont="1" applyFill="1" applyBorder="1" applyAlignment="1">
      <alignment horizontal="center" vertical="top" wrapText="1"/>
    </xf>
    <xf numFmtId="0" fontId="4" fillId="0" borderId="62" xfId="0" applyFont="1" applyFill="1" applyBorder="1" applyAlignment="1">
      <alignment vertical="top" wrapText="1"/>
    </xf>
    <xf numFmtId="0" fontId="4" fillId="0" borderId="63" xfId="0" applyFont="1" applyFill="1" applyBorder="1" applyAlignment="1">
      <alignment vertical="top" wrapText="1"/>
    </xf>
    <xf numFmtId="0" fontId="4" fillId="0" borderId="61" xfId="0" applyFont="1" applyFill="1" applyBorder="1" applyAlignment="1">
      <alignment vertical="top" wrapText="1"/>
    </xf>
    <xf numFmtId="0" fontId="4" fillId="0" borderId="64" xfId="0" applyFont="1" applyFill="1" applyBorder="1" applyAlignment="1">
      <alignment vertical="top" wrapText="1"/>
    </xf>
    <xf numFmtId="0" fontId="4" fillId="0" borderId="65" xfId="0" applyFont="1" applyFill="1" applyBorder="1" applyAlignment="1">
      <alignment horizontal="center" vertical="top" wrapText="1"/>
    </xf>
    <xf numFmtId="0" fontId="4" fillId="0" borderId="66" xfId="0" applyFont="1" applyFill="1" applyBorder="1" applyAlignment="1">
      <alignment vertical="top" wrapText="1"/>
    </xf>
    <xf numFmtId="0" fontId="4" fillId="0" borderId="67" xfId="0" applyFont="1" applyFill="1" applyBorder="1" applyAlignment="1">
      <alignment vertical="top" wrapText="1"/>
    </xf>
    <xf numFmtId="0" fontId="4" fillId="0" borderId="65" xfId="0" applyFont="1" applyFill="1" applyBorder="1" applyAlignment="1">
      <alignment vertical="top" wrapText="1"/>
    </xf>
    <xf numFmtId="0" fontId="4" fillId="0" borderId="70" xfId="0" applyFont="1" applyFill="1" applyBorder="1" applyAlignment="1">
      <alignment vertical="top" wrapText="1"/>
    </xf>
    <xf numFmtId="0" fontId="4" fillId="0" borderId="71" xfId="0" applyFont="1" applyFill="1" applyBorder="1" applyAlignment="1">
      <alignment vertical="top" wrapText="1"/>
    </xf>
    <xf numFmtId="0" fontId="0" fillId="0" borderId="69" xfId="0" applyFont="1" applyFill="1" applyBorder="1" applyAlignment="1">
      <alignment vertical="top" wrapText="1"/>
    </xf>
    <xf numFmtId="0" fontId="4" fillId="0" borderId="74" xfId="0" applyFont="1" applyFill="1" applyBorder="1" applyAlignment="1">
      <alignment vertical="top" wrapText="1"/>
    </xf>
    <xf numFmtId="0" fontId="4" fillId="0" borderId="75" xfId="0" applyFont="1" applyFill="1" applyBorder="1" applyAlignment="1">
      <alignment vertical="top" wrapText="1"/>
    </xf>
    <xf numFmtId="0" fontId="4" fillId="0" borderId="73" xfId="0" applyFont="1" applyFill="1" applyBorder="1" applyAlignment="1">
      <alignment vertical="top" wrapText="1"/>
    </xf>
    <xf numFmtId="0" fontId="12" fillId="0" borderId="76" xfId="0" applyFont="1" applyFill="1" applyBorder="1" applyAlignment="1">
      <alignment vertical="top" wrapText="1"/>
    </xf>
    <xf numFmtId="0" fontId="4" fillId="0" borderId="47" xfId="0" applyFont="1" applyFill="1" applyBorder="1" applyAlignment="1">
      <alignment horizontal="center" vertical="top" wrapText="1"/>
    </xf>
    <xf numFmtId="0" fontId="13" fillId="0" borderId="37" xfId="0" applyFont="1" applyFill="1" applyBorder="1" applyAlignment="1">
      <alignment horizontal="center" vertical="top" wrapText="1"/>
    </xf>
    <xf numFmtId="0" fontId="13" fillId="0" borderId="45" xfId="0" applyFont="1" applyFill="1" applyBorder="1" applyAlignment="1">
      <alignment horizontal="center" vertical="top" wrapText="1"/>
    </xf>
    <xf numFmtId="0" fontId="4" fillId="0" borderId="77" xfId="0" applyFont="1" applyFill="1" applyBorder="1" applyAlignment="1">
      <alignment vertical="top" wrapText="1"/>
    </xf>
    <xf numFmtId="0" fontId="4" fillId="0" borderId="78" xfId="0" applyFont="1" applyFill="1" applyBorder="1" applyAlignment="1">
      <alignment vertical="top" wrapText="1"/>
    </xf>
    <xf numFmtId="0" fontId="12" fillId="0" borderId="79" xfId="0" applyFont="1" applyFill="1" applyBorder="1" applyAlignment="1">
      <alignment vertical="top" wrapText="1"/>
    </xf>
    <xf numFmtId="0" fontId="4" fillId="0" borderId="80" xfId="0" applyFont="1" applyFill="1" applyBorder="1" applyAlignment="1">
      <alignment vertical="top" wrapText="1"/>
    </xf>
    <xf numFmtId="0" fontId="11" fillId="0" borderId="47" xfId="0" applyFont="1" applyFill="1" applyBorder="1" applyAlignment="1">
      <alignment horizontal="center" vertical="top" wrapText="1"/>
    </xf>
    <xf numFmtId="0" fontId="0" fillId="0" borderId="57" xfId="0" applyFont="1" applyFill="1" applyBorder="1" applyAlignment="1">
      <alignment vertical="top" wrapText="1"/>
    </xf>
    <xf numFmtId="0" fontId="0" fillId="0" borderId="61" xfId="0" applyFont="1" applyFill="1" applyBorder="1" applyAlignment="1">
      <alignment vertical="top" wrapText="1"/>
    </xf>
    <xf numFmtId="0" fontId="1" fillId="0" borderId="61" xfId="0" applyFont="1" applyFill="1" applyBorder="1" applyAlignment="1">
      <alignment vertical="top" wrapText="1"/>
    </xf>
    <xf numFmtId="0" fontId="12" fillId="0" borderId="68" xfId="0" applyFont="1" applyFill="1" applyBorder="1" applyAlignment="1">
      <alignment vertical="top" wrapText="1"/>
    </xf>
    <xf numFmtId="0" fontId="12" fillId="0" borderId="64" xfId="0" applyFont="1" applyFill="1" applyBorder="1" applyAlignment="1">
      <alignment vertical="top" wrapText="1"/>
    </xf>
    <xf numFmtId="0" fontId="0" fillId="0" borderId="65" xfId="0" applyFont="1" applyFill="1" applyBorder="1" applyAlignment="1">
      <alignment vertical="top" wrapText="1"/>
    </xf>
    <xf numFmtId="0" fontId="1" fillId="0" borderId="65" xfId="0" applyFont="1" applyFill="1" applyBorder="1" applyAlignment="1">
      <alignment vertical="top" wrapText="1"/>
    </xf>
    <xf numFmtId="0" fontId="0" fillId="0" borderId="63" xfId="0" applyFont="1" applyFill="1" applyBorder="1" applyAlignment="1">
      <alignment vertical="top" wrapText="1"/>
    </xf>
    <xf numFmtId="0" fontId="4" fillId="0" borderId="81" xfId="0" applyFont="1" applyFill="1" applyBorder="1" applyAlignment="1">
      <alignment vertical="top" wrapText="1"/>
    </xf>
    <xf numFmtId="0" fontId="4" fillId="0" borderId="82" xfId="0" applyFont="1" applyFill="1" applyBorder="1" applyAlignment="1">
      <alignment vertical="top" wrapText="1"/>
    </xf>
    <xf numFmtId="0" fontId="12" fillId="0" borderId="83" xfId="0" applyFont="1" applyFill="1" applyBorder="1" applyAlignment="1">
      <alignment vertical="top" wrapText="1"/>
    </xf>
    <xf numFmtId="0" fontId="4" fillId="0" borderId="84" xfId="0" applyFont="1" applyFill="1" applyBorder="1" applyAlignment="1">
      <alignment vertical="top" wrapText="1"/>
    </xf>
    <xf numFmtId="0" fontId="15" fillId="0" borderId="37" xfId="0" applyFont="1" applyFill="1" applyBorder="1" applyAlignment="1">
      <alignment horizontal="center" vertical="top" wrapText="1"/>
    </xf>
    <xf numFmtId="0" fontId="15" fillId="0" borderId="45" xfId="0" applyFont="1" applyFill="1" applyBorder="1" applyAlignment="1">
      <alignment horizontal="center" vertical="top" wrapText="1"/>
    </xf>
    <xf numFmtId="0" fontId="0" fillId="0" borderId="62" xfId="0" applyFont="1" applyFill="1" applyBorder="1" applyAlignment="1">
      <alignment vertical="top" wrapText="1"/>
    </xf>
    <xf numFmtId="0" fontId="6" fillId="0" borderId="61" xfId="0" applyFont="1" applyFill="1" applyBorder="1" applyAlignment="1">
      <alignment vertical="top" wrapText="1"/>
    </xf>
    <xf numFmtId="0" fontId="12" fillId="0" borderId="59" xfId="0" applyFont="1" applyFill="1" applyBorder="1" applyAlignment="1">
      <alignment vertical="top" wrapText="1"/>
    </xf>
    <xf numFmtId="0" fontId="12" fillId="0" borderId="67" xfId="0" applyFont="1" applyFill="1" applyBorder="1" applyAlignment="1">
      <alignment vertical="top" wrapText="1"/>
    </xf>
    <xf numFmtId="0" fontId="4" fillId="0" borderId="68" xfId="0" applyFont="1" applyFill="1" applyBorder="1" applyAlignment="1">
      <alignment vertical="top" wrapText="1"/>
    </xf>
    <xf numFmtId="0" fontId="4" fillId="0" borderId="21" xfId="0" applyFont="1" applyFill="1" applyBorder="1" applyAlignment="1">
      <alignment horizontal="left" vertical="top" wrapText="1"/>
    </xf>
    <xf numFmtId="0" fontId="2" fillId="0" borderId="21" xfId="0" applyFont="1" applyFill="1" applyBorder="1" applyAlignment="1">
      <alignment horizontal="left" vertical="center" wrapText="1"/>
    </xf>
    <xf numFmtId="0" fontId="4" fillId="8" borderId="21" xfId="0" applyFont="1" applyFill="1" applyBorder="1" applyAlignment="1">
      <alignment horizontal="left" vertical="top" wrapText="1"/>
    </xf>
    <xf numFmtId="0" fontId="4" fillId="0" borderId="47" xfId="0" applyFont="1" applyFill="1" applyBorder="1" applyAlignment="1">
      <alignment horizontal="left" vertical="top" wrapText="1"/>
    </xf>
    <xf numFmtId="0" fontId="13" fillId="0" borderId="37" xfId="0" applyFont="1" applyFill="1" applyBorder="1" applyAlignment="1">
      <alignment horizontal="left" vertical="top" wrapText="1"/>
    </xf>
    <xf numFmtId="0" fontId="13" fillId="0" borderId="45" xfId="0" applyFont="1" applyFill="1" applyBorder="1" applyAlignment="1">
      <alignment horizontal="left" vertical="top" wrapText="1"/>
    </xf>
    <xf numFmtId="0" fontId="11" fillId="0" borderId="47" xfId="0" applyFont="1" applyFill="1" applyBorder="1" applyAlignment="1">
      <alignment horizontal="left" vertical="top" wrapText="1"/>
    </xf>
    <xf numFmtId="0" fontId="15" fillId="0" borderId="37" xfId="0" applyFont="1" applyFill="1" applyBorder="1" applyAlignment="1">
      <alignment horizontal="left" vertical="top" wrapText="1"/>
    </xf>
    <xf numFmtId="0" fontId="15" fillId="0" borderId="45"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59" xfId="0" applyFont="1" applyFill="1" applyBorder="1" applyAlignment="1">
      <alignment vertical="top" wrapText="1"/>
    </xf>
    <xf numFmtId="0" fontId="0" fillId="0" borderId="60" xfId="0" applyFont="1" applyFill="1" applyBorder="1" applyAlignment="1">
      <alignment vertical="top" wrapText="1"/>
    </xf>
    <xf numFmtId="0" fontId="12" fillId="0" borderId="60" xfId="0" applyFont="1" applyFill="1" applyBorder="1" applyAlignment="1">
      <alignment vertical="top" wrapText="1"/>
    </xf>
    <xf numFmtId="0" fontId="12" fillId="0" borderId="62" xfId="0" applyFont="1" applyFill="1" applyBorder="1" applyAlignment="1">
      <alignment vertical="top" wrapText="1"/>
    </xf>
    <xf numFmtId="0" fontId="5" fillId="3" borderId="30" xfId="0" applyFont="1" applyFill="1" applyBorder="1" applyAlignment="1">
      <alignment horizontal="center" vertical="top" wrapText="1"/>
    </xf>
    <xf numFmtId="0" fontId="0" fillId="9" borderId="0" xfId="0" applyFill="1"/>
    <xf numFmtId="0" fontId="0" fillId="0" borderId="0" xfId="0" applyAlignment="1">
      <alignment wrapText="1"/>
    </xf>
    <xf numFmtId="0" fontId="16" fillId="11" borderId="85" xfId="0" applyFont="1" applyFill="1" applyBorder="1" applyAlignment="1">
      <alignment horizontal="center" vertical="center" wrapText="1"/>
    </xf>
    <xf numFmtId="0" fontId="17" fillId="10" borderId="85" xfId="0" applyFont="1" applyFill="1" applyBorder="1" applyAlignment="1">
      <alignment vertical="center" wrapText="1"/>
    </xf>
    <xf numFmtId="0" fontId="16" fillId="11" borderId="86" xfId="0" applyFont="1" applyFill="1" applyBorder="1" applyAlignment="1">
      <alignment horizontal="center" vertical="center" wrapText="1"/>
    </xf>
    <xf numFmtId="0" fontId="4" fillId="0" borderId="41" xfId="0" applyFont="1" applyBorder="1" applyAlignment="1">
      <alignment vertical="top" wrapText="1"/>
    </xf>
    <xf numFmtId="0" fontId="4" fillId="0" borderId="42" xfId="0" applyFont="1" applyBorder="1" applyAlignment="1">
      <alignment vertical="top" wrapText="1"/>
    </xf>
    <xf numFmtId="0" fontId="5" fillId="0" borderId="40" xfId="0" applyFont="1" applyBorder="1" applyAlignment="1">
      <alignment vertical="top" wrapText="1"/>
    </xf>
    <xf numFmtId="0" fontId="5" fillId="0" borderId="41" xfId="0" applyFont="1" applyBorder="1" applyAlignment="1">
      <alignment vertical="top" wrapText="1"/>
    </xf>
    <xf numFmtId="0" fontId="5" fillId="0" borderId="42" xfId="0" applyFont="1" applyBorder="1" applyAlignment="1">
      <alignment vertical="top" wrapText="1"/>
    </xf>
    <xf numFmtId="0" fontId="4" fillId="0" borderId="0" xfId="0" applyFont="1" applyBorder="1" applyAlignment="1">
      <alignment vertical="top" wrapText="1"/>
    </xf>
    <xf numFmtId="0" fontId="4" fillId="0" borderId="28" xfId="0" applyFont="1" applyBorder="1" applyAlignment="1">
      <alignment vertical="top" wrapText="1"/>
    </xf>
    <xf numFmtId="0" fontId="4" fillId="0" borderId="63" xfId="0" applyFont="1" applyFill="1" applyBorder="1" applyAlignment="1">
      <alignment horizontal="center" vertical="top" wrapText="1"/>
    </xf>
    <xf numFmtId="0" fontId="4" fillId="0" borderId="64" xfId="0" applyFont="1" applyFill="1" applyBorder="1" applyAlignment="1">
      <alignment horizontal="center" vertical="top" wrapText="1"/>
    </xf>
    <xf numFmtId="0" fontId="12" fillId="0" borderId="67" xfId="0" applyFont="1" applyFill="1" applyBorder="1" applyAlignment="1">
      <alignment horizontal="center" vertical="top" wrapText="1"/>
    </xf>
    <xf numFmtId="0" fontId="12" fillId="0" borderId="68" xfId="0" applyFont="1" applyFill="1" applyBorder="1" applyAlignment="1">
      <alignment horizontal="center" vertical="top" wrapText="1"/>
    </xf>
    <xf numFmtId="0" fontId="12" fillId="0" borderId="59" xfId="0" applyFont="1" applyFill="1" applyBorder="1" applyAlignment="1">
      <alignment horizontal="center" vertical="top" wrapText="1"/>
    </xf>
    <xf numFmtId="0" fontId="12" fillId="0" borderId="60" xfId="0" applyFont="1" applyFill="1" applyBorder="1" applyAlignment="1">
      <alignment horizontal="center" vertical="top" wrapText="1"/>
    </xf>
    <xf numFmtId="0" fontId="4" fillId="0" borderId="59" xfId="0" applyFont="1" applyFill="1" applyBorder="1" applyAlignment="1">
      <alignment horizontal="center" vertical="top" wrapText="1"/>
    </xf>
    <xf numFmtId="0" fontId="4" fillId="0" borderId="60" xfId="0" applyFont="1" applyFill="1" applyBorder="1" applyAlignment="1">
      <alignment horizontal="center" vertical="top" wrapText="1"/>
    </xf>
    <xf numFmtId="0" fontId="12" fillId="0" borderId="63" xfId="0" applyFont="1" applyFill="1" applyBorder="1" applyAlignment="1">
      <alignment horizontal="center" vertical="top" wrapText="1"/>
    </xf>
    <xf numFmtId="0" fontId="4" fillId="0" borderId="41" xfId="0" applyFont="1" applyFill="1" applyBorder="1" applyAlignment="1">
      <alignment horizontal="center" vertical="top" wrapText="1"/>
    </xf>
    <xf numFmtId="0" fontId="4" fillId="0" borderId="42" xfId="0" applyFont="1" applyFill="1" applyBorder="1" applyAlignment="1">
      <alignment horizontal="center" vertical="top" wrapText="1"/>
    </xf>
    <xf numFmtId="0" fontId="4" fillId="0" borderId="40" xfId="0" applyFont="1" applyFill="1" applyBorder="1" applyAlignment="1">
      <alignment horizontal="center" vertical="top" wrapText="1"/>
    </xf>
    <xf numFmtId="0" fontId="4" fillId="0" borderId="67" xfId="0" applyFont="1" applyFill="1" applyBorder="1" applyAlignment="1">
      <alignment horizontal="center" vertical="top" wrapText="1"/>
    </xf>
    <xf numFmtId="0" fontId="4" fillId="0" borderId="68" xfId="0" applyFont="1" applyFill="1" applyBorder="1" applyAlignment="1">
      <alignment horizontal="center" vertical="top" wrapText="1"/>
    </xf>
    <xf numFmtId="0" fontId="4" fillId="0" borderId="71" xfId="0" applyFont="1" applyFill="1" applyBorder="1" applyAlignment="1">
      <alignment horizontal="center" vertical="top" wrapText="1"/>
    </xf>
    <xf numFmtId="0" fontId="4" fillId="0" borderId="72" xfId="0" applyFont="1" applyFill="1" applyBorder="1" applyAlignment="1">
      <alignment horizontal="center" vertical="top" wrapText="1"/>
    </xf>
    <xf numFmtId="0" fontId="4" fillId="0" borderId="75" xfId="0" applyFont="1" applyFill="1" applyBorder="1" applyAlignment="1">
      <alignment horizontal="center" vertical="top" wrapText="1"/>
    </xf>
    <xf numFmtId="0" fontId="4" fillId="0" borderId="76"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0"/>
  <sheetViews>
    <sheetView workbookViewId="0">
      <pane xSplit="1" ySplit="1" topLeftCell="B40" activePane="bottomRight" state="frozen"/>
      <selection pane="topRight" activeCell="B1" sqref="B1"/>
      <selection pane="bottomLeft" activeCell="A2" sqref="A2"/>
      <selection pane="bottomRight" activeCell="A57" sqref="A57"/>
    </sheetView>
  </sheetViews>
  <sheetFormatPr defaultRowHeight="14.25" x14ac:dyDescent="0.45"/>
  <cols>
    <col min="1" max="1" width="6.86328125" customWidth="1"/>
    <col min="2" max="3" width="8" customWidth="1"/>
    <col min="4" max="4" width="44.3984375" bestFit="1" customWidth="1"/>
    <col min="5" max="5" width="196.73046875" bestFit="1" customWidth="1"/>
  </cols>
  <sheetData>
    <row r="1" spans="1:5" x14ac:dyDescent="0.45">
      <c r="A1" t="s">
        <v>86</v>
      </c>
      <c r="B1" t="s">
        <v>88</v>
      </c>
      <c r="C1" t="s">
        <v>122</v>
      </c>
      <c r="D1" t="s">
        <v>87</v>
      </c>
      <c r="E1" t="s">
        <v>89</v>
      </c>
    </row>
    <row r="2" spans="1:5" x14ac:dyDescent="0.45">
      <c r="A2" s="1" t="s">
        <v>0</v>
      </c>
      <c r="B2" s="1">
        <v>11</v>
      </c>
      <c r="C2" s="1"/>
      <c r="D2" s="1" t="s">
        <v>91</v>
      </c>
      <c r="E2" s="1" t="s">
        <v>1</v>
      </c>
    </row>
    <row r="3" spans="1:5" x14ac:dyDescent="0.45">
      <c r="A3" s="1" t="s">
        <v>2</v>
      </c>
      <c r="B3" s="1">
        <v>25</v>
      </c>
      <c r="C3" s="1"/>
      <c r="D3" s="1" t="s">
        <v>92</v>
      </c>
      <c r="E3" s="1" t="s">
        <v>3</v>
      </c>
    </row>
    <row r="4" spans="1:5" x14ac:dyDescent="0.45">
      <c r="A4" s="1" t="s">
        <v>4</v>
      </c>
      <c r="B4" s="1">
        <v>4</v>
      </c>
      <c r="C4" s="1"/>
      <c r="D4" s="1" t="s">
        <v>93</v>
      </c>
      <c r="E4" s="1" t="s">
        <v>5</v>
      </c>
    </row>
    <row r="5" spans="1:5" x14ac:dyDescent="0.45">
      <c r="A5" s="1" t="s">
        <v>6</v>
      </c>
      <c r="B5" s="1">
        <v>10</v>
      </c>
      <c r="C5" s="1"/>
      <c r="D5" s="1" t="s">
        <v>94</v>
      </c>
      <c r="E5" s="1" t="s">
        <v>7</v>
      </c>
    </row>
    <row r="6" spans="1:5" x14ac:dyDescent="0.45">
      <c r="A6" s="1" t="s">
        <v>8</v>
      </c>
      <c r="B6" s="1">
        <v>3</v>
      </c>
      <c r="C6" s="1"/>
      <c r="D6" s="1" t="s">
        <v>95</v>
      </c>
      <c r="E6" s="1" t="s">
        <v>18</v>
      </c>
    </row>
    <row r="7" spans="1:5" x14ac:dyDescent="0.45">
      <c r="B7" s="1">
        <v>3</v>
      </c>
      <c r="C7" s="1"/>
      <c r="E7" s="2" t="s">
        <v>19</v>
      </c>
    </row>
    <row r="8" spans="1:5" x14ac:dyDescent="0.45">
      <c r="B8" s="1">
        <v>3</v>
      </c>
      <c r="C8" s="1"/>
      <c r="E8" s="2" t="s">
        <v>20</v>
      </c>
    </row>
    <row r="9" spans="1:5" x14ac:dyDescent="0.45">
      <c r="B9" s="1">
        <v>3</v>
      </c>
      <c r="C9" s="1"/>
      <c r="E9" s="2" t="s">
        <v>21</v>
      </c>
    </row>
    <row r="10" spans="1:5" x14ac:dyDescent="0.45">
      <c r="B10" s="1">
        <v>3</v>
      </c>
      <c r="C10" s="1"/>
      <c r="E10" s="2" t="s">
        <v>22</v>
      </c>
    </row>
    <row r="11" spans="1:5" x14ac:dyDescent="0.45">
      <c r="B11" s="1">
        <v>3</v>
      </c>
      <c r="C11" s="1"/>
      <c r="E11" s="2" t="s">
        <v>23</v>
      </c>
    </row>
    <row r="12" spans="1:5" x14ac:dyDescent="0.45">
      <c r="B12" s="1">
        <v>3</v>
      </c>
      <c r="C12" s="1"/>
      <c r="E12" s="2" t="s">
        <v>24</v>
      </c>
    </row>
    <row r="13" spans="1:5" x14ac:dyDescent="0.45">
      <c r="B13" s="1">
        <v>3</v>
      </c>
      <c r="C13" s="1"/>
      <c r="E13" s="2" t="s">
        <v>25</v>
      </c>
    </row>
    <row r="14" spans="1:5" x14ac:dyDescent="0.45">
      <c r="B14" s="1">
        <v>3</v>
      </c>
      <c r="C14" s="1"/>
      <c r="E14" s="2" t="s">
        <v>90</v>
      </c>
    </row>
    <row r="15" spans="1:5" x14ac:dyDescent="0.45">
      <c r="A15" s="1" t="s">
        <v>9</v>
      </c>
      <c r="B15" s="1">
        <v>2</v>
      </c>
      <c r="C15" s="1"/>
      <c r="D15" s="1" t="s">
        <v>96</v>
      </c>
      <c r="E15" s="1" t="s">
        <v>10</v>
      </c>
    </row>
    <row r="16" spans="1:5" x14ac:dyDescent="0.45">
      <c r="A16" s="1" t="s">
        <v>11</v>
      </c>
      <c r="B16" s="1">
        <v>7</v>
      </c>
      <c r="C16" s="1"/>
      <c r="D16" s="1" t="s">
        <v>97</v>
      </c>
      <c r="E16" s="1" t="s">
        <v>12</v>
      </c>
    </row>
    <row r="17" spans="1:5" x14ac:dyDescent="0.45">
      <c r="A17" s="1" t="s">
        <v>13</v>
      </c>
      <c r="B17" s="1">
        <v>10</v>
      </c>
      <c r="C17" s="1"/>
      <c r="D17" s="1" t="s">
        <v>98</v>
      </c>
      <c r="E17" t="s">
        <v>17</v>
      </c>
    </row>
    <row r="18" spans="1:5" x14ac:dyDescent="0.45">
      <c r="A18" s="1" t="s">
        <v>14</v>
      </c>
      <c r="B18" s="1">
        <v>3</v>
      </c>
      <c r="C18" s="1"/>
      <c r="D18" s="1" t="s">
        <v>99</v>
      </c>
      <c r="E18" s="1" t="s">
        <v>15</v>
      </c>
    </row>
    <row r="19" spans="1:5" x14ac:dyDescent="0.45">
      <c r="B19" s="1">
        <v>3</v>
      </c>
      <c r="C19" s="1"/>
      <c r="E19" s="2" t="s">
        <v>16</v>
      </c>
    </row>
    <row r="21" spans="1:5" x14ac:dyDescent="0.45">
      <c r="A21" s="1" t="s">
        <v>26</v>
      </c>
      <c r="B21" s="1">
        <v>9</v>
      </c>
      <c r="C21" s="1"/>
      <c r="D21" s="1" t="s">
        <v>100</v>
      </c>
      <c r="E21" s="1" t="s">
        <v>27</v>
      </c>
    </row>
    <row r="22" spans="1:5" x14ac:dyDescent="0.45">
      <c r="E22" s="1" t="s">
        <v>28</v>
      </c>
    </row>
    <row r="23" spans="1:5" x14ac:dyDescent="0.45">
      <c r="A23" s="1" t="s">
        <v>29</v>
      </c>
      <c r="B23" s="1">
        <v>6</v>
      </c>
      <c r="C23" s="1"/>
      <c r="D23" s="1" t="s">
        <v>101</v>
      </c>
      <c r="E23" s="1" t="s">
        <v>30</v>
      </c>
    </row>
    <row r="24" spans="1:5" x14ac:dyDescent="0.45">
      <c r="E24" s="1" t="s">
        <v>31</v>
      </c>
    </row>
    <row r="25" spans="1:5" x14ac:dyDescent="0.45">
      <c r="A25" s="1" t="s">
        <v>32</v>
      </c>
      <c r="B25" s="3" t="s">
        <v>120</v>
      </c>
      <c r="C25" s="3"/>
      <c r="D25" s="1" t="s">
        <v>102</v>
      </c>
      <c r="E25" s="1" t="s">
        <v>33</v>
      </c>
    </row>
    <row r="26" spans="1:5" x14ac:dyDescent="0.45">
      <c r="E26" s="1" t="s">
        <v>34</v>
      </c>
    </row>
    <row r="27" spans="1:5" x14ac:dyDescent="0.45">
      <c r="A27" s="1" t="s">
        <v>35</v>
      </c>
      <c r="B27" s="1" t="s">
        <v>121</v>
      </c>
      <c r="C27" s="1"/>
      <c r="D27" s="1" t="s">
        <v>103</v>
      </c>
      <c r="E27" s="1" t="s">
        <v>36</v>
      </c>
    </row>
    <row r="28" spans="1:5" x14ac:dyDescent="0.45">
      <c r="E28" s="1" t="s">
        <v>37</v>
      </c>
    </row>
    <row r="29" spans="1:5" x14ac:dyDescent="0.45">
      <c r="A29" s="1" t="s">
        <v>38</v>
      </c>
      <c r="B29" s="1">
        <v>5</v>
      </c>
      <c r="C29" s="1"/>
      <c r="D29" s="1" t="s">
        <v>104</v>
      </c>
      <c r="E29" s="1" t="s">
        <v>39</v>
      </c>
    </row>
    <row r="30" spans="1:5" x14ac:dyDescent="0.45">
      <c r="E30" s="1" t="s">
        <v>40</v>
      </c>
    </row>
    <row r="31" spans="1:5" x14ac:dyDescent="0.45">
      <c r="A31" s="1" t="s">
        <v>41</v>
      </c>
      <c r="B31" s="1">
        <v>3</v>
      </c>
      <c r="C31" s="1"/>
      <c r="D31" s="1" t="s">
        <v>105</v>
      </c>
      <c r="E31" s="1" t="s">
        <v>42</v>
      </c>
    </row>
    <row r="32" spans="1:5" x14ac:dyDescent="0.45">
      <c r="E32" s="1" t="s">
        <v>43</v>
      </c>
    </row>
    <row r="33" spans="1:5" x14ac:dyDescent="0.45">
      <c r="A33" s="1" t="s">
        <v>44</v>
      </c>
      <c r="B33" s="1">
        <v>6</v>
      </c>
      <c r="C33" s="1"/>
      <c r="D33" s="1" t="s">
        <v>106</v>
      </c>
      <c r="E33" s="1" t="s">
        <v>45</v>
      </c>
    </row>
    <row r="34" spans="1:5" x14ac:dyDescent="0.45">
      <c r="E34" s="1" t="s">
        <v>46</v>
      </c>
    </row>
    <row r="35" spans="1:5" x14ac:dyDescent="0.45">
      <c r="A35" s="1" t="s">
        <v>47</v>
      </c>
      <c r="B35" s="1">
        <v>3</v>
      </c>
      <c r="C35" s="1"/>
      <c r="D35" s="1" t="s">
        <v>107</v>
      </c>
      <c r="E35" s="1" t="s">
        <v>48</v>
      </c>
    </row>
    <row r="36" spans="1:5" x14ac:dyDescent="0.45">
      <c r="E36" s="1" t="s">
        <v>49</v>
      </c>
    </row>
    <row r="37" spans="1:5" x14ac:dyDescent="0.45">
      <c r="A37" s="1" t="s">
        <v>85</v>
      </c>
      <c r="B37" s="1">
        <v>4</v>
      </c>
      <c r="C37" s="1"/>
      <c r="D37" s="1" t="s">
        <v>108</v>
      </c>
      <c r="E37" s="1" t="s">
        <v>50</v>
      </c>
    </row>
    <row r="38" spans="1:5" x14ac:dyDescent="0.45">
      <c r="E38" s="1" t="s">
        <v>51</v>
      </c>
    </row>
    <row r="39" spans="1:5" x14ac:dyDescent="0.45">
      <c r="A39" s="1" t="s">
        <v>52</v>
      </c>
      <c r="B39" s="1">
        <v>3</v>
      </c>
      <c r="C39" s="1"/>
      <c r="D39" s="1" t="s">
        <v>109</v>
      </c>
      <c r="E39" s="1" t="s">
        <v>53</v>
      </c>
    </row>
    <row r="40" spans="1:5" x14ac:dyDescent="0.45">
      <c r="E40" s="1" t="s">
        <v>54</v>
      </c>
    </row>
    <row r="41" spans="1:5" x14ac:dyDescent="0.45">
      <c r="A41" s="1" t="s">
        <v>55</v>
      </c>
      <c r="B41" s="1">
        <v>3</v>
      </c>
      <c r="C41" s="1"/>
      <c r="D41" s="1" t="s">
        <v>110</v>
      </c>
      <c r="E41" s="1" t="s">
        <v>56</v>
      </c>
    </row>
    <row r="42" spans="1:5" x14ac:dyDescent="0.45">
      <c r="E42" s="1" t="s">
        <v>57</v>
      </c>
    </row>
    <row r="43" spans="1:5" x14ac:dyDescent="0.45">
      <c r="A43" s="1" t="s">
        <v>58</v>
      </c>
      <c r="B43" s="1">
        <v>4</v>
      </c>
      <c r="C43" s="1"/>
      <c r="D43" s="1" t="s">
        <v>111</v>
      </c>
      <c r="E43" s="1" t="s">
        <v>59</v>
      </c>
    </row>
    <row r="44" spans="1:5" x14ac:dyDescent="0.45">
      <c r="E44" s="1" t="s">
        <v>60</v>
      </c>
    </row>
    <row r="45" spans="1:5" x14ac:dyDescent="0.45">
      <c r="A45" s="1" t="s">
        <v>61</v>
      </c>
      <c r="B45" s="1">
        <v>3</v>
      </c>
      <c r="C45" s="1"/>
      <c r="D45" s="1" t="s">
        <v>112</v>
      </c>
      <c r="E45" s="1" t="s">
        <v>62</v>
      </c>
    </row>
    <row r="46" spans="1:5" x14ac:dyDescent="0.45">
      <c r="E46" s="1" t="s">
        <v>63</v>
      </c>
    </row>
    <row r="47" spans="1:5" x14ac:dyDescent="0.45">
      <c r="A47" s="1" t="s">
        <v>64</v>
      </c>
      <c r="B47" s="1">
        <v>3</v>
      </c>
      <c r="C47" s="1"/>
      <c r="D47" s="1" t="s">
        <v>113</v>
      </c>
      <c r="E47" s="1" t="s">
        <v>65</v>
      </c>
    </row>
    <row r="48" spans="1:5" x14ac:dyDescent="0.45">
      <c r="E48" s="1" t="s">
        <v>66</v>
      </c>
    </row>
    <row r="49" spans="1:5" x14ac:dyDescent="0.45">
      <c r="A49" s="1" t="s">
        <v>67</v>
      </c>
      <c r="B49" s="1">
        <v>3</v>
      </c>
      <c r="C49" s="1"/>
      <c r="D49" s="1" t="s">
        <v>114</v>
      </c>
      <c r="E49" s="1" t="s">
        <v>68</v>
      </c>
    </row>
    <row r="50" spans="1:5" x14ac:dyDescent="0.45">
      <c r="E50" s="1" t="s">
        <v>69</v>
      </c>
    </row>
    <row r="51" spans="1:5" x14ac:dyDescent="0.45">
      <c r="A51" s="1" t="s">
        <v>70</v>
      </c>
      <c r="B51" s="1">
        <v>12</v>
      </c>
      <c r="C51" s="1"/>
      <c r="D51" s="1" t="s">
        <v>115</v>
      </c>
      <c r="E51" s="1" t="s">
        <v>71</v>
      </c>
    </row>
    <row r="52" spans="1:5" x14ac:dyDescent="0.45">
      <c r="E52" s="1" t="s">
        <v>72</v>
      </c>
    </row>
    <row r="53" spans="1:5" x14ac:dyDescent="0.45">
      <c r="A53" s="1" t="s">
        <v>73</v>
      </c>
      <c r="B53" s="1">
        <v>4</v>
      </c>
      <c r="C53" s="1"/>
      <c r="D53" s="1" t="s">
        <v>116</v>
      </c>
      <c r="E53" s="1" t="s">
        <v>74</v>
      </c>
    </row>
    <row r="54" spans="1:5" x14ac:dyDescent="0.45">
      <c r="E54" s="1" t="s">
        <v>75</v>
      </c>
    </row>
    <row r="55" spans="1:5" x14ac:dyDescent="0.45">
      <c r="A55" s="1" t="s">
        <v>76</v>
      </c>
      <c r="B55" s="1">
        <v>5</v>
      </c>
      <c r="C55" s="1"/>
      <c r="D55" s="1" t="s">
        <v>117</v>
      </c>
      <c r="E55" s="1" t="s">
        <v>77</v>
      </c>
    </row>
    <row r="56" spans="1:5" x14ac:dyDescent="0.45">
      <c r="E56" s="1" t="s">
        <v>78</v>
      </c>
    </row>
    <row r="57" spans="1:5" x14ac:dyDescent="0.45">
      <c r="A57" s="1" t="s">
        <v>79</v>
      </c>
      <c r="B57" s="1">
        <v>3</v>
      </c>
      <c r="C57" s="1"/>
      <c r="D57" s="1" t="s">
        <v>118</v>
      </c>
      <c r="E57" s="1" t="s">
        <v>80</v>
      </c>
    </row>
    <row r="58" spans="1:5" x14ac:dyDescent="0.45">
      <c r="E58" s="1" t="s">
        <v>81</v>
      </c>
    </row>
    <row r="59" spans="1:5" x14ac:dyDescent="0.45">
      <c r="A59" s="1" t="s">
        <v>82</v>
      </c>
      <c r="B59" s="1">
        <v>6</v>
      </c>
      <c r="C59" s="1"/>
      <c r="D59" s="1" t="s">
        <v>119</v>
      </c>
      <c r="E59" s="1" t="s">
        <v>83</v>
      </c>
    </row>
    <row r="60" spans="1:5" x14ac:dyDescent="0.45">
      <c r="E60" s="1" t="s">
        <v>84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H3" sqref="H3:H15"/>
    </sheetView>
  </sheetViews>
  <sheetFormatPr defaultRowHeight="14.25" x14ac:dyDescent="0.45"/>
  <cols>
    <col min="1" max="1" width="6.73046875" bestFit="1" customWidth="1"/>
    <col min="2" max="2" width="15.59765625" bestFit="1" customWidth="1"/>
    <col min="3" max="3" width="74.265625" bestFit="1" customWidth="1"/>
    <col min="4" max="4" width="9.265625" bestFit="1" customWidth="1"/>
    <col min="5" max="5" width="9.3984375" bestFit="1" customWidth="1"/>
    <col min="8" max="8" width="20" bestFit="1" customWidth="1"/>
  </cols>
  <sheetData>
    <row r="1" spans="1:8" ht="14.65" thickBot="1" x14ac:dyDescent="0.5">
      <c r="A1" s="294" t="s">
        <v>846</v>
      </c>
      <c r="B1" s="294" t="s">
        <v>847</v>
      </c>
      <c r="C1" s="294" t="s">
        <v>87</v>
      </c>
      <c r="D1" s="294" t="s">
        <v>848</v>
      </c>
      <c r="E1" s="294" t="s">
        <v>849</v>
      </c>
      <c r="F1" s="296" t="s">
        <v>893</v>
      </c>
      <c r="G1" s="296" t="s">
        <v>894</v>
      </c>
      <c r="H1" s="296" t="s">
        <v>895</v>
      </c>
    </row>
    <row r="2" spans="1:8" ht="14.65" thickBot="1" x14ac:dyDescent="0.5">
      <c r="A2" s="295" t="s">
        <v>850</v>
      </c>
      <c r="B2" s="295" t="s">
        <v>851</v>
      </c>
      <c r="C2" s="295" t="s">
        <v>852</v>
      </c>
      <c r="D2" s="295" t="s">
        <v>853</v>
      </c>
      <c r="E2" s="295"/>
      <c r="F2">
        <v>0</v>
      </c>
      <c r="G2" t="str">
        <f>DEC2HEX(F2,2)</f>
        <v>00</v>
      </c>
      <c r="H2" t="str">
        <f>CONCATENATE("X10_COMMAND_", UPPER(SUBSTITUTE(B2," ","_")))</f>
        <v>X10_COMMAND_ALL_UNITS_OFF</v>
      </c>
    </row>
    <row r="3" spans="1:8" ht="14.65" thickBot="1" x14ac:dyDescent="0.5">
      <c r="A3" s="295" t="s">
        <v>854</v>
      </c>
      <c r="B3" s="295" t="s">
        <v>855</v>
      </c>
      <c r="C3" s="295" t="s">
        <v>856</v>
      </c>
      <c r="D3" s="295" t="s">
        <v>853</v>
      </c>
      <c r="E3" s="295"/>
      <c r="F3">
        <v>1</v>
      </c>
      <c r="G3" t="str">
        <f t="shared" ref="G3:G15" si="0">DEC2HEX(F3,2)</f>
        <v>01</v>
      </c>
      <c r="H3" t="str">
        <f t="shared" ref="H3:H15" si="1">CONCATENATE("X10_COMMAND_", UPPER(SUBSTITUTE(B3," ","_")))</f>
        <v>X10_COMMAND_ALL_LIGHTS_ON</v>
      </c>
    </row>
    <row r="4" spans="1:8" ht="14.65" thickBot="1" x14ac:dyDescent="0.5">
      <c r="A4" s="295" t="s">
        <v>857</v>
      </c>
      <c r="B4" s="295" t="s">
        <v>858</v>
      </c>
      <c r="C4" s="295" t="s">
        <v>859</v>
      </c>
      <c r="D4" s="295" t="s">
        <v>853</v>
      </c>
      <c r="E4" s="295"/>
      <c r="F4">
        <v>6</v>
      </c>
      <c r="G4" t="str">
        <f t="shared" si="0"/>
        <v>06</v>
      </c>
      <c r="H4" t="str">
        <f t="shared" si="1"/>
        <v>X10_COMMAND_ALL_LIGHTS_OFF</v>
      </c>
    </row>
    <row r="5" spans="1:8" ht="14.65" thickBot="1" x14ac:dyDescent="0.5">
      <c r="A5" s="295" t="s">
        <v>860</v>
      </c>
      <c r="B5" s="295" t="s">
        <v>861</v>
      </c>
      <c r="C5" s="295" t="s">
        <v>862</v>
      </c>
      <c r="D5" s="295" t="s">
        <v>853</v>
      </c>
      <c r="E5" s="295"/>
      <c r="F5">
        <v>2</v>
      </c>
      <c r="G5" t="str">
        <f t="shared" si="0"/>
        <v>02</v>
      </c>
      <c r="H5" t="str">
        <f t="shared" si="1"/>
        <v>X10_COMMAND_ON</v>
      </c>
    </row>
    <row r="6" spans="1:8" ht="14.65" thickBot="1" x14ac:dyDescent="0.5">
      <c r="A6" s="295" t="s">
        <v>863</v>
      </c>
      <c r="B6" s="295" t="s">
        <v>864</v>
      </c>
      <c r="C6" s="295" t="s">
        <v>865</v>
      </c>
      <c r="D6" s="295" t="s">
        <v>853</v>
      </c>
      <c r="E6" s="295"/>
      <c r="F6">
        <v>3</v>
      </c>
      <c r="G6" t="str">
        <f t="shared" si="0"/>
        <v>03</v>
      </c>
      <c r="H6" t="str">
        <f t="shared" si="1"/>
        <v>X10_COMMAND_OFF</v>
      </c>
    </row>
    <row r="7" spans="1:8" ht="14.65" thickBot="1" x14ac:dyDescent="0.5">
      <c r="A7" s="295" t="s">
        <v>866</v>
      </c>
      <c r="B7" s="295" t="s">
        <v>867</v>
      </c>
      <c r="C7" s="295" t="s">
        <v>868</v>
      </c>
      <c r="D7" s="295" t="s">
        <v>853</v>
      </c>
      <c r="E7" s="295"/>
      <c r="F7">
        <v>4</v>
      </c>
      <c r="G7" t="str">
        <f t="shared" si="0"/>
        <v>04</v>
      </c>
      <c r="H7" t="str">
        <f t="shared" si="1"/>
        <v>X10_COMMAND_DIM</v>
      </c>
    </row>
    <row r="8" spans="1:8" ht="14.65" thickBot="1" x14ac:dyDescent="0.5">
      <c r="A8" s="295" t="s">
        <v>869</v>
      </c>
      <c r="B8" s="295" t="s">
        <v>870</v>
      </c>
      <c r="C8" s="295" t="s">
        <v>871</v>
      </c>
      <c r="D8" s="295" t="s">
        <v>853</v>
      </c>
      <c r="E8" s="295"/>
      <c r="F8">
        <v>5</v>
      </c>
      <c r="G8" t="str">
        <f t="shared" si="0"/>
        <v>05</v>
      </c>
      <c r="H8" t="str">
        <f t="shared" si="1"/>
        <v>X10_COMMAND_BRIGHT</v>
      </c>
    </row>
    <row r="9" spans="1:8" ht="14.65" thickBot="1" x14ac:dyDescent="0.5">
      <c r="A9" s="295" t="s">
        <v>872</v>
      </c>
      <c r="B9" s="295" t="s">
        <v>873</v>
      </c>
      <c r="C9" s="295" t="s">
        <v>874</v>
      </c>
      <c r="D9" s="295"/>
      <c r="E9" s="295" t="s">
        <v>853</v>
      </c>
      <c r="F9">
        <v>7</v>
      </c>
      <c r="G9" t="str">
        <f t="shared" si="0"/>
        <v>07</v>
      </c>
      <c r="H9" t="str">
        <f t="shared" si="1"/>
        <v>X10_COMMAND_EXTENDED_CODE</v>
      </c>
    </row>
    <row r="10" spans="1:8" ht="14.65" thickBot="1" x14ac:dyDescent="0.5">
      <c r="A10" s="295" t="s">
        <v>875</v>
      </c>
      <c r="B10" s="295" t="s">
        <v>876</v>
      </c>
      <c r="C10" s="295" t="s">
        <v>877</v>
      </c>
      <c r="D10" s="295"/>
      <c r="E10" s="295" t="s">
        <v>853</v>
      </c>
      <c r="F10">
        <v>8</v>
      </c>
      <c r="G10" t="str">
        <f t="shared" si="0"/>
        <v>08</v>
      </c>
      <c r="H10" t="str">
        <f t="shared" si="1"/>
        <v>X10_COMMAND_HAIL_REQUEST</v>
      </c>
    </row>
    <row r="11" spans="1:8" ht="14.65" thickBot="1" x14ac:dyDescent="0.5">
      <c r="A11" s="295" t="s">
        <v>878</v>
      </c>
      <c r="B11" s="295" t="s">
        <v>879</v>
      </c>
      <c r="C11" s="295" t="s">
        <v>880</v>
      </c>
      <c r="D11" s="295"/>
      <c r="E11" s="295" t="s">
        <v>853</v>
      </c>
      <c r="F11">
        <v>9</v>
      </c>
      <c r="G11" t="str">
        <f t="shared" si="0"/>
        <v>09</v>
      </c>
      <c r="H11" t="str">
        <f t="shared" si="1"/>
        <v>X10_COMMAND_HAIL_ACKNOWLEDGE</v>
      </c>
    </row>
    <row r="12" spans="1:8" ht="14.65" thickBot="1" x14ac:dyDescent="0.5">
      <c r="A12" s="295" t="s">
        <v>881</v>
      </c>
      <c r="B12" s="295" t="s">
        <v>882</v>
      </c>
      <c r="C12" s="295" t="s">
        <v>883</v>
      </c>
      <c r="D12" s="295"/>
      <c r="E12" s="295" t="s">
        <v>853</v>
      </c>
      <c r="F12">
        <v>10</v>
      </c>
      <c r="G12" t="str">
        <f t="shared" si="0"/>
        <v>0A</v>
      </c>
      <c r="H12" t="str">
        <f t="shared" si="1"/>
        <v>X10_COMMAND_PRE-SET_DIM</v>
      </c>
    </row>
    <row r="13" spans="1:8" ht="14.65" thickBot="1" x14ac:dyDescent="0.5">
      <c r="A13" s="295" t="s">
        <v>884</v>
      </c>
      <c r="B13" s="295" t="s">
        <v>885</v>
      </c>
      <c r="C13" s="295" t="s">
        <v>886</v>
      </c>
      <c r="D13" s="295"/>
      <c r="E13" s="295" t="s">
        <v>853</v>
      </c>
      <c r="F13">
        <v>11</v>
      </c>
      <c r="G13" t="str">
        <f t="shared" si="0"/>
        <v>0B</v>
      </c>
      <c r="H13" t="str">
        <f t="shared" si="1"/>
        <v>X10_COMMAND_STATUS_IS_ON</v>
      </c>
    </row>
    <row r="14" spans="1:8" ht="14.65" thickBot="1" x14ac:dyDescent="0.5">
      <c r="A14" s="295" t="s">
        <v>887</v>
      </c>
      <c r="B14" s="295" t="s">
        <v>888</v>
      </c>
      <c r="C14" s="295" t="s">
        <v>889</v>
      </c>
      <c r="D14" s="295"/>
      <c r="E14" s="295" t="s">
        <v>853</v>
      </c>
      <c r="F14">
        <v>12</v>
      </c>
      <c r="G14" t="str">
        <f t="shared" si="0"/>
        <v>0C</v>
      </c>
      <c r="H14" t="str">
        <f t="shared" si="1"/>
        <v>X10_COMMAND_STATUS_IS_OFF</v>
      </c>
    </row>
    <row r="15" spans="1:8" ht="14.65" thickBot="1" x14ac:dyDescent="0.5">
      <c r="A15" s="295" t="s">
        <v>890</v>
      </c>
      <c r="B15" s="295" t="s">
        <v>891</v>
      </c>
      <c r="C15" s="295" t="s">
        <v>892</v>
      </c>
      <c r="D15" s="295"/>
      <c r="E15" s="295" t="s">
        <v>853</v>
      </c>
      <c r="F15">
        <v>13</v>
      </c>
      <c r="G15" t="str">
        <f t="shared" si="0"/>
        <v>0D</v>
      </c>
      <c r="H15" t="str">
        <f t="shared" si="1"/>
        <v>X10_COMMAND_STATUS_REQUEST</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L120"/>
  <sheetViews>
    <sheetView tabSelected="1" workbookViewId="0">
      <pane ySplit="1" topLeftCell="A2" activePane="bottomLeft" state="frozen"/>
      <selection pane="bottomLeft" activeCell="E66" sqref="E66"/>
    </sheetView>
  </sheetViews>
  <sheetFormatPr defaultRowHeight="14.25" x14ac:dyDescent="0.45"/>
  <cols>
    <col min="1" max="1" width="23.3984375" style="36" bestFit="1" customWidth="1"/>
    <col min="2" max="3" width="11.1328125" style="120" bestFit="1" customWidth="1"/>
    <col min="4" max="4" width="10" style="120" bestFit="1" customWidth="1"/>
    <col min="5" max="5" width="27.86328125" style="51" customWidth="1"/>
    <col min="6" max="6" width="26.59765625" style="121" bestFit="1" customWidth="1"/>
    <col min="7" max="7" width="35.3984375" style="122" bestFit="1" customWidth="1"/>
    <col min="8" max="8" width="56.73046875" style="36" customWidth="1"/>
    <col min="9" max="9" width="52" bestFit="1" customWidth="1"/>
    <col min="10" max="10" width="21.1328125" bestFit="1" customWidth="1"/>
    <col min="11" max="11" width="37.3984375" customWidth="1"/>
    <col min="12" max="12" width="9.1328125" customWidth="1"/>
    <col min="13" max="13" width="82.1328125" bestFit="1" customWidth="1"/>
  </cols>
  <sheetData>
    <row r="1" spans="1:10" ht="23.25" thickBot="1" x14ac:dyDescent="0.5">
      <c r="A1" s="66" t="s">
        <v>124</v>
      </c>
      <c r="B1" s="204" t="s">
        <v>125</v>
      </c>
      <c r="C1" s="204" t="s">
        <v>123</v>
      </c>
      <c r="D1" s="197" t="s">
        <v>318</v>
      </c>
      <c r="E1" s="198" t="s">
        <v>126</v>
      </c>
      <c r="F1" s="205"/>
      <c r="G1" s="206"/>
      <c r="H1" s="207" t="s">
        <v>127</v>
      </c>
      <c r="I1" s="24"/>
    </row>
    <row r="2" spans="1:10" ht="20.65" hidden="1" thickBot="1" x14ac:dyDescent="0.5">
      <c r="A2" s="60" t="s">
        <v>128</v>
      </c>
      <c r="B2" s="67" t="s">
        <v>129</v>
      </c>
      <c r="C2" s="67" t="s">
        <v>129</v>
      </c>
      <c r="D2" s="68" t="s">
        <v>130</v>
      </c>
      <c r="E2" s="69" t="s">
        <v>130</v>
      </c>
      <c r="F2" s="70"/>
      <c r="G2" s="71"/>
      <c r="H2" s="72" t="s">
        <v>131</v>
      </c>
      <c r="I2" s="6"/>
    </row>
    <row r="3" spans="1:10" ht="14.65" hidden="1" thickBot="1" x14ac:dyDescent="0.5">
      <c r="A3" s="73" t="s">
        <v>128</v>
      </c>
      <c r="B3" s="74" t="s">
        <v>129</v>
      </c>
      <c r="C3" s="74" t="s">
        <v>129</v>
      </c>
      <c r="D3" s="75" t="s">
        <v>130</v>
      </c>
      <c r="E3" s="46" t="s">
        <v>132</v>
      </c>
      <c r="F3" s="39"/>
      <c r="G3" s="76"/>
      <c r="H3" s="40" t="s">
        <v>129</v>
      </c>
      <c r="I3" s="6"/>
    </row>
    <row r="4" spans="1:10" ht="14.65" hidden="1" thickBot="1" x14ac:dyDescent="0.5">
      <c r="A4" s="57" t="s">
        <v>133</v>
      </c>
      <c r="B4" s="77" t="s">
        <v>134</v>
      </c>
      <c r="C4" s="77" t="s">
        <v>134</v>
      </c>
      <c r="D4" s="78" t="s">
        <v>135</v>
      </c>
      <c r="E4" s="57" t="s">
        <v>136</v>
      </c>
      <c r="F4" s="58"/>
      <c r="G4" s="59"/>
      <c r="H4" s="79" t="s">
        <v>319</v>
      </c>
      <c r="I4" s="63"/>
    </row>
    <row r="5" spans="1:10" ht="14.65" hidden="1" thickBot="1" x14ac:dyDescent="0.5">
      <c r="A5" s="57" t="s">
        <v>137</v>
      </c>
      <c r="B5" s="77" t="s">
        <v>134</v>
      </c>
      <c r="C5" s="77" t="s">
        <v>134</v>
      </c>
      <c r="D5" s="78" t="s">
        <v>138</v>
      </c>
      <c r="E5" s="57" t="s">
        <v>136</v>
      </c>
      <c r="F5" s="80"/>
      <c r="G5" s="79"/>
      <c r="H5" s="79" t="s">
        <v>320</v>
      </c>
      <c r="I5" s="63"/>
    </row>
    <row r="6" spans="1:10" ht="20.65" hidden="1" thickBot="1" x14ac:dyDescent="0.5">
      <c r="A6" s="57" t="s">
        <v>321</v>
      </c>
      <c r="B6" s="77" t="s">
        <v>134</v>
      </c>
      <c r="C6" s="77" t="s">
        <v>134</v>
      </c>
      <c r="D6" s="78" t="s">
        <v>140</v>
      </c>
      <c r="E6" s="57" t="s">
        <v>130</v>
      </c>
      <c r="F6" s="58"/>
      <c r="G6" s="59"/>
      <c r="H6" s="79" t="s">
        <v>322</v>
      </c>
      <c r="I6" s="63"/>
    </row>
    <row r="7" spans="1:10" ht="30.75" hidden="1" thickBot="1" x14ac:dyDescent="0.5">
      <c r="A7" s="57" t="s">
        <v>142</v>
      </c>
      <c r="B7" s="77" t="s">
        <v>134</v>
      </c>
      <c r="C7" s="77" t="s">
        <v>134</v>
      </c>
      <c r="D7" s="78" t="s">
        <v>140</v>
      </c>
      <c r="E7" s="57" t="s">
        <v>135</v>
      </c>
      <c r="F7" s="80"/>
      <c r="G7" s="79"/>
      <c r="H7" s="79" t="s">
        <v>323</v>
      </c>
      <c r="I7" s="63"/>
    </row>
    <row r="8" spans="1:10" ht="14.65" hidden="1" thickBot="1" x14ac:dyDescent="0.5">
      <c r="A8" s="65" t="s">
        <v>143</v>
      </c>
      <c r="B8" s="147" t="s">
        <v>134</v>
      </c>
      <c r="C8" s="147" t="s">
        <v>134</v>
      </c>
      <c r="D8" s="149" t="s">
        <v>140</v>
      </c>
      <c r="E8" s="44" t="s">
        <v>138</v>
      </c>
      <c r="F8" s="33"/>
      <c r="G8" s="45"/>
      <c r="H8" s="34" t="s">
        <v>144</v>
      </c>
      <c r="I8" s="6"/>
    </row>
    <row r="9" spans="1:10" ht="14.65" hidden="1" thickBot="1" x14ac:dyDescent="0.5">
      <c r="A9" s="60" t="s">
        <v>128</v>
      </c>
      <c r="B9" s="67" t="s">
        <v>129</v>
      </c>
      <c r="C9" s="67" t="s">
        <v>129</v>
      </c>
      <c r="D9" s="68" t="s">
        <v>140</v>
      </c>
      <c r="E9" s="69" t="s">
        <v>145</v>
      </c>
      <c r="F9" s="153"/>
      <c r="G9" s="154"/>
      <c r="H9" s="62" t="s">
        <v>129</v>
      </c>
      <c r="I9" s="6"/>
    </row>
    <row r="10" spans="1:10" ht="30.75" hidden="1" thickBot="1" x14ac:dyDescent="0.5">
      <c r="A10" s="60" t="s">
        <v>128</v>
      </c>
      <c r="B10" s="67" t="s">
        <v>129</v>
      </c>
      <c r="C10" s="67" t="s">
        <v>129</v>
      </c>
      <c r="D10" s="68" t="s">
        <v>324</v>
      </c>
      <c r="E10" s="60" t="s">
        <v>129</v>
      </c>
      <c r="F10" s="152"/>
      <c r="G10" s="72"/>
      <c r="H10" s="72" t="s">
        <v>129</v>
      </c>
      <c r="I10" s="63"/>
    </row>
    <row r="11" spans="1:10" ht="30.75" hidden="1" thickBot="1" x14ac:dyDescent="0.5">
      <c r="A11" s="89" t="s">
        <v>147</v>
      </c>
      <c r="B11" s="150" t="s">
        <v>134</v>
      </c>
      <c r="C11" s="150" t="s">
        <v>134</v>
      </c>
      <c r="D11" s="151" t="s">
        <v>148</v>
      </c>
      <c r="E11" s="42" t="s">
        <v>136</v>
      </c>
      <c r="F11" s="32"/>
      <c r="G11" s="43"/>
      <c r="H11" s="37" t="s">
        <v>325</v>
      </c>
      <c r="I11" s="24"/>
    </row>
    <row r="12" spans="1:10" ht="20.65" hidden="1" thickBot="1" x14ac:dyDescent="0.5">
      <c r="A12" s="57" t="s">
        <v>326</v>
      </c>
      <c r="B12" s="77" t="s">
        <v>134</v>
      </c>
      <c r="C12" s="77" t="s">
        <v>134</v>
      </c>
      <c r="D12" s="78" t="s">
        <v>149</v>
      </c>
      <c r="E12" s="57" t="s">
        <v>136</v>
      </c>
      <c r="F12" s="80"/>
      <c r="G12" s="79"/>
      <c r="H12" s="79" t="s">
        <v>327</v>
      </c>
      <c r="I12" s="63"/>
    </row>
    <row r="13" spans="1:10" ht="30.75" hidden="1" thickBot="1" x14ac:dyDescent="0.5">
      <c r="A13" s="73" t="s">
        <v>128</v>
      </c>
      <c r="B13" s="84" t="s">
        <v>129</v>
      </c>
      <c r="C13" s="84" t="s">
        <v>129</v>
      </c>
      <c r="D13" s="85" t="s">
        <v>328</v>
      </c>
      <c r="E13" s="86" t="s">
        <v>129</v>
      </c>
      <c r="F13" s="87"/>
      <c r="G13" s="88"/>
      <c r="H13" s="88" t="s">
        <v>129</v>
      </c>
      <c r="I13" s="63"/>
    </row>
    <row r="14" spans="1:10" ht="30.75" hidden="1" thickBot="1" x14ac:dyDescent="0.5">
      <c r="A14" s="83" t="s">
        <v>150</v>
      </c>
      <c r="B14" s="77" t="s">
        <v>134</v>
      </c>
      <c r="C14" s="77" t="s">
        <v>134</v>
      </c>
      <c r="D14" s="78" t="s">
        <v>151</v>
      </c>
      <c r="E14" s="57" t="s">
        <v>130</v>
      </c>
      <c r="F14" s="80"/>
      <c r="G14" s="79"/>
      <c r="H14" s="79" t="s">
        <v>329</v>
      </c>
      <c r="I14" s="6"/>
    </row>
    <row r="15" spans="1:10" ht="14.65" hidden="1" thickBot="1" x14ac:dyDescent="0.5">
      <c r="A15" s="60" t="s">
        <v>128</v>
      </c>
      <c r="B15" s="67" t="s">
        <v>129</v>
      </c>
      <c r="C15" s="67" t="s">
        <v>129</v>
      </c>
      <c r="D15" s="68" t="s">
        <v>151</v>
      </c>
      <c r="E15" s="69" t="s">
        <v>152</v>
      </c>
      <c r="F15" s="70"/>
      <c r="G15" s="71"/>
      <c r="H15" s="72" t="s">
        <v>153</v>
      </c>
      <c r="I15" s="9"/>
      <c r="J15" s="6"/>
    </row>
    <row r="16" spans="1:10" ht="14.65" hidden="1" thickBot="1" x14ac:dyDescent="0.5">
      <c r="A16" s="60" t="s">
        <v>128</v>
      </c>
      <c r="B16" s="67" t="s">
        <v>129</v>
      </c>
      <c r="C16" s="67" t="s">
        <v>129</v>
      </c>
      <c r="D16" s="68" t="s">
        <v>154</v>
      </c>
      <c r="E16" s="60" t="s">
        <v>129</v>
      </c>
      <c r="F16" s="61"/>
      <c r="G16" s="62"/>
      <c r="H16" s="72" t="s">
        <v>129</v>
      </c>
      <c r="I16" s="9"/>
      <c r="J16" s="6"/>
    </row>
    <row r="17" spans="1:10" ht="30.75" hidden="1" thickBot="1" x14ac:dyDescent="0.5">
      <c r="A17" s="89" t="s">
        <v>155</v>
      </c>
      <c r="B17" s="192" t="s">
        <v>134</v>
      </c>
      <c r="C17" s="192" t="s">
        <v>134</v>
      </c>
      <c r="D17" s="90" t="s">
        <v>156</v>
      </c>
      <c r="E17" s="91" t="s">
        <v>330</v>
      </c>
      <c r="F17" s="92"/>
      <c r="G17" s="93"/>
      <c r="H17" s="93" t="s">
        <v>331</v>
      </c>
      <c r="I17" s="27"/>
      <c r="J17" s="6"/>
    </row>
    <row r="18" spans="1:10" ht="40.9" hidden="1" thickBot="1" x14ac:dyDescent="0.5">
      <c r="A18" s="83" t="s">
        <v>157</v>
      </c>
      <c r="B18" s="77" t="s">
        <v>134</v>
      </c>
      <c r="C18" s="77" t="s">
        <v>134</v>
      </c>
      <c r="D18" s="78" t="s">
        <v>158</v>
      </c>
      <c r="E18" s="57" t="s">
        <v>330</v>
      </c>
      <c r="F18" s="58"/>
      <c r="G18" s="59"/>
      <c r="H18" s="79" t="s">
        <v>332</v>
      </c>
      <c r="I18" s="27"/>
      <c r="J18" s="6"/>
    </row>
    <row r="19" spans="1:10" ht="20.65" hidden="1" thickBot="1" x14ac:dyDescent="0.5">
      <c r="A19" s="94" t="s">
        <v>159</v>
      </c>
      <c r="B19" s="77" t="s">
        <v>135</v>
      </c>
      <c r="C19" s="77" t="s">
        <v>134</v>
      </c>
      <c r="D19" s="95" t="s">
        <v>160</v>
      </c>
      <c r="E19" s="52" t="s">
        <v>161</v>
      </c>
      <c r="F19" s="96"/>
      <c r="G19" s="97"/>
      <c r="H19" s="97" t="s">
        <v>333</v>
      </c>
      <c r="I19" s="27"/>
      <c r="J19" s="6"/>
    </row>
    <row r="20" spans="1:10" ht="20.65" hidden="1" thickBot="1" x14ac:dyDescent="0.5">
      <c r="A20" s="94" t="s">
        <v>159</v>
      </c>
      <c r="B20" s="77" t="s">
        <v>138</v>
      </c>
      <c r="C20" s="77" t="s">
        <v>134</v>
      </c>
      <c r="D20" s="95" t="s">
        <v>160</v>
      </c>
      <c r="E20" s="52" t="s">
        <v>162</v>
      </c>
      <c r="F20" s="96"/>
      <c r="G20" s="97"/>
      <c r="H20" s="97" t="s">
        <v>334</v>
      </c>
      <c r="I20" s="27"/>
      <c r="J20" s="6"/>
    </row>
    <row r="21" spans="1:10" ht="14.65" hidden="1" thickBot="1" x14ac:dyDescent="0.5">
      <c r="A21" s="98" t="s">
        <v>163</v>
      </c>
      <c r="B21" s="99" t="s">
        <v>135</v>
      </c>
      <c r="C21" s="99" t="s">
        <v>134</v>
      </c>
      <c r="D21" s="95" t="s">
        <v>164</v>
      </c>
      <c r="E21" s="52" t="s">
        <v>161</v>
      </c>
      <c r="F21" s="96"/>
      <c r="G21" s="97"/>
      <c r="H21" s="100" t="s">
        <v>165</v>
      </c>
      <c r="I21" s="9"/>
      <c r="J21" s="6"/>
    </row>
    <row r="22" spans="1:10" ht="14.65" hidden="1" thickBot="1" x14ac:dyDescent="0.5">
      <c r="A22" s="98" t="s">
        <v>163</v>
      </c>
      <c r="B22" s="99" t="s">
        <v>138</v>
      </c>
      <c r="C22" s="99" t="s">
        <v>134</v>
      </c>
      <c r="D22" s="95" t="s">
        <v>164</v>
      </c>
      <c r="E22" s="52" t="s">
        <v>162</v>
      </c>
      <c r="F22" s="96"/>
      <c r="G22" s="97"/>
      <c r="H22" s="100" t="s">
        <v>166</v>
      </c>
      <c r="I22" s="9"/>
      <c r="J22" s="6"/>
    </row>
    <row r="23" spans="1:10" ht="20.65" hidden="1" thickBot="1" x14ac:dyDescent="0.5">
      <c r="A23" s="101" t="s">
        <v>167</v>
      </c>
      <c r="B23" s="192" t="s">
        <v>135</v>
      </c>
      <c r="C23" s="192" t="s">
        <v>134</v>
      </c>
      <c r="D23" s="102" t="s">
        <v>168</v>
      </c>
      <c r="E23" s="103" t="s">
        <v>162</v>
      </c>
      <c r="F23" s="104"/>
      <c r="G23" s="105"/>
      <c r="H23" s="105" t="s">
        <v>335</v>
      </c>
      <c r="I23" s="27"/>
      <c r="J23" s="6"/>
    </row>
    <row r="24" spans="1:10" ht="20.65" hidden="1" thickBot="1" x14ac:dyDescent="0.5">
      <c r="A24" s="94" t="s">
        <v>167</v>
      </c>
      <c r="B24" s="77" t="s">
        <v>138</v>
      </c>
      <c r="C24" s="77" t="s">
        <v>134</v>
      </c>
      <c r="D24" s="95" t="s">
        <v>168</v>
      </c>
      <c r="E24" s="52" t="s">
        <v>162</v>
      </c>
      <c r="F24" s="96"/>
      <c r="G24" s="97"/>
      <c r="H24" s="97" t="s">
        <v>336</v>
      </c>
      <c r="I24" s="27"/>
      <c r="J24" s="6"/>
    </row>
    <row r="25" spans="1:10" ht="14.65" hidden="1" thickBot="1" x14ac:dyDescent="0.5">
      <c r="A25" s="98" t="s">
        <v>170</v>
      </c>
      <c r="B25" s="99" t="s">
        <v>135</v>
      </c>
      <c r="C25" s="99" t="s">
        <v>134</v>
      </c>
      <c r="D25" s="95" t="s">
        <v>171</v>
      </c>
      <c r="E25" s="52" t="s">
        <v>162</v>
      </c>
      <c r="F25" s="96"/>
      <c r="G25" s="97"/>
      <c r="H25" s="100" t="s">
        <v>172</v>
      </c>
      <c r="I25" s="9"/>
      <c r="J25" s="6"/>
    </row>
    <row r="26" spans="1:10" ht="14.65" hidden="1" thickBot="1" x14ac:dyDescent="0.5">
      <c r="A26" s="98" t="s">
        <v>170</v>
      </c>
      <c r="B26" s="99" t="s">
        <v>138</v>
      </c>
      <c r="C26" s="99" t="s">
        <v>134</v>
      </c>
      <c r="D26" s="95" t="s">
        <v>171</v>
      </c>
      <c r="E26" s="52" t="s">
        <v>162</v>
      </c>
      <c r="F26" s="53"/>
      <c r="G26" s="54"/>
      <c r="H26" s="100" t="s">
        <v>169</v>
      </c>
      <c r="I26" s="9"/>
      <c r="J26" s="6"/>
    </row>
    <row r="27" spans="1:10" ht="20.65" hidden="1" thickBot="1" x14ac:dyDescent="0.5">
      <c r="A27" s="94" t="s">
        <v>173</v>
      </c>
      <c r="B27" s="77" t="s">
        <v>135</v>
      </c>
      <c r="C27" s="77" t="s">
        <v>134</v>
      </c>
      <c r="D27" s="95" t="s">
        <v>174</v>
      </c>
      <c r="E27" s="52" t="s">
        <v>162</v>
      </c>
      <c r="F27" s="96"/>
      <c r="G27" s="97"/>
      <c r="H27" s="97" t="s">
        <v>337</v>
      </c>
      <c r="I27" s="27"/>
      <c r="J27" s="6"/>
    </row>
    <row r="28" spans="1:10" ht="20.65" hidden="1" thickBot="1" x14ac:dyDescent="0.5">
      <c r="A28" s="94" t="s">
        <v>175</v>
      </c>
      <c r="B28" s="77" t="s">
        <v>135</v>
      </c>
      <c r="C28" s="77" t="s">
        <v>134</v>
      </c>
      <c r="D28" s="95" t="s">
        <v>176</v>
      </c>
      <c r="E28" s="52" t="s">
        <v>162</v>
      </c>
      <c r="F28" s="53"/>
      <c r="G28" s="54"/>
      <c r="H28" s="97" t="s">
        <v>338</v>
      </c>
      <c r="I28" s="27"/>
      <c r="J28" s="6"/>
    </row>
    <row r="29" spans="1:10" ht="40.9" hidden="1" thickBot="1" x14ac:dyDescent="0.5">
      <c r="A29" s="143" t="s">
        <v>339</v>
      </c>
      <c r="B29" s="146" t="s">
        <v>135</v>
      </c>
      <c r="C29" s="146" t="s">
        <v>134</v>
      </c>
      <c r="D29" s="146" t="s">
        <v>177</v>
      </c>
      <c r="E29" s="98" t="s">
        <v>351</v>
      </c>
      <c r="F29" s="155" t="s">
        <v>350</v>
      </c>
      <c r="G29" s="100"/>
      <c r="H29" s="123" t="s">
        <v>178</v>
      </c>
      <c r="I29" s="9"/>
      <c r="J29" s="6"/>
    </row>
    <row r="30" spans="1:10" ht="14.65" hidden="1" thickBot="1" x14ac:dyDescent="0.5">
      <c r="A30" s="98" t="s">
        <v>179</v>
      </c>
      <c r="B30" s="99" t="s">
        <v>135</v>
      </c>
      <c r="C30" s="99" t="s">
        <v>134</v>
      </c>
      <c r="D30" s="95" t="s">
        <v>180</v>
      </c>
      <c r="E30" s="103" t="s">
        <v>162</v>
      </c>
      <c r="F30" s="125"/>
      <c r="G30" s="126"/>
      <c r="H30" s="100" t="s">
        <v>181</v>
      </c>
      <c r="I30" s="9"/>
      <c r="J30" s="6"/>
    </row>
    <row r="31" spans="1:10" ht="71.25" hidden="1" thickBot="1" x14ac:dyDescent="0.5">
      <c r="A31" s="143" t="s">
        <v>340</v>
      </c>
      <c r="B31" s="133" t="s">
        <v>135</v>
      </c>
      <c r="C31" s="146" t="s">
        <v>341</v>
      </c>
      <c r="D31" s="146" t="s">
        <v>183</v>
      </c>
      <c r="E31" s="128" t="s">
        <v>353</v>
      </c>
      <c r="F31" s="129"/>
      <c r="G31" s="130"/>
      <c r="H31" s="131" t="s">
        <v>352</v>
      </c>
      <c r="I31" s="27"/>
      <c r="J31" s="6"/>
    </row>
    <row r="32" spans="1:10" ht="40.9" hidden="1" thickBot="1" x14ac:dyDescent="0.5">
      <c r="A32" s="98" t="s">
        <v>182</v>
      </c>
      <c r="B32" s="99" t="s">
        <v>135</v>
      </c>
      <c r="C32" s="99" t="s">
        <v>343</v>
      </c>
      <c r="D32" s="95" t="s">
        <v>183</v>
      </c>
      <c r="E32" s="52" t="s">
        <v>162</v>
      </c>
      <c r="F32" s="96"/>
      <c r="G32" s="97"/>
      <c r="H32" s="100" t="s">
        <v>342</v>
      </c>
      <c r="I32" s="27"/>
      <c r="J32" s="6"/>
    </row>
    <row r="33" spans="1:12" ht="71.25" hidden="1" thickBot="1" x14ac:dyDescent="0.5">
      <c r="A33" s="143" t="s">
        <v>344</v>
      </c>
      <c r="B33" s="146" t="s">
        <v>138</v>
      </c>
      <c r="C33" s="146" t="s">
        <v>156</v>
      </c>
      <c r="D33" s="146" t="s">
        <v>183</v>
      </c>
      <c r="E33" s="135" t="s">
        <v>355</v>
      </c>
      <c r="F33" s="136"/>
      <c r="G33" s="137"/>
      <c r="H33" s="138" t="s">
        <v>354</v>
      </c>
      <c r="I33" s="27"/>
      <c r="J33" s="6"/>
    </row>
    <row r="34" spans="1:12" ht="40.9" hidden="1" thickBot="1" x14ac:dyDescent="0.5">
      <c r="A34" s="98" t="s">
        <v>182</v>
      </c>
      <c r="B34" s="99" t="s">
        <v>138</v>
      </c>
      <c r="C34" s="99" t="s">
        <v>345</v>
      </c>
      <c r="D34" s="95" t="s">
        <v>183</v>
      </c>
      <c r="E34" s="52" t="s">
        <v>162</v>
      </c>
      <c r="F34" s="96"/>
      <c r="G34" s="97"/>
      <c r="H34" s="100" t="s">
        <v>346</v>
      </c>
      <c r="I34" s="27"/>
      <c r="J34" s="6"/>
    </row>
    <row r="35" spans="1:12" ht="30.75" hidden="1" thickBot="1" x14ac:dyDescent="0.5">
      <c r="A35" s="73" t="s">
        <v>128</v>
      </c>
      <c r="B35" s="74" t="s">
        <v>129</v>
      </c>
      <c r="C35" s="74" t="s">
        <v>129</v>
      </c>
      <c r="D35" s="75" t="s">
        <v>347</v>
      </c>
      <c r="E35" s="47" t="s">
        <v>129</v>
      </c>
      <c r="F35" s="40"/>
      <c r="G35" s="113"/>
      <c r="H35" s="114" t="s">
        <v>129</v>
      </c>
      <c r="I35" s="14"/>
      <c r="J35" s="6"/>
    </row>
    <row r="36" spans="1:12" ht="142.15" hidden="1" thickBot="1" x14ac:dyDescent="0.5">
      <c r="A36" s="143" t="s">
        <v>348</v>
      </c>
      <c r="B36" s="146" t="s">
        <v>130</v>
      </c>
      <c r="C36" s="146" t="s">
        <v>349</v>
      </c>
      <c r="D36" s="148" t="s">
        <v>186</v>
      </c>
      <c r="E36" s="132" t="s">
        <v>359</v>
      </c>
      <c r="F36" s="141" t="s">
        <v>358</v>
      </c>
      <c r="G36" s="123" t="s">
        <v>357</v>
      </c>
      <c r="H36" s="123" t="s">
        <v>187</v>
      </c>
      <c r="I36" s="27"/>
      <c r="J36" s="6"/>
    </row>
    <row r="37" spans="1:12" ht="253.5" hidden="1" thickBot="1" x14ac:dyDescent="0.5">
      <c r="A37" s="98" t="s">
        <v>356</v>
      </c>
      <c r="B37" s="99" t="s">
        <v>130</v>
      </c>
      <c r="C37" s="99" t="s">
        <v>189</v>
      </c>
      <c r="D37" s="95" t="s">
        <v>186</v>
      </c>
      <c r="E37" s="98" t="s">
        <v>361</v>
      </c>
      <c r="F37" s="155" t="s">
        <v>362</v>
      </c>
      <c r="G37" s="100" t="s">
        <v>360</v>
      </c>
      <c r="H37" s="100" t="s">
        <v>187</v>
      </c>
      <c r="I37" s="35"/>
      <c r="J37" s="36"/>
    </row>
    <row r="38" spans="1:12" ht="253.5" hidden="1" thickBot="1" x14ac:dyDescent="0.5">
      <c r="A38" s="132" t="s">
        <v>363</v>
      </c>
      <c r="B38" s="146" t="s">
        <v>135</v>
      </c>
      <c r="C38" s="146" t="s">
        <v>341</v>
      </c>
      <c r="D38" s="148" t="s">
        <v>186</v>
      </c>
      <c r="E38" s="124" t="s">
        <v>366</v>
      </c>
      <c r="F38" s="141" t="s">
        <v>365</v>
      </c>
      <c r="G38" s="123" t="s">
        <v>364</v>
      </c>
      <c r="H38" s="123" t="s">
        <v>187</v>
      </c>
      <c r="I38" s="27"/>
      <c r="J38" s="6"/>
    </row>
    <row r="39" spans="1:12" ht="253.5" hidden="1" thickBot="1" x14ac:dyDescent="0.5">
      <c r="A39" s="98" t="s">
        <v>184</v>
      </c>
      <c r="B39" s="99" t="s">
        <v>135</v>
      </c>
      <c r="C39" s="99" t="s">
        <v>367</v>
      </c>
      <c r="D39" s="95" t="s">
        <v>186</v>
      </c>
      <c r="E39" s="98" t="s">
        <v>369</v>
      </c>
      <c r="F39" s="155" t="s">
        <v>370</v>
      </c>
      <c r="G39" s="100" t="s">
        <v>368</v>
      </c>
      <c r="H39" s="100" t="s">
        <v>187</v>
      </c>
      <c r="I39" s="9"/>
      <c r="J39" s="6"/>
    </row>
    <row r="40" spans="1:12" ht="253.5" hidden="1" thickBot="1" x14ac:dyDescent="0.5">
      <c r="A40" s="98" t="s">
        <v>371</v>
      </c>
      <c r="B40" s="99" t="s">
        <v>138</v>
      </c>
      <c r="C40" s="99" t="s">
        <v>154</v>
      </c>
      <c r="D40" s="95" t="s">
        <v>186</v>
      </c>
      <c r="E40" s="98" t="s">
        <v>366</v>
      </c>
      <c r="F40" s="155" t="s">
        <v>373</v>
      </c>
      <c r="G40" s="100" t="s">
        <v>372</v>
      </c>
      <c r="H40" s="100" t="s">
        <v>187</v>
      </c>
      <c r="I40" s="27"/>
      <c r="J40" s="6"/>
    </row>
    <row r="41" spans="1:12" ht="263.64999999999998" hidden="1" thickBot="1" x14ac:dyDescent="0.5">
      <c r="A41" s="132" t="s">
        <v>374</v>
      </c>
      <c r="B41" s="146" t="s">
        <v>138</v>
      </c>
      <c r="C41" s="146" t="s">
        <v>156</v>
      </c>
      <c r="D41" s="148" t="s">
        <v>186</v>
      </c>
      <c r="E41" s="132" t="s">
        <v>377</v>
      </c>
      <c r="F41" s="141" t="s">
        <v>376</v>
      </c>
      <c r="G41" s="123" t="s">
        <v>375</v>
      </c>
      <c r="H41" s="123" t="s">
        <v>187</v>
      </c>
      <c r="I41" s="9"/>
      <c r="J41" s="6"/>
    </row>
    <row r="42" spans="1:12" ht="233.25" hidden="1" thickBot="1" x14ac:dyDescent="0.5">
      <c r="A42" s="98" t="s">
        <v>184</v>
      </c>
      <c r="B42" s="99" t="s">
        <v>138</v>
      </c>
      <c r="C42" s="99" t="s">
        <v>378</v>
      </c>
      <c r="D42" s="95" t="s">
        <v>186</v>
      </c>
      <c r="E42" s="98" t="s">
        <v>381</v>
      </c>
      <c r="F42" s="155" t="s">
        <v>380</v>
      </c>
      <c r="G42" s="100" t="s">
        <v>379</v>
      </c>
      <c r="H42" s="100" t="s">
        <v>187</v>
      </c>
      <c r="I42" s="9"/>
      <c r="J42" s="6"/>
    </row>
    <row r="43" spans="1:12" ht="81.400000000000006" hidden="1" thickBot="1" x14ac:dyDescent="0.5">
      <c r="A43" s="98" t="s">
        <v>420</v>
      </c>
      <c r="B43" s="99" t="s">
        <v>130</v>
      </c>
      <c r="C43" s="99" t="s">
        <v>349</v>
      </c>
      <c r="D43" s="95" t="s">
        <v>192</v>
      </c>
      <c r="E43" s="98" t="s">
        <v>421</v>
      </c>
      <c r="F43" s="155" t="s">
        <v>422</v>
      </c>
      <c r="G43" s="100"/>
      <c r="H43" s="100" t="s">
        <v>193</v>
      </c>
      <c r="I43" s="27"/>
      <c r="J43" s="6"/>
    </row>
    <row r="44" spans="1:12" ht="142.15" hidden="1" thickBot="1" x14ac:dyDescent="0.5">
      <c r="A44" s="98" t="s">
        <v>418</v>
      </c>
      <c r="B44" s="99" t="s">
        <v>130</v>
      </c>
      <c r="C44" s="99" t="s">
        <v>189</v>
      </c>
      <c r="D44" s="95" t="s">
        <v>192</v>
      </c>
      <c r="E44" s="98" t="s">
        <v>410</v>
      </c>
      <c r="F44" s="155" t="s">
        <v>419</v>
      </c>
      <c r="G44" s="100"/>
      <c r="H44" s="100" t="s">
        <v>193</v>
      </c>
      <c r="I44" s="27"/>
      <c r="J44" s="6"/>
    </row>
    <row r="45" spans="1:12" ht="142.15" hidden="1" thickBot="1" x14ac:dyDescent="0.5">
      <c r="A45" s="156" t="s">
        <v>417</v>
      </c>
      <c r="B45" s="133" t="s">
        <v>135</v>
      </c>
      <c r="C45" s="133" t="s">
        <v>148</v>
      </c>
      <c r="D45" s="134" t="s">
        <v>192</v>
      </c>
      <c r="E45" s="156" t="s">
        <v>410</v>
      </c>
      <c r="F45" s="157" t="s">
        <v>411</v>
      </c>
      <c r="G45" s="158"/>
      <c r="H45" s="158"/>
      <c r="I45" s="4" t="s">
        <v>193</v>
      </c>
      <c r="J45" s="9"/>
      <c r="K45" s="6"/>
    </row>
    <row r="46" spans="1:12" ht="122.25" hidden="1" thickTop="1" thickBot="1" x14ac:dyDescent="0.5">
      <c r="A46" s="98" t="s">
        <v>191</v>
      </c>
      <c r="B46" s="99" t="s">
        <v>135</v>
      </c>
      <c r="C46" s="99" t="s">
        <v>414</v>
      </c>
      <c r="D46" s="95" t="s">
        <v>192</v>
      </c>
      <c r="E46" s="98" t="s">
        <v>415</v>
      </c>
      <c r="F46" s="297" t="s">
        <v>416</v>
      </c>
      <c r="G46" s="298"/>
      <c r="H46" s="100"/>
      <c r="I46" s="21"/>
      <c r="J46" s="12" t="s">
        <v>193</v>
      </c>
      <c r="K46" s="9"/>
      <c r="L46" s="6"/>
    </row>
    <row r="47" spans="1:12" ht="142.5" hidden="1" thickTop="1" thickBot="1" x14ac:dyDescent="0.5">
      <c r="A47" s="48" t="s">
        <v>412</v>
      </c>
      <c r="B47" s="81" t="s">
        <v>138</v>
      </c>
      <c r="C47" s="81" t="s">
        <v>154</v>
      </c>
      <c r="D47" s="82" t="s">
        <v>192</v>
      </c>
      <c r="E47" s="48" t="s">
        <v>410</v>
      </c>
      <c r="F47" s="302" t="s">
        <v>413</v>
      </c>
      <c r="G47" s="303"/>
      <c r="H47" s="49"/>
      <c r="I47" s="34"/>
      <c r="J47" s="28" t="s">
        <v>193</v>
      </c>
      <c r="K47" s="14"/>
      <c r="L47" s="6"/>
    </row>
    <row r="48" spans="1:12" ht="142.5" hidden="1" thickTop="1" thickBot="1" x14ac:dyDescent="0.5">
      <c r="A48" s="98" t="s">
        <v>409</v>
      </c>
      <c r="B48" s="99" t="s">
        <v>138</v>
      </c>
      <c r="C48" s="99" t="s">
        <v>156</v>
      </c>
      <c r="D48" s="95" t="s">
        <v>192</v>
      </c>
      <c r="E48" s="98" t="s">
        <v>410</v>
      </c>
      <c r="F48" s="155" t="s">
        <v>411</v>
      </c>
      <c r="G48" s="100"/>
      <c r="H48" s="100"/>
      <c r="I48" s="18"/>
      <c r="J48" s="28" t="s">
        <v>193</v>
      </c>
      <c r="K48" s="14"/>
      <c r="L48" s="6"/>
    </row>
    <row r="49" spans="1:12" ht="282.75" hidden="1" customHeight="1" thickTop="1" thickBot="1" x14ac:dyDescent="0.5">
      <c r="A49" s="98" t="s">
        <v>191</v>
      </c>
      <c r="B49" s="99" t="s">
        <v>138</v>
      </c>
      <c r="C49" s="99" t="s">
        <v>406</v>
      </c>
      <c r="D49" s="95" t="s">
        <v>192</v>
      </c>
      <c r="E49" s="98" t="s">
        <v>408</v>
      </c>
      <c r="F49" s="297" t="s">
        <v>407</v>
      </c>
      <c r="G49" s="298"/>
      <c r="H49" s="100"/>
      <c r="I49" s="21"/>
      <c r="J49" s="12" t="s">
        <v>193</v>
      </c>
      <c r="K49" s="9"/>
      <c r="L49" s="6"/>
    </row>
    <row r="50" spans="1:12" ht="14.65" hidden="1" thickBot="1" x14ac:dyDescent="0.5">
      <c r="A50" s="98" t="s">
        <v>194</v>
      </c>
      <c r="B50" s="99" t="s">
        <v>135</v>
      </c>
      <c r="C50" s="99" t="s">
        <v>134</v>
      </c>
      <c r="D50" s="95" t="s">
        <v>195</v>
      </c>
      <c r="E50" s="52" t="s">
        <v>161</v>
      </c>
      <c r="F50" s="96"/>
      <c r="G50" s="97"/>
      <c r="H50" s="56" t="s">
        <v>196</v>
      </c>
      <c r="I50" s="9"/>
      <c r="J50" s="6"/>
    </row>
    <row r="51" spans="1:12" ht="14.65" hidden="1" thickBot="1" x14ac:dyDescent="0.5">
      <c r="A51" s="98" t="s">
        <v>197</v>
      </c>
      <c r="B51" s="99" t="s">
        <v>135</v>
      </c>
      <c r="C51" s="99" t="s">
        <v>134</v>
      </c>
      <c r="D51" s="95" t="s">
        <v>198</v>
      </c>
      <c r="E51" s="52" t="s">
        <v>162</v>
      </c>
      <c r="F51" s="96"/>
      <c r="G51" s="97"/>
      <c r="H51" s="56" t="s">
        <v>199</v>
      </c>
      <c r="I51" s="9"/>
      <c r="J51" s="6"/>
    </row>
    <row r="52" spans="1:12" ht="14.65" hidden="1" thickBot="1" x14ac:dyDescent="0.5">
      <c r="A52" s="98" t="s">
        <v>197</v>
      </c>
      <c r="B52" s="99" t="s">
        <v>138</v>
      </c>
      <c r="C52" s="99" t="s">
        <v>134</v>
      </c>
      <c r="D52" s="95" t="s">
        <v>198</v>
      </c>
      <c r="E52" s="52" t="s">
        <v>162</v>
      </c>
      <c r="F52" s="53"/>
      <c r="G52" s="54"/>
      <c r="H52" s="56" t="s">
        <v>199</v>
      </c>
      <c r="I52" s="9"/>
      <c r="J52" s="6"/>
    </row>
    <row r="53" spans="1:12" ht="14.65" hidden="1" thickBot="1" x14ac:dyDescent="0.5">
      <c r="A53" s="98" t="s">
        <v>200</v>
      </c>
      <c r="B53" s="99" t="s">
        <v>135</v>
      </c>
      <c r="C53" s="99" t="s">
        <v>134</v>
      </c>
      <c r="D53" s="95" t="s">
        <v>201</v>
      </c>
      <c r="E53" s="52" t="s">
        <v>162</v>
      </c>
      <c r="F53" s="53"/>
      <c r="G53" s="54"/>
      <c r="H53" s="56" t="s">
        <v>199</v>
      </c>
      <c r="I53" s="9"/>
      <c r="J53" s="6"/>
    </row>
    <row r="54" spans="1:12" ht="14.65" hidden="1" thickBot="1" x14ac:dyDescent="0.5">
      <c r="A54" s="98" t="s">
        <v>200</v>
      </c>
      <c r="B54" s="99" t="s">
        <v>138</v>
      </c>
      <c r="C54" s="99" t="s">
        <v>134</v>
      </c>
      <c r="D54" s="95" t="s">
        <v>201</v>
      </c>
      <c r="E54" s="52" t="s">
        <v>162</v>
      </c>
      <c r="F54" s="53"/>
      <c r="G54" s="54"/>
      <c r="H54" s="56" t="s">
        <v>199</v>
      </c>
      <c r="I54" s="9"/>
      <c r="J54" s="6"/>
    </row>
    <row r="55" spans="1:12" ht="51" hidden="1" thickBot="1" x14ac:dyDescent="0.5">
      <c r="A55" s="98" t="s">
        <v>382</v>
      </c>
      <c r="B55" s="99" t="s">
        <v>135</v>
      </c>
      <c r="C55" s="99" t="s">
        <v>383</v>
      </c>
      <c r="D55" s="95" t="s">
        <v>202</v>
      </c>
      <c r="E55" s="52" t="s">
        <v>162</v>
      </c>
      <c r="F55" s="96"/>
      <c r="G55" s="97"/>
      <c r="H55" s="97" t="s">
        <v>386</v>
      </c>
      <c r="I55" s="27"/>
      <c r="J55" s="6"/>
    </row>
    <row r="56" spans="1:12" ht="40.9" hidden="1" thickBot="1" x14ac:dyDescent="0.5">
      <c r="A56" s="98" t="s">
        <v>387</v>
      </c>
      <c r="B56" s="99" t="s">
        <v>138</v>
      </c>
      <c r="C56" s="99" t="s">
        <v>384</v>
      </c>
      <c r="D56" s="95" t="s">
        <v>385</v>
      </c>
      <c r="E56" s="52" t="s">
        <v>162</v>
      </c>
      <c r="F56" s="96"/>
      <c r="G56" s="97"/>
      <c r="H56" s="97" t="s">
        <v>386</v>
      </c>
      <c r="I56" s="27"/>
      <c r="J56" s="6"/>
    </row>
    <row r="57" spans="1:12" ht="81.400000000000006" hidden="1" thickBot="1" x14ac:dyDescent="0.5">
      <c r="A57" s="48" t="s">
        <v>203</v>
      </c>
      <c r="B57" s="99" t="s">
        <v>135</v>
      </c>
      <c r="C57" s="99" t="s">
        <v>134</v>
      </c>
      <c r="D57" s="95" t="s">
        <v>204</v>
      </c>
      <c r="E57" s="98" t="s">
        <v>388</v>
      </c>
      <c r="F57" s="155" t="s">
        <v>389</v>
      </c>
      <c r="G57" s="100"/>
      <c r="H57" s="162" t="s">
        <v>205</v>
      </c>
      <c r="I57" s="9"/>
      <c r="J57" s="6"/>
    </row>
    <row r="58" spans="1:12" ht="14.65" hidden="1" thickBot="1" x14ac:dyDescent="0.5">
      <c r="A58" s="115" t="s">
        <v>128</v>
      </c>
      <c r="B58" s="140" t="s">
        <v>129</v>
      </c>
      <c r="C58" s="140" t="s">
        <v>129</v>
      </c>
      <c r="D58" s="139" t="s">
        <v>206</v>
      </c>
      <c r="E58" s="116" t="s">
        <v>129</v>
      </c>
      <c r="F58" s="117"/>
      <c r="G58" s="118"/>
      <c r="H58" s="26" t="s">
        <v>129</v>
      </c>
      <c r="I58" s="9"/>
      <c r="J58" s="6"/>
    </row>
    <row r="59" spans="1:12" ht="15" hidden="1" thickTop="1" thickBot="1" x14ac:dyDescent="0.5">
      <c r="A59" s="109" t="s">
        <v>207</v>
      </c>
      <c r="B59" s="163" t="s">
        <v>135</v>
      </c>
      <c r="C59" s="163" t="s">
        <v>208</v>
      </c>
      <c r="D59" s="164" t="s">
        <v>209</v>
      </c>
      <c r="E59" s="108" t="s">
        <v>161</v>
      </c>
      <c r="F59" s="111"/>
      <c r="G59" s="112"/>
      <c r="H59" s="12" t="s">
        <v>210</v>
      </c>
      <c r="I59" s="9"/>
      <c r="J59" s="6"/>
    </row>
    <row r="60" spans="1:12" ht="30.75" hidden="1" thickBot="1" x14ac:dyDescent="0.5">
      <c r="A60" s="165" t="s">
        <v>211</v>
      </c>
      <c r="B60" s="166" t="s">
        <v>134</v>
      </c>
      <c r="C60" s="166" t="s">
        <v>134</v>
      </c>
      <c r="D60" s="167" t="s">
        <v>212</v>
      </c>
      <c r="E60" s="168" t="s">
        <v>213</v>
      </c>
      <c r="F60" s="169"/>
      <c r="G60" s="170"/>
      <c r="H60" s="171" t="s">
        <v>390</v>
      </c>
      <c r="I60" s="27"/>
      <c r="J60" s="6"/>
    </row>
    <row r="61" spans="1:12" ht="30.75" hidden="1" thickBot="1" x14ac:dyDescent="0.5">
      <c r="A61" s="165" t="s">
        <v>214</v>
      </c>
      <c r="B61" s="166" t="s">
        <v>134</v>
      </c>
      <c r="C61" s="166" t="s">
        <v>134</v>
      </c>
      <c r="D61" s="167" t="s">
        <v>215</v>
      </c>
      <c r="E61" s="168" t="s">
        <v>216</v>
      </c>
      <c r="F61" s="169"/>
      <c r="G61" s="170"/>
      <c r="H61" s="171" t="s">
        <v>391</v>
      </c>
      <c r="I61" s="27"/>
      <c r="J61" s="6"/>
    </row>
    <row r="62" spans="1:12" ht="20.65" hidden="1" thickBot="1" x14ac:dyDescent="0.5">
      <c r="A62" s="165" t="s">
        <v>128</v>
      </c>
      <c r="B62" s="166" t="s">
        <v>134</v>
      </c>
      <c r="C62" s="166" t="s">
        <v>134</v>
      </c>
      <c r="D62" s="167" t="s">
        <v>217</v>
      </c>
      <c r="E62" s="168" t="s">
        <v>218</v>
      </c>
      <c r="F62" s="169"/>
      <c r="G62" s="170"/>
      <c r="H62" s="171" t="s">
        <v>392</v>
      </c>
      <c r="I62" s="27"/>
      <c r="J62" s="6"/>
    </row>
    <row r="63" spans="1:12" ht="40.9" hidden="1" thickBot="1" x14ac:dyDescent="0.5">
      <c r="A63" s="165" t="s">
        <v>219</v>
      </c>
      <c r="B63" s="166" t="s">
        <v>134</v>
      </c>
      <c r="C63" s="166" t="s">
        <v>134</v>
      </c>
      <c r="D63" s="167" t="s">
        <v>220</v>
      </c>
      <c r="E63" s="168" t="s">
        <v>221</v>
      </c>
      <c r="F63" s="169"/>
      <c r="G63" s="170"/>
      <c r="H63" s="171" t="s">
        <v>393</v>
      </c>
      <c r="I63" s="27"/>
      <c r="J63" s="6"/>
    </row>
    <row r="64" spans="1:12" ht="30.75" hidden="1" thickBot="1" x14ac:dyDescent="0.5">
      <c r="A64" s="165" t="s">
        <v>394</v>
      </c>
      <c r="B64" s="166" t="s">
        <v>134</v>
      </c>
      <c r="C64" s="166" t="s">
        <v>134</v>
      </c>
      <c r="D64" s="167" t="s">
        <v>222</v>
      </c>
      <c r="E64" s="168" t="s">
        <v>223</v>
      </c>
      <c r="F64" s="169"/>
      <c r="G64" s="170"/>
      <c r="H64" s="171" t="s">
        <v>396</v>
      </c>
      <c r="I64" s="27"/>
      <c r="J64" s="6"/>
    </row>
    <row r="65" spans="1:12" ht="30.75" hidden="1" thickBot="1" x14ac:dyDescent="0.5">
      <c r="A65" s="165" t="s">
        <v>395</v>
      </c>
      <c r="B65" s="166" t="s">
        <v>134</v>
      </c>
      <c r="C65" s="166" t="s">
        <v>134</v>
      </c>
      <c r="D65" s="167" t="s">
        <v>224</v>
      </c>
      <c r="E65" s="168" t="s">
        <v>216</v>
      </c>
      <c r="F65" s="169"/>
      <c r="G65" s="170"/>
      <c r="H65" s="171" t="s">
        <v>397</v>
      </c>
      <c r="I65" s="27"/>
      <c r="J65" s="6"/>
    </row>
    <row r="66" spans="1:12" ht="23.25" thickBot="1" x14ac:dyDescent="0.5">
      <c r="A66" s="98" t="s">
        <v>225</v>
      </c>
      <c r="B66" s="99" t="s">
        <v>135</v>
      </c>
      <c r="C66" s="99" t="s">
        <v>134</v>
      </c>
      <c r="D66" s="95" t="s">
        <v>226</v>
      </c>
      <c r="E66" s="52" t="s">
        <v>398</v>
      </c>
      <c r="F66" s="96"/>
      <c r="G66" s="97"/>
      <c r="H66" s="161" t="s">
        <v>227</v>
      </c>
      <c r="I66" s="27"/>
      <c r="J66" s="6"/>
    </row>
    <row r="67" spans="1:12" ht="20.25" hidden="1" x14ac:dyDescent="0.45">
      <c r="A67" s="65" t="s">
        <v>228</v>
      </c>
      <c r="B67" s="147" t="s">
        <v>135</v>
      </c>
      <c r="C67" s="147" t="s">
        <v>134</v>
      </c>
      <c r="D67" s="149" t="s">
        <v>229</v>
      </c>
      <c r="E67" s="44" t="s">
        <v>400</v>
      </c>
      <c r="F67" s="41" t="s">
        <v>401</v>
      </c>
      <c r="G67" s="110"/>
      <c r="H67" s="12" t="s">
        <v>399</v>
      </c>
      <c r="I67" s="14"/>
      <c r="J67" s="6"/>
    </row>
    <row r="68" spans="1:12" ht="14.65" hidden="1" thickBot="1" x14ac:dyDescent="0.5">
      <c r="A68" s="60" t="s">
        <v>128</v>
      </c>
      <c r="B68" s="67" t="s">
        <v>129</v>
      </c>
      <c r="C68" s="67" t="s">
        <v>129</v>
      </c>
      <c r="D68" s="68" t="s">
        <v>402</v>
      </c>
      <c r="E68" s="60" t="s">
        <v>129</v>
      </c>
      <c r="F68" s="152"/>
      <c r="G68" s="72"/>
      <c r="H68" s="172" t="s">
        <v>129</v>
      </c>
      <c r="I68" s="27"/>
      <c r="J68" s="6"/>
    </row>
    <row r="69" spans="1:12" ht="14.65" hidden="1" thickBot="1" x14ac:dyDescent="0.5">
      <c r="A69" s="98" t="s">
        <v>231</v>
      </c>
      <c r="B69" s="99" t="s">
        <v>146</v>
      </c>
      <c r="C69" s="99" t="s">
        <v>134</v>
      </c>
      <c r="D69" s="95" t="s">
        <v>232</v>
      </c>
      <c r="E69" s="52" t="s">
        <v>233</v>
      </c>
      <c r="F69" s="96"/>
      <c r="G69" s="97"/>
      <c r="H69" s="56" t="s">
        <v>129</v>
      </c>
      <c r="I69" s="9"/>
      <c r="J69" s="6"/>
    </row>
    <row r="70" spans="1:12" ht="14.65" hidden="1" thickBot="1" x14ac:dyDescent="0.5">
      <c r="A70" s="98" t="s">
        <v>234</v>
      </c>
      <c r="B70" s="99" t="s">
        <v>146</v>
      </c>
      <c r="C70" s="99" t="s">
        <v>134</v>
      </c>
      <c r="D70" s="95" t="s">
        <v>235</v>
      </c>
      <c r="E70" s="52" t="s">
        <v>233</v>
      </c>
      <c r="F70" s="96"/>
      <c r="G70" s="97"/>
      <c r="H70" s="56" t="s">
        <v>129</v>
      </c>
      <c r="I70" s="9"/>
      <c r="J70" s="6"/>
    </row>
    <row r="71" spans="1:12" hidden="1" x14ac:dyDescent="0.45">
      <c r="A71" s="65" t="s">
        <v>403</v>
      </c>
      <c r="B71" s="147" t="s">
        <v>146</v>
      </c>
      <c r="C71" s="147" t="s">
        <v>134</v>
      </c>
      <c r="D71" s="149" t="s">
        <v>236</v>
      </c>
      <c r="E71" s="44" t="s">
        <v>404</v>
      </c>
      <c r="F71" s="38"/>
      <c r="G71" s="110"/>
      <c r="H71" s="29" t="s">
        <v>129</v>
      </c>
      <c r="I71" s="14"/>
      <c r="J71" s="6"/>
    </row>
    <row r="72" spans="1:12" hidden="1" x14ac:dyDescent="0.45">
      <c r="A72" s="132" t="s">
        <v>405</v>
      </c>
      <c r="B72" s="146" t="s">
        <v>146</v>
      </c>
      <c r="C72" s="146" t="s">
        <v>134</v>
      </c>
      <c r="D72" s="148" t="s">
        <v>237</v>
      </c>
      <c r="E72" s="124" t="s">
        <v>404</v>
      </c>
      <c r="F72" s="159"/>
      <c r="G72" s="19"/>
      <c r="H72" s="20"/>
      <c r="I72" s="11" t="s">
        <v>129</v>
      </c>
      <c r="J72" s="7"/>
      <c r="K72" s="12"/>
      <c r="L72" s="24"/>
    </row>
    <row r="73" spans="1:12" ht="183" hidden="1" thickTop="1" thickBot="1" x14ac:dyDescent="0.5">
      <c r="A73" s="98" t="s">
        <v>238</v>
      </c>
      <c r="B73" s="99" t="s">
        <v>146</v>
      </c>
      <c r="C73" s="99" t="s">
        <v>134</v>
      </c>
      <c r="D73" s="95" t="s">
        <v>239</v>
      </c>
      <c r="E73" s="98" t="s">
        <v>423</v>
      </c>
      <c r="F73" s="155" t="s">
        <v>424</v>
      </c>
      <c r="G73" s="64"/>
      <c r="H73" s="56" t="s">
        <v>425</v>
      </c>
      <c r="I73" s="13" t="s">
        <v>129</v>
      </c>
      <c r="J73" s="13"/>
      <c r="K73" s="21"/>
      <c r="L73" s="6"/>
    </row>
    <row r="74" spans="1:12" ht="30.75" hidden="1" thickTop="1" x14ac:dyDescent="0.45">
      <c r="A74" s="132" t="s">
        <v>426</v>
      </c>
      <c r="B74" s="133" t="s">
        <v>135</v>
      </c>
      <c r="C74" s="133" t="s">
        <v>168</v>
      </c>
      <c r="D74" s="199" t="s">
        <v>241</v>
      </c>
      <c r="E74" s="132" t="s">
        <v>428</v>
      </c>
      <c r="F74" s="141" t="s">
        <v>427</v>
      </c>
      <c r="G74" s="123"/>
      <c r="H74" s="173" t="s">
        <v>429</v>
      </c>
      <c r="I74" s="15"/>
      <c r="J74" s="16"/>
      <c r="K74" s="24"/>
    </row>
    <row r="75" spans="1:12" ht="30.75" hidden="1" thickTop="1" x14ac:dyDescent="0.45">
      <c r="A75" s="132" t="s">
        <v>430</v>
      </c>
      <c r="B75" s="133" t="s">
        <v>138</v>
      </c>
      <c r="C75" s="133" t="s">
        <v>168</v>
      </c>
      <c r="D75" s="199" t="s">
        <v>241</v>
      </c>
      <c r="E75" s="132" t="s">
        <v>428</v>
      </c>
      <c r="F75" s="141" t="s">
        <v>427</v>
      </c>
      <c r="G75" s="123"/>
      <c r="H75" s="173" t="s">
        <v>429</v>
      </c>
      <c r="I75" s="15"/>
      <c r="J75" s="16"/>
      <c r="K75" s="24"/>
    </row>
    <row r="76" spans="1:12" ht="40.9" hidden="1" thickTop="1" x14ac:dyDescent="0.45">
      <c r="A76" s="132" t="s">
        <v>242</v>
      </c>
      <c r="B76" s="133" t="s">
        <v>146</v>
      </c>
      <c r="C76" s="133" t="s">
        <v>134</v>
      </c>
      <c r="D76" s="199" t="s">
        <v>241</v>
      </c>
      <c r="E76" s="124" t="s">
        <v>404</v>
      </c>
      <c r="F76" s="159"/>
      <c r="G76" s="160"/>
      <c r="H76" s="174" t="s">
        <v>431</v>
      </c>
      <c r="I76" s="15"/>
      <c r="J76" s="16"/>
      <c r="K76" s="24"/>
    </row>
    <row r="77" spans="1:12" ht="20.65" hidden="1" thickTop="1" x14ac:dyDescent="0.45">
      <c r="A77" s="132" t="s">
        <v>244</v>
      </c>
      <c r="B77" s="133" t="s">
        <v>240</v>
      </c>
      <c r="C77" s="133" t="s">
        <v>134</v>
      </c>
      <c r="D77" s="199" t="s">
        <v>241</v>
      </c>
      <c r="E77" s="124" t="s">
        <v>245</v>
      </c>
      <c r="F77" s="159"/>
      <c r="G77" s="160"/>
      <c r="H77" s="173" t="s">
        <v>432</v>
      </c>
      <c r="I77" s="15"/>
      <c r="J77" s="16"/>
      <c r="K77" s="6"/>
    </row>
    <row r="78" spans="1:12" ht="15" hidden="1" thickTop="1" thickBot="1" x14ac:dyDescent="0.5">
      <c r="A78" s="98" t="s">
        <v>246</v>
      </c>
      <c r="B78" s="99" t="s">
        <v>240</v>
      </c>
      <c r="C78" s="99" t="s">
        <v>134</v>
      </c>
      <c r="D78" s="95" t="s">
        <v>247</v>
      </c>
      <c r="E78" s="52" t="s">
        <v>245</v>
      </c>
      <c r="F78" s="96"/>
      <c r="G78" s="97"/>
      <c r="H78" s="161" t="s">
        <v>248</v>
      </c>
      <c r="I78" s="13"/>
      <c r="J78" s="21"/>
      <c r="K78" s="6"/>
    </row>
    <row r="79" spans="1:12" ht="15" hidden="1" thickTop="1" thickBot="1" x14ac:dyDescent="0.5">
      <c r="A79" s="98" t="s">
        <v>249</v>
      </c>
      <c r="B79" s="99" t="s">
        <v>240</v>
      </c>
      <c r="C79" s="99" t="s">
        <v>134</v>
      </c>
      <c r="D79" s="95" t="s">
        <v>250</v>
      </c>
      <c r="E79" s="52" t="s">
        <v>188</v>
      </c>
      <c r="F79" s="96"/>
      <c r="G79" s="97"/>
      <c r="H79" s="161" t="s">
        <v>251</v>
      </c>
      <c r="I79" s="22"/>
      <c r="J79" s="23"/>
      <c r="K79" s="6"/>
    </row>
    <row r="80" spans="1:12" ht="14.65" hidden="1" thickBot="1" x14ac:dyDescent="0.5">
      <c r="A80" s="73" t="s">
        <v>128</v>
      </c>
      <c r="B80" s="74" t="s">
        <v>129</v>
      </c>
      <c r="C80" s="74" t="s">
        <v>129</v>
      </c>
      <c r="D80" s="75" t="s">
        <v>250</v>
      </c>
      <c r="E80" s="46" t="s">
        <v>152</v>
      </c>
      <c r="F80" s="39"/>
      <c r="G80" s="76"/>
      <c r="H80" s="8" t="s">
        <v>129</v>
      </c>
      <c r="I80" s="30"/>
      <c r="J80" s="31"/>
      <c r="K80" s="6"/>
    </row>
    <row r="81" spans="1:11" ht="23.25" hidden="1" thickTop="1" x14ac:dyDescent="0.45">
      <c r="A81" s="132" t="s">
        <v>252</v>
      </c>
      <c r="B81" s="133" t="s">
        <v>240</v>
      </c>
      <c r="C81" s="133" t="s">
        <v>134</v>
      </c>
      <c r="D81" s="134" t="s">
        <v>253</v>
      </c>
      <c r="E81" s="124" t="s">
        <v>254</v>
      </c>
      <c r="F81" s="159"/>
      <c r="G81" s="160"/>
      <c r="H81" s="174" t="s">
        <v>433</v>
      </c>
      <c r="I81" s="17"/>
      <c r="J81" s="18"/>
      <c r="K81" s="24"/>
    </row>
    <row r="82" spans="1:11" ht="14.65" hidden="1" thickTop="1" x14ac:dyDescent="0.45">
      <c r="A82" s="132" t="s">
        <v>255</v>
      </c>
      <c r="B82" s="133" t="s">
        <v>240</v>
      </c>
      <c r="C82" s="133" t="s">
        <v>134</v>
      </c>
      <c r="D82" s="134" t="s">
        <v>256</v>
      </c>
      <c r="E82" s="124" t="s">
        <v>188</v>
      </c>
      <c r="F82" s="159"/>
      <c r="G82" s="160"/>
      <c r="H82" s="174" t="s">
        <v>434</v>
      </c>
      <c r="I82" s="17"/>
      <c r="J82" s="18"/>
      <c r="K82" s="24"/>
    </row>
    <row r="83" spans="1:11" ht="14.65" hidden="1" thickBot="1" x14ac:dyDescent="0.5">
      <c r="A83" s="98" t="s">
        <v>257</v>
      </c>
      <c r="B83" s="99" t="s">
        <v>240</v>
      </c>
      <c r="C83" s="99" t="s">
        <v>134</v>
      </c>
      <c r="D83" s="95" t="s">
        <v>258</v>
      </c>
      <c r="E83" s="52" t="s">
        <v>259</v>
      </c>
      <c r="F83" s="96"/>
      <c r="G83" s="97"/>
      <c r="H83" s="175" t="s">
        <v>260</v>
      </c>
      <c r="I83" s="9"/>
      <c r="J83" s="6"/>
    </row>
    <row r="84" spans="1:11" ht="20.25" hidden="1" x14ac:dyDescent="0.45">
      <c r="A84" s="132" t="s">
        <v>261</v>
      </c>
      <c r="B84" s="133" t="s">
        <v>240</v>
      </c>
      <c r="C84" s="133" t="s">
        <v>134</v>
      </c>
      <c r="D84" s="134" t="s">
        <v>262</v>
      </c>
      <c r="E84" s="124" t="s">
        <v>263</v>
      </c>
      <c r="F84" s="159"/>
      <c r="G84" s="160"/>
      <c r="H84" s="176" t="s">
        <v>435</v>
      </c>
      <c r="I84" s="27"/>
      <c r="J84" s="6"/>
    </row>
    <row r="85" spans="1:11" ht="30.75" hidden="1" thickBot="1" x14ac:dyDescent="0.5">
      <c r="A85" s="98" t="s">
        <v>264</v>
      </c>
      <c r="B85" s="99" t="s">
        <v>240</v>
      </c>
      <c r="C85" s="99" t="s">
        <v>134</v>
      </c>
      <c r="D85" s="200" t="s">
        <v>265</v>
      </c>
      <c r="E85" s="98" t="s">
        <v>436</v>
      </c>
      <c r="F85" s="96"/>
      <c r="G85" s="97"/>
      <c r="H85" s="55" t="s">
        <v>437</v>
      </c>
      <c r="I85" s="9"/>
      <c r="J85" s="6"/>
    </row>
    <row r="86" spans="1:11" ht="81" hidden="1" x14ac:dyDescent="0.45">
      <c r="A86" s="48" t="s">
        <v>266</v>
      </c>
      <c r="B86" s="147" t="s">
        <v>189</v>
      </c>
      <c r="C86" s="147" t="s">
        <v>438</v>
      </c>
      <c r="D86" s="201" t="s">
        <v>265</v>
      </c>
      <c r="E86" s="48" t="s">
        <v>440</v>
      </c>
      <c r="F86" s="41" t="s">
        <v>439</v>
      </c>
      <c r="G86" s="119"/>
      <c r="H86" s="110" t="s">
        <v>441</v>
      </c>
      <c r="I86" s="9"/>
      <c r="J86" s="6"/>
    </row>
    <row r="87" spans="1:11" ht="117.75" hidden="1" customHeight="1" thickBot="1" x14ac:dyDescent="0.5">
      <c r="A87" s="98" t="s">
        <v>442</v>
      </c>
      <c r="B87" s="99" t="s">
        <v>240</v>
      </c>
      <c r="C87" s="99" t="s">
        <v>134</v>
      </c>
      <c r="D87" s="95" t="s">
        <v>267</v>
      </c>
      <c r="E87" s="299" t="s">
        <v>443</v>
      </c>
      <c r="F87" s="300"/>
      <c r="G87" s="301"/>
      <c r="H87" s="56" t="s">
        <v>268</v>
      </c>
      <c r="I87" s="27"/>
      <c r="J87" s="6"/>
    </row>
    <row r="88" spans="1:11" ht="20.65" hidden="1" thickBot="1" x14ac:dyDescent="0.5">
      <c r="A88" s="98" t="s">
        <v>444</v>
      </c>
      <c r="B88" s="99" t="s">
        <v>240</v>
      </c>
      <c r="C88" s="99" t="s">
        <v>134</v>
      </c>
      <c r="D88" s="95" t="s">
        <v>269</v>
      </c>
      <c r="E88" s="52" t="s">
        <v>188</v>
      </c>
      <c r="F88" s="96"/>
      <c r="G88" s="97"/>
      <c r="H88" s="175" t="s">
        <v>445</v>
      </c>
      <c r="I88" s="27"/>
      <c r="J88" s="6"/>
    </row>
    <row r="89" spans="1:11" ht="172.5" hidden="1" thickBot="1" x14ac:dyDescent="0.5">
      <c r="A89" s="98" t="s">
        <v>270</v>
      </c>
      <c r="B89" s="99" t="s">
        <v>240</v>
      </c>
      <c r="C89" s="99" t="s">
        <v>134</v>
      </c>
      <c r="D89" s="95" t="s">
        <v>271</v>
      </c>
      <c r="E89" s="98" t="s">
        <v>448</v>
      </c>
      <c r="F89" s="155" t="s">
        <v>447</v>
      </c>
      <c r="G89" s="100"/>
      <c r="H89" s="56" t="s">
        <v>446</v>
      </c>
      <c r="I89" s="9"/>
      <c r="J89" s="6"/>
    </row>
    <row r="90" spans="1:11" ht="61.15" hidden="1" thickBot="1" x14ac:dyDescent="0.5">
      <c r="A90" s="98" t="s">
        <v>272</v>
      </c>
      <c r="B90" s="99" t="s">
        <v>185</v>
      </c>
      <c r="C90" s="99" t="s">
        <v>134</v>
      </c>
      <c r="D90" s="95" t="s">
        <v>273</v>
      </c>
      <c r="E90" s="52" t="s">
        <v>274</v>
      </c>
      <c r="F90" s="64" t="s">
        <v>449</v>
      </c>
      <c r="G90" s="97"/>
      <c r="H90" s="178"/>
    </row>
    <row r="91" spans="1:11" ht="60.75" hidden="1" x14ac:dyDescent="0.45">
      <c r="A91" s="48" t="s">
        <v>275</v>
      </c>
      <c r="B91" s="81" t="s">
        <v>185</v>
      </c>
      <c r="C91" s="81" t="s">
        <v>134</v>
      </c>
      <c r="D91" s="82" t="s">
        <v>276</v>
      </c>
      <c r="E91" s="44" t="s">
        <v>274</v>
      </c>
      <c r="F91" s="41" t="s">
        <v>450</v>
      </c>
      <c r="G91" s="110"/>
      <c r="H91" s="50"/>
      <c r="I91" s="24"/>
    </row>
    <row r="92" spans="1:11" hidden="1" x14ac:dyDescent="0.45">
      <c r="A92" s="132" t="s">
        <v>277</v>
      </c>
      <c r="B92" s="133" t="s">
        <v>185</v>
      </c>
      <c r="C92" s="133" t="s">
        <v>134</v>
      </c>
      <c r="D92" s="134" t="s">
        <v>278</v>
      </c>
      <c r="E92" s="124" t="s">
        <v>451</v>
      </c>
      <c r="F92" s="159"/>
      <c r="G92" s="160"/>
      <c r="H92" s="174" t="s">
        <v>279</v>
      </c>
      <c r="I92" s="24"/>
    </row>
    <row r="93" spans="1:11" ht="14.65" hidden="1" thickBot="1" x14ac:dyDescent="0.5">
      <c r="A93" s="98" t="s">
        <v>280</v>
      </c>
      <c r="B93" s="99" t="s">
        <v>185</v>
      </c>
      <c r="C93" s="99" t="s">
        <v>134</v>
      </c>
      <c r="D93" s="95" t="s">
        <v>281</v>
      </c>
      <c r="E93" s="52" t="s">
        <v>451</v>
      </c>
      <c r="F93" s="96"/>
      <c r="G93" s="97"/>
      <c r="H93" s="161" t="s">
        <v>282</v>
      </c>
      <c r="I93" s="24"/>
    </row>
    <row r="94" spans="1:11" ht="162.4" hidden="1" thickBot="1" x14ac:dyDescent="0.5">
      <c r="A94" s="48" t="s">
        <v>283</v>
      </c>
      <c r="B94" s="81" t="s">
        <v>185</v>
      </c>
      <c r="C94" s="81" t="s">
        <v>134</v>
      </c>
      <c r="D94" s="82" t="s">
        <v>284</v>
      </c>
      <c r="E94" s="106" t="s">
        <v>452</v>
      </c>
      <c r="F94" s="177" t="s">
        <v>454</v>
      </c>
      <c r="G94" s="107" t="s">
        <v>453</v>
      </c>
      <c r="H94" s="10"/>
      <c r="I94" s="6"/>
    </row>
    <row r="95" spans="1:11" hidden="1" x14ac:dyDescent="0.45">
      <c r="A95" s="73" t="s">
        <v>128</v>
      </c>
      <c r="B95" s="74" t="s">
        <v>129</v>
      </c>
      <c r="C95" s="74" t="s">
        <v>129</v>
      </c>
      <c r="D95" s="75" t="s">
        <v>455</v>
      </c>
      <c r="E95" s="47" t="s">
        <v>129</v>
      </c>
      <c r="F95" s="40"/>
      <c r="G95" s="113"/>
      <c r="H95" s="25"/>
      <c r="I95" s="24"/>
    </row>
    <row r="96" spans="1:11" ht="91.5" hidden="1" thickBot="1" x14ac:dyDescent="0.5">
      <c r="A96" s="98" t="s">
        <v>285</v>
      </c>
      <c r="B96" s="99" t="s">
        <v>156</v>
      </c>
      <c r="C96" s="99" t="s">
        <v>134</v>
      </c>
      <c r="D96" s="95" t="s">
        <v>286</v>
      </c>
      <c r="E96" s="98" t="s">
        <v>456</v>
      </c>
      <c r="F96" s="155" t="s">
        <v>457</v>
      </c>
      <c r="G96" s="100"/>
      <c r="H96" s="56"/>
      <c r="I96" s="6"/>
    </row>
    <row r="97" spans="1:10" ht="91.5" hidden="1" thickBot="1" x14ac:dyDescent="0.5">
      <c r="A97" s="98" t="s">
        <v>287</v>
      </c>
      <c r="B97" s="99" t="s">
        <v>156</v>
      </c>
      <c r="C97" s="99" t="s">
        <v>134</v>
      </c>
      <c r="D97" s="95" t="s">
        <v>288</v>
      </c>
      <c r="E97" s="98" t="s">
        <v>456</v>
      </c>
      <c r="F97" s="155" t="s">
        <v>457</v>
      </c>
      <c r="G97" s="179"/>
      <c r="H97" s="56" t="s">
        <v>129</v>
      </c>
      <c r="I97" s="9"/>
      <c r="J97" s="6"/>
    </row>
    <row r="98" spans="1:10" hidden="1" x14ac:dyDescent="0.45">
      <c r="A98" s="73" t="s">
        <v>128</v>
      </c>
      <c r="B98" s="74" t="s">
        <v>129</v>
      </c>
      <c r="C98" s="74" t="s">
        <v>129</v>
      </c>
      <c r="D98" s="75" t="s">
        <v>458</v>
      </c>
      <c r="E98" s="47" t="s">
        <v>129</v>
      </c>
      <c r="F98" s="40"/>
      <c r="G98" s="113"/>
      <c r="H98" s="5" t="s">
        <v>129</v>
      </c>
      <c r="I98" s="14"/>
      <c r="J98" s="6"/>
    </row>
    <row r="99" spans="1:10" ht="61.15" hidden="1" thickBot="1" x14ac:dyDescent="0.5">
      <c r="A99" s="98" t="s">
        <v>289</v>
      </c>
      <c r="B99" s="99" t="s">
        <v>154</v>
      </c>
      <c r="C99" s="99" t="s">
        <v>134</v>
      </c>
      <c r="D99" s="95" t="s">
        <v>290</v>
      </c>
      <c r="E99" s="98" t="s">
        <v>459</v>
      </c>
      <c r="F99" s="155" t="s">
        <v>460</v>
      </c>
      <c r="G99" s="100"/>
      <c r="H99" s="56" t="s">
        <v>129</v>
      </c>
      <c r="I99" s="9"/>
      <c r="J99" s="6"/>
    </row>
    <row r="100" spans="1:10" ht="14.65" hidden="1" thickBot="1" x14ac:dyDescent="0.5">
      <c r="A100" s="98" t="s">
        <v>463</v>
      </c>
      <c r="B100" s="99" t="s">
        <v>154</v>
      </c>
      <c r="C100" s="99" t="s">
        <v>134</v>
      </c>
      <c r="D100" s="95" t="s">
        <v>291</v>
      </c>
      <c r="E100" s="52" t="s">
        <v>292</v>
      </c>
      <c r="F100" s="96"/>
      <c r="G100" s="97"/>
      <c r="H100" s="161" t="s">
        <v>293</v>
      </c>
      <c r="I100" s="27"/>
      <c r="J100" s="6"/>
    </row>
    <row r="101" spans="1:10" ht="14.65" hidden="1" thickBot="1" x14ac:dyDescent="0.5">
      <c r="A101" s="60" t="s">
        <v>128</v>
      </c>
      <c r="B101" s="67" t="s">
        <v>129</v>
      </c>
      <c r="C101" s="67" t="s">
        <v>129</v>
      </c>
      <c r="D101" s="68" t="s">
        <v>461</v>
      </c>
      <c r="E101" s="60" t="s">
        <v>129</v>
      </c>
      <c r="F101" s="152"/>
      <c r="G101" s="72"/>
      <c r="H101" s="172" t="s">
        <v>129</v>
      </c>
      <c r="I101" s="27"/>
      <c r="J101" s="6"/>
    </row>
    <row r="102" spans="1:10" ht="23.25" hidden="1" thickBot="1" x14ac:dyDescent="0.5">
      <c r="A102" s="98" t="s">
        <v>462</v>
      </c>
      <c r="B102" s="99" t="s">
        <v>189</v>
      </c>
      <c r="C102" s="99" t="s">
        <v>134</v>
      </c>
      <c r="D102" s="95" t="s">
        <v>294</v>
      </c>
      <c r="E102" s="52" t="s">
        <v>295</v>
      </c>
      <c r="F102" s="96"/>
      <c r="G102" s="97"/>
      <c r="H102" s="161" t="s">
        <v>279</v>
      </c>
      <c r="I102" s="27"/>
      <c r="J102" s="6"/>
    </row>
    <row r="103" spans="1:10" ht="23.25" hidden="1" thickBot="1" x14ac:dyDescent="0.5">
      <c r="A103" s="98" t="s">
        <v>464</v>
      </c>
      <c r="B103" s="99" t="s">
        <v>189</v>
      </c>
      <c r="C103" s="99" t="s">
        <v>134</v>
      </c>
      <c r="D103" s="95" t="s">
        <v>296</v>
      </c>
      <c r="E103" s="52" t="s">
        <v>295</v>
      </c>
      <c r="F103" s="96"/>
      <c r="G103" s="97"/>
      <c r="H103" s="161" t="s">
        <v>282</v>
      </c>
      <c r="I103" s="27"/>
      <c r="J103" s="6"/>
    </row>
    <row r="104" spans="1:10" ht="71.25" hidden="1" thickBot="1" x14ac:dyDescent="0.5">
      <c r="A104" s="98" t="s">
        <v>297</v>
      </c>
      <c r="B104" s="99" t="s">
        <v>189</v>
      </c>
      <c r="C104" s="99" t="s">
        <v>134</v>
      </c>
      <c r="D104" s="148" t="s">
        <v>298</v>
      </c>
      <c r="E104" s="124" t="s">
        <v>466</v>
      </c>
      <c r="F104" s="159" t="s">
        <v>465</v>
      </c>
      <c r="G104" s="160"/>
      <c r="H104" s="174" t="s">
        <v>299</v>
      </c>
      <c r="I104" s="9"/>
      <c r="J104" s="6"/>
    </row>
    <row r="105" spans="1:10" ht="91.15" hidden="1" x14ac:dyDescent="0.45">
      <c r="A105" s="132" t="s">
        <v>300</v>
      </c>
      <c r="B105" s="146" t="s">
        <v>189</v>
      </c>
      <c r="C105" s="148" t="s">
        <v>134</v>
      </c>
      <c r="D105" s="148" t="s">
        <v>301</v>
      </c>
      <c r="E105" s="132" t="s">
        <v>467</v>
      </c>
      <c r="F105" s="141" t="s">
        <v>468</v>
      </c>
      <c r="G105" s="141"/>
      <c r="H105" s="182" t="s">
        <v>469</v>
      </c>
    </row>
    <row r="106" spans="1:10" ht="60.75" hidden="1" x14ac:dyDescent="0.45">
      <c r="A106" s="180" t="s">
        <v>300</v>
      </c>
      <c r="B106" s="193" t="s">
        <v>189</v>
      </c>
      <c r="C106" s="194" t="s">
        <v>134</v>
      </c>
      <c r="D106" s="194" t="s">
        <v>301</v>
      </c>
      <c r="E106" s="44" t="s">
        <v>470</v>
      </c>
      <c r="F106" s="41" t="s">
        <v>471</v>
      </c>
      <c r="G106" s="41"/>
      <c r="H106" s="144" t="s">
        <v>472</v>
      </c>
    </row>
    <row r="107" spans="1:10" ht="30.4" hidden="1" x14ac:dyDescent="0.45">
      <c r="A107" s="180" t="s">
        <v>300</v>
      </c>
      <c r="B107" s="193" t="s">
        <v>189</v>
      </c>
      <c r="C107" s="194" t="s">
        <v>134</v>
      </c>
      <c r="D107" s="194" t="s">
        <v>301</v>
      </c>
      <c r="E107" s="44" t="s">
        <v>474</v>
      </c>
      <c r="F107" s="41" t="s">
        <v>475</v>
      </c>
      <c r="G107" s="41"/>
      <c r="H107" s="144" t="s">
        <v>476</v>
      </c>
    </row>
    <row r="108" spans="1:10" ht="50.65" hidden="1" x14ac:dyDescent="0.45">
      <c r="A108" s="180" t="s">
        <v>300</v>
      </c>
      <c r="B108" s="193" t="s">
        <v>189</v>
      </c>
      <c r="C108" s="194" t="s">
        <v>134</v>
      </c>
      <c r="D108" s="194" t="s">
        <v>301</v>
      </c>
      <c r="E108" s="44" t="s">
        <v>151</v>
      </c>
      <c r="F108" s="41" t="s">
        <v>302</v>
      </c>
      <c r="G108" s="41"/>
      <c r="H108" s="144" t="s">
        <v>477</v>
      </c>
    </row>
    <row r="109" spans="1:10" ht="70.900000000000006" hidden="1" x14ac:dyDescent="0.45">
      <c r="A109" s="180" t="s">
        <v>300</v>
      </c>
      <c r="B109" s="193" t="s">
        <v>189</v>
      </c>
      <c r="C109" s="194" t="s">
        <v>134</v>
      </c>
      <c r="D109" s="194" t="s">
        <v>301</v>
      </c>
      <c r="E109" s="44" t="s">
        <v>479</v>
      </c>
      <c r="F109" s="41" t="s">
        <v>480</v>
      </c>
      <c r="G109" s="41"/>
      <c r="H109" s="144" t="s">
        <v>478</v>
      </c>
    </row>
    <row r="110" spans="1:10" ht="91.15" hidden="1" x14ac:dyDescent="0.45">
      <c r="A110" s="180" t="s">
        <v>300</v>
      </c>
      <c r="B110" s="193" t="s">
        <v>189</v>
      </c>
      <c r="C110" s="194" t="s">
        <v>134</v>
      </c>
      <c r="D110" s="194" t="s">
        <v>301</v>
      </c>
      <c r="E110" s="44" t="s">
        <v>481</v>
      </c>
      <c r="F110" s="41" t="s">
        <v>482</v>
      </c>
      <c r="G110" s="41"/>
      <c r="H110" s="144" t="s">
        <v>483</v>
      </c>
    </row>
    <row r="111" spans="1:10" ht="51" hidden="1" thickBot="1" x14ac:dyDescent="0.5">
      <c r="A111" s="181" t="s">
        <v>300</v>
      </c>
      <c r="B111" s="195" t="s">
        <v>189</v>
      </c>
      <c r="C111" s="196" t="s">
        <v>134</v>
      </c>
      <c r="D111" s="196" t="s">
        <v>301</v>
      </c>
      <c r="E111" s="103" t="s">
        <v>485</v>
      </c>
      <c r="F111" s="142" t="s">
        <v>486</v>
      </c>
      <c r="G111" s="142"/>
      <c r="H111" s="145" t="s">
        <v>484</v>
      </c>
    </row>
    <row r="112" spans="1:10" ht="23.25" hidden="1" thickBot="1" x14ac:dyDescent="0.5">
      <c r="A112" s="98" t="s">
        <v>303</v>
      </c>
      <c r="B112" s="99" t="s">
        <v>189</v>
      </c>
      <c r="C112" s="99" t="s">
        <v>134</v>
      </c>
      <c r="D112" s="95" t="s">
        <v>304</v>
      </c>
      <c r="E112" s="103" t="s">
        <v>305</v>
      </c>
      <c r="F112" s="104"/>
      <c r="G112" s="105"/>
      <c r="H112" s="127" t="s">
        <v>306</v>
      </c>
    </row>
    <row r="113" spans="1:8" ht="23.25" hidden="1" thickBot="1" x14ac:dyDescent="0.5">
      <c r="A113" s="98" t="s">
        <v>307</v>
      </c>
      <c r="B113" s="99" t="s">
        <v>189</v>
      </c>
      <c r="C113" s="99" t="s">
        <v>134</v>
      </c>
      <c r="D113" s="95" t="s">
        <v>308</v>
      </c>
      <c r="E113" s="52" t="s">
        <v>305</v>
      </c>
      <c r="F113" s="96"/>
      <c r="G113" s="97"/>
      <c r="H113" s="100" t="s">
        <v>309</v>
      </c>
    </row>
    <row r="114" spans="1:8" ht="14.65" hidden="1" thickBot="1" x14ac:dyDescent="0.5">
      <c r="A114" s="60" t="s">
        <v>128</v>
      </c>
      <c r="B114" s="67" t="s">
        <v>129</v>
      </c>
      <c r="C114" s="67" t="s">
        <v>129</v>
      </c>
      <c r="D114" s="68" t="s">
        <v>487</v>
      </c>
      <c r="E114" s="60" t="s">
        <v>129</v>
      </c>
      <c r="F114" s="152"/>
      <c r="G114" s="72"/>
      <c r="H114" s="72" t="s">
        <v>129</v>
      </c>
    </row>
    <row r="115" spans="1:8" ht="40.9" hidden="1" thickBot="1" x14ac:dyDescent="0.5">
      <c r="A115" s="98" t="s">
        <v>310</v>
      </c>
      <c r="B115" s="99" t="s">
        <v>148</v>
      </c>
      <c r="C115" s="99" t="s">
        <v>134</v>
      </c>
      <c r="D115" s="95" t="s">
        <v>311</v>
      </c>
      <c r="E115" s="52" t="s">
        <v>488</v>
      </c>
      <c r="F115" s="96"/>
      <c r="G115" s="97"/>
      <c r="H115" s="100" t="s">
        <v>129</v>
      </c>
    </row>
    <row r="116" spans="1:8" ht="14.65" hidden="1" thickBot="1" x14ac:dyDescent="0.5">
      <c r="A116" s="60" t="s">
        <v>128</v>
      </c>
      <c r="B116" s="67" t="s">
        <v>129</v>
      </c>
      <c r="C116" s="67" t="s">
        <v>129</v>
      </c>
      <c r="D116" s="68" t="s">
        <v>312</v>
      </c>
      <c r="E116" s="69" t="s">
        <v>313</v>
      </c>
      <c r="F116" s="70"/>
      <c r="G116" s="71"/>
      <c r="H116" s="72" t="s">
        <v>129</v>
      </c>
    </row>
    <row r="117" spans="1:8" ht="14.65" hidden="1" thickBot="1" x14ac:dyDescent="0.5">
      <c r="A117" s="60" t="s">
        <v>128</v>
      </c>
      <c r="B117" s="67" t="s">
        <v>129</v>
      </c>
      <c r="C117" s="67" t="s">
        <v>129</v>
      </c>
      <c r="D117" s="68" t="s">
        <v>489</v>
      </c>
      <c r="E117" s="60" t="s">
        <v>129</v>
      </c>
      <c r="F117" s="152"/>
      <c r="G117" s="72"/>
      <c r="H117" s="72" t="s">
        <v>129</v>
      </c>
    </row>
    <row r="118" spans="1:8" ht="40.5" hidden="1" x14ac:dyDescent="0.45">
      <c r="A118" s="65" t="s">
        <v>314</v>
      </c>
      <c r="B118" s="147" t="s">
        <v>135</v>
      </c>
      <c r="C118" s="147" t="s">
        <v>490</v>
      </c>
      <c r="D118" s="149" t="s">
        <v>315</v>
      </c>
      <c r="E118" s="44" t="s">
        <v>162</v>
      </c>
      <c r="F118" s="38"/>
      <c r="G118" s="110"/>
      <c r="H118" s="183" t="s">
        <v>491</v>
      </c>
    </row>
    <row r="119" spans="1:8" hidden="1" x14ac:dyDescent="0.45">
      <c r="A119" s="184" t="s">
        <v>128</v>
      </c>
      <c r="B119" s="291" t="s">
        <v>129</v>
      </c>
      <c r="C119" s="291" t="s">
        <v>129</v>
      </c>
      <c r="D119" s="202" t="s">
        <v>757</v>
      </c>
      <c r="E119" s="184" t="s">
        <v>129</v>
      </c>
      <c r="F119" s="185"/>
      <c r="G119" s="186"/>
      <c r="H119" s="186" t="s">
        <v>129</v>
      </c>
    </row>
    <row r="120" spans="1:8" ht="30.75" hidden="1" thickBot="1" x14ac:dyDescent="0.5">
      <c r="A120" s="187" t="s">
        <v>316</v>
      </c>
      <c r="B120" s="188" t="s">
        <v>134</v>
      </c>
      <c r="C120" s="188" t="s">
        <v>134</v>
      </c>
      <c r="D120" s="203" t="s">
        <v>492</v>
      </c>
      <c r="E120" s="187" t="s">
        <v>317</v>
      </c>
      <c r="F120" s="189"/>
      <c r="G120" s="190"/>
      <c r="H120" s="191" t="s">
        <v>493</v>
      </c>
    </row>
  </sheetData>
  <autoFilter ref="A1:D120" xr:uid="{00000000-0009-0000-0000-000002000000}">
    <filterColumn colId="3">
      <filters>
        <filter val="0x2E"/>
      </filters>
    </filterColumn>
  </autoFilter>
  <mergeCells count="4">
    <mergeCell ref="F46:G46"/>
    <mergeCell ref="E87:G87"/>
    <mergeCell ref="F49:G49"/>
    <mergeCell ref="F47:G4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4"/>
  <sheetViews>
    <sheetView workbookViewId="0">
      <selection activeCell="D13" sqref="D13"/>
    </sheetView>
  </sheetViews>
  <sheetFormatPr defaultRowHeight="14.25" x14ac:dyDescent="0.45"/>
  <cols>
    <col min="1" max="1" width="28" bestFit="1" customWidth="1"/>
    <col min="2" max="2" width="25.1328125" bestFit="1" customWidth="1"/>
    <col min="3" max="3" width="13.73046875" bestFit="1" customWidth="1"/>
    <col min="4" max="4" width="8.3984375" bestFit="1" customWidth="1"/>
    <col min="5" max="5" width="84.265625" bestFit="1" customWidth="1"/>
  </cols>
  <sheetData>
    <row r="1" spans="1:5" x14ac:dyDescent="0.45">
      <c r="A1" t="str">
        <f>'SD Device Commands'!A1</f>
        <v xml:space="preserve">SD Commands </v>
      </c>
      <c r="C1" t="str">
        <f>'SD Device Commands'!D1</f>
        <v>Cmd 1</v>
      </c>
      <c r="D1" t="str">
        <f>'SD Device Commands'!E1</f>
        <v xml:space="preserve">Cmd 2 </v>
      </c>
    </row>
    <row r="2" spans="1:5" x14ac:dyDescent="0.45">
      <c r="A2" t="str">
        <f>'SD Device Commands'!A4</f>
        <v xml:space="preserve">Assign to ALL-Link Group </v>
      </c>
      <c r="C2" t="str">
        <f>'SD Device Commands'!D4</f>
        <v xml:space="preserve">0x01 </v>
      </c>
      <c r="E2" t="str">
        <f>_xlfn.CONCAT(UPPER(_xlfn.CONCAT("COMMAND_",SUBSTITUTE(SUBSTITUTE(SUBSTITUTE(_xlfn.CONCAT(TRIM(A2),TRIM(B2))," ","_"),"-","_"),"/",""))), " = {'cmd1':", C2,",'cmd2':",
IF(D2&lt;&gt;"", D2, "None"),"}")</f>
        <v>COMMAND_ASSIGN_TO_ALL_LINK_GROUP = {'cmd1':0x01 ,'cmd2':None}</v>
      </c>
    </row>
    <row r="3" spans="1:5" x14ac:dyDescent="0.45">
      <c r="A3" t="str">
        <f>'SD Device Commands'!A5</f>
        <v xml:space="preserve">Delete from ALL-Link Group </v>
      </c>
      <c r="C3" t="str">
        <f>'SD Device Commands'!D5</f>
        <v xml:space="preserve">0x02 </v>
      </c>
      <c r="E3" t="str">
        <f t="shared" ref="E3:E66" si="0">_xlfn.CONCAT(UPPER(_xlfn.CONCAT("COMMAND_",SUBSTITUTE(SUBSTITUTE(SUBSTITUTE(_xlfn.CONCAT(TRIM(A3),TRIM(B3))," ","_"),"-","_"),"/",""))), " = {'cmd1':", C3,",'cmd2':",
IF(D3&lt;&gt;"", D3, "None"),"}")</f>
        <v>COMMAND_DELETE_FROM_ALL_LINK_GROUP = {'cmd1':0x02 ,'cmd2':None}</v>
      </c>
    </row>
    <row r="4" spans="1:5" x14ac:dyDescent="0.45">
      <c r="A4" t="str">
        <f>'SD Device Commands'!A6</f>
        <v>Product Data Request</v>
      </c>
      <c r="C4" t="str">
        <f>'SD Device Commands'!D6</f>
        <v xml:space="preserve">0x03 </v>
      </c>
      <c r="D4" t="str">
        <f>'SD Device Commands'!E6</f>
        <v xml:space="preserve">0x00 </v>
      </c>
      <c r="E4" t="str">
        <f t="shared" si="0"/>
        <v>COMMAND_PRODUCT_DATA_REQUEST = {'cmd1':0x03 ,'cmd2':0x00 }</v>
      </c>
    </row>
    <row r="5" spans="1:5" x14ac:dyDescent="0.45">
      <c r="A5" t="str">
        <f>'SD Device Commands'!A7</f>
        <v xml:space="preserve">FX Username </v>
      </c>
      <c r="C5" t="str">
        <f>'SD Device Commands'!D7</f>
        <v xml:space="preserve">0x03 </v>
      </c>
      <c r="D5" t="str">
        <f>'SD Device Commands'!E7</f>
        <v xml:space="preserve">0x01 </v>
      </c>
      <c r="E5" t="str">
        <f t="shared" si="0"/>
        <v>COMMAND_FX_USERNAME = {'cmd1':0x03 ,'cmd2':0x01 }</v>
      </c>
    </row>
    <row r="6" spans="1:5" x14ac:dyDescent="0.45">
      <c r="A6" t="str">
        <f>'SD Device Commands'!A8</f>
        <v xml:space="preserve">Device Text String Request </v>
      </c>
      <c r="C6" t="str">
        <f>'SD Device Commands'!D8</f>
        <v xml:space="preserve">0x03 </v>
      </c>
      <c r="D6" t="str">
        <f>'SD Device Commands'!E8</f>
        <v xml:space="preserve">0x02 </v>
      </c>
      <c r="E6" t="str">
        <f t="shared" si="0"/>
        <v>COMMAND_DEVICE_TEXT_STRING_REQUEST = {'cmd1':0x03 ,'cmd2':0x02 }</v>
      </c>
    </row>
    <row r="7" spans="1:5" x14ac:dyDescent="0.45">
      <c r="A7" t="str">
        <f>'SD Device Commands'!A11</f>
        <v xml:space="preserve">Enter Linking Mode </v>
      </c>
      <c r="C7" t="str">
        <f>'SD Device Commands'!D11</f>
        <v xml:space="preserve">0x09 </v>
      </c>
      <c r="E7" t="str">
        <f t="shared" si="0"/>
        <v>COMMAND_ENTER_LINKING_MODE = {'cmd1':0x09 ,'cmd2':None}</v>
      </c>
    </row>
    <row r="8" spans="1:5" x14ac:dyDescent="0.45">
      <c r="A8" t="str">
        <f>'SD Device Commands'!A12</f>
        <v>Enter Unlinking Mode</v>
      </c>
      <c r="C8" t="str">
        <f>'SD Device Commands'!D12</f>
        <v xml:space="preserve">0x0A </v>
      </c>
      <c r="E8" t="str">
        <f t="shared" si="0"/>
        <v>COMMAND_ENTER_UNLINKING_MODE = {'cmd1':0x0A ,'cmd2':None}</v>
      </c>
    </row>
    <row r="9" spans="1:5" x14ac:dyDescent="0.45">
      <c r="A9" t="str">
        <f>'SD Device Commands'!A14</f>
        <v xml:space="preserve">Get INSTEON Engine Version </v>
      </c>
      <c r="C9" t="str">
        <f>'SD Device Commands'!D14</f>
        <v xml:space="preserve">0x0D </v>
      </c>
      <c r="D9" t="str">
        <f>'SD Device Commands'!E14</f>
        <v xml:space="preserve">0x00 </v>
      </c>
      <c r="E9" t="str">
        <f t="shared" si="0"/>
        <v>COMMAND_GET_INSTEON_ENGINE_VERSION = {'cmd1':0x0D ,'cmd2':0x00 }</v>
      </c>
    </row>
    <row r="10" spans="1:5" x14ac:dyDescent="0.45">
      <c r="A10" t="str">
        <f>'SD Device Commands'!A17</f>
        <v xml:space="preserve">Ping </v>
      </c>
      <c r="C10" t="str">
        <f>'SD Device Commands'!D17</f>
        <v xml:space="preserve">0x0F </v>
      </c>
      <c r="D10" t="s">
        <v>754</v>
      </c>
      <c r="E10" t="str">
        <f t="shared" si="0"/>
        <v>COMMAND_PING = {'cmd1':0x0F ,'cmd2':0x00}</v>
      </c>
    </row>
    <row r="11" spans="1:5" x14ac:dyDescent="0.45">
      <c r="A11" t="str">
        <f>'SD Device Commands'!A18</f>
        <v xml:space="preserve">ID Request </v>
      </c>
      <c r="C11" t="str">
        <f>'SD Device Commands'!D18</f>
        <v xml:space="preserve">0x10 </v>
      </c>
      <c r="D11" t="s">
        <v>754</v>
      </c>
      <c r="E11" t="str">
        <f t="shared" si="0"/>
        <v>COMMAND_ID_REQUEST = {'cmd1':0x10 ,'cmd2':0x00}</v>
      </c>
    </row>
    <row r="12" spans="1:5" x14ac:dyDescent="0.45">
      <c r="A12" t="str">
        <f>'SD Device Commands'!A19</f>
        <v xml:space="preserve">Light ON </v>
      </c>
      <c r="C12" t="str">
        <f>'SD Device Commands'!D19</f>
        <v xml:space="preserve">0x11 </v>
      </c>
      <c r="E12" t="str">
        <f t="shared" si="0"/>
        <v>COMMAND_LIGHT_ON = {'cmd1':0x11 ,'cmd2':None}</v>
      </c>
    </row>
    <row r="13" spans="1:5" x14ac:dyDescent="0.45">
      <c r="A13" t="str">
        <f>'SD Device Commands'!A20</f>
        <v xml:space="preserve">Light ON </v>
      </c>
      <c r="C13" t="str">
        <f>'SD Device Commands'!D20</f>
        <v xml:space="preserve">0x11 </v>
      </c>
      <c r="D13" t="s">
        <v>754</v>
      </c>
      <c r="E13" t="str">
        <f t="shared" si="0"/>
        <v>COMMAND_LIGHT_ON = {'cmd1':0x11 ,'cmd2':0x00}</v>
      </c>
    </row>
    <row r="14" spans="1:5" x14ac:dyDescent="0.45">
      <c r="A14" t="str">
        <f>'SD Device Commands'!A21</f>
        <v xml:space="preserve">Light ON Fast </v>
      </c>
      <c r="C14" t="str">
        <f>'SD Device Commands'!D21</f>
        <v xml:space="preserve">0x12 </v>
      </c>
      <c r="E14" t="str">
        <f t="shared" si="0"/>
        <v>COMMAND_LIGHT_ON_FAST = {'cmd1':0x12 ,'cmd2':None}</v>
      </c>
    </row>
    <row r="15" spans="1:5" x14ac:dyDescent="0.45">
      <c r="A15" t="str">
        <f>'SD Device Commands'!A22</f>
        <v xml:space="preserve">Light ON Fast </v>
      </c>
      <c r="C15" t="str">
        <f>'SD Device Commands'!D22</f>
        <v xml:space="preserve">0x12 </v>
      </c>
      <c r="D15" t="s">
        <v>754</v>
      </c>
      <c r="E15" t="str">
        <f t="shared" si="0"/>
        <v>COMMAND_LIGHT_ON_FAST = {'cmd1':0x12 ,'cmd2':0x00}</v>
      </c>
    </row>
    <row r="16" spans="1:5" x14ac:dyDescent="0.45">
      <c r="A16" t="str">
        <f>'SD Device Commands'!A23</f>
        <v xml:space="preserve">Light OFF </v>
      </c>
      <c r="C16" t="str">
        <f>'SD Device Commands'!D23</f>
        <v xml:space="preserve">0x13 </v>
      </c>
      <c r="D16" t="s">
        <v>754</v>
      </c>
      <c r="E16" t="str">
        <f t="shared" si="0"/>
        <v>COMMAND_LIGHT_OFF = {'cmd1':0x13 ,'cmd2':0x00}</v>
      </c>
    </row>
    <row r="17" spans="1:5" x14ac:dyDescent="0.45">
      <c r="A17" t="str">
        <f>'SD Device Commands'!A24</f>
        <v xml:space="preserve">Light OFF </v>
      </c>
      <c r="C17" t="str">
        <f>'SD Device Commands'!D24</f>
        <v xml:space="preserve">0x13 </v>
      </c>
      <c r="D17" t="s">
        <v>754</v>
      </c>
      <c r="E17" t="str">
        <f t="shared" si="0"/>
        <v>COMMAND_LIGHT_OFF = {'cmd1':0x13 ,'cmd2':0x00}</v>
      </c>
    </row>
    <row r="18" spans="1:5" x14ac:dyDescent="0.45">
      <c r="A18" t="str">
        <f>'SD Device Commands'!A25</f>
        <v xml:space="preserve">Light OFF Fast </v>
      </c>
      <c r="C18" t="str">
        <f>'SD Device Commands'!D25</f>
        <v xml:space="preserve">0x14 </v>
      </c>
      <c r="D18" t="s">
        <v>754</v>
      </c>
      <c r="E18" t="str">
        <f t="shared" si="0"/>
        <v>COMMAND_LIGHT_OFF_FAST = {'cmd1':0x14 ,'cmd2':0x00}</v>
      </c>
    </row>
    <row r="19" spans="1:5" x14ac:dyDescent="0.45">
      <c r="A19" t="str">
        <f>'SD Device Commands'!A26</f>
        <v xml:space="preserve">Light OFF Fast </v>
      </c>
      <c r="C19" t="str">
        <f>'SD Device Commands'!D26</f>
        <v xml:space="preserve">0x14 </v>
      </c>
      <c r="D19" t="s">
        <v>754</v>
      </c>
      <c r="E19" t="str">
        <f t="shared" si="0"/>
        <v>COMMAND_LIGHT_OFF_FAST = {'cmd1':0x14 ,'cmd2':0x00}</v>
      </c>
    </row>
    <row r="20" spans="1:5" x14ac:dyDescent="0.45">
      <c r="A20" t="str">
        <f>'SD Device Commands'!A27</f>
        <v xml:space="preserve">Light Brighten One Step  </v>
      </c>
      <c r="C20" t="str">
        <f>'SD Device Commands'!D27</f>
        <v xml:space="preserve">0x15 </v>
      </c>
      <c r="D20" t="s">
        <v>754</v>
      </c>
      <c r="E20" t="str">
        <f t="shared" si="0"/>
        <v>COMMAND_LIGHT_BRIGHTEN_ONE_STEP = {'cmd1':0x15 ,'cmd2':0x00}</v>
      </c>
    </row>
    <row r="21" spans="1:5" x14ac:dyDescent="0.45">
      <c r="A21" t="str">
        <f>'SD Device Commands'!A28</f>
        <v xml:space="preserve">Light Dim One Step </v>
      </c>
      <c r="C21" t="str">
        <f>'SD Device Commands'!D28</f>
        <v xml:space="preserve">0x16 </v>
      </c>
      <c r="D21" t="s">
        <v>754</v>
      </c>
      <c r="E21" t="str">
        <f t="shared" si="0"/>
        <v>COMMAND_LIGHT_DIM_ONE_STEP = {'cmd1':0x16 ,'cmd2':0x00}</v>
      </c>
    </row>
    <row r="22" spans="1:5" x14ac:dyDescent="0.45">
      <c r="A22" t="str">
        <f>'SD Device Commands'!A29</f>
        <v>Light Start Manual Change</v>
      </c>
      <c r="B22" t="s">
        <v>758</v>
      </c>
      <c r="C22" t="str">
        <f>'SD Device Commands'!D29</f>
        <v xml:space="preserve">0x17 </v>
      </c>
      <c r="D22" t="s">
        <v>754</v>
      </c>
      <c r="E22" t="str">
        <f t="shared" si="0"/>
        <v>COMMAND_LIGHT_START_MANUAL_CHANGEDOWN = {'cmd1':0x17 ,'cmd2':0x00}</v>
      </c>
    </row>
    <row r="23" spans="1:5" x14ac:dyDescent="0.45">
      <c r="A23" t="str">
        <f>A22</f>
        <v>Light Start Manual Change</v>
      </c>
      <c r="B23" t="s">
        <v>759</v>
      </c>
      <c r="C23" t="str">
        <f>C22</f>
        <v xml:space="preserve">0x17 </v>
      </c>
      <c r="D23" t="s">
        <v>135</v>
      </c>
      <c r="E23" t="str">
        <f t="shared" si="0"/>
        <v>COMMAND_LIGHT_START_MANUAL_CHANGEUP = {'cmd1':0x17 ,'cmd2':0x01 }</v>
      </c>
    </row>
    <row r="24" spans="1:5" x14ac:dyDescent="0.45">
      <c r="A24" t="str">
        <f>'SD Device Commands'!A30</f>
        <v xml:space="preserve">Light Stop Manual Change </v>
      </c>
      <c r="C24" t="str">
        <f>'SD Device Commands'!D30</f>
        <v xml:space="preserve">0x18 </v>
      </c>
      <c r="D24" t="s">
        <v>754</v>
      </c>
      <c r="E24" t="str">
        <f t="shared" si="0"/>
        <v>COMMAND_LIGHT_STOP_MANUAL_CHANGE = {'cmd1':0x18 ,'cmd2':0x00}</v>
      </c>
    </row>
    <row r="25" spans="1:5" x14ac:dyDescent="0.45">
      <c r="A25" t="str">
        <f>'SD Device Commands'!A32</f>
        <v xml:space="preserve">Light Status Request </v>
      </c>
      <c r="C25" t="str">
        <f>'SD Device Commands'!D32</f>
        <v xml:space="preserve">0x19 </v>
      </c>
      <c r="D25" t="s">
        <v>754</v>
      </c>
      <c r="E25" t="str">
        <f t="shared" si="0"/>
        <v>COMMAND_LIGHT_STATUS_REQUEST = {'cmd1':0x19 ,'cmd2':0x00}</v>
      </c>
    </row>
    <row r="26" spans="1:5" x14ac:dyDescent="0.45">
      <c r="A26" t="str">
        <f>'SD Device Commands'!A34</f>
        <v xml:space="preserve">Light Status Request </v>
      </c>
      <c r="C26" t="str">
        <f>'SD Device Commands'!D34</f>
        <v xml:space="preserve">0x19 </v>
      </c>
      <c r="D26" t="s">
        <v>754</v>
      </c>
      <c r="E26" t="str">
        <f t="shared" si="0"/>
        <v>COMMAND_LIGHT_STATUS_REQUEST = {'cmd1':0x19 ,'cmd2':0x00}</v>
      </c>
    </row>
    <row r="27" spans="1:5" x14ac:dyDescent="0.45">
      <c r="A27" s="292" t="str">
        <f>'SD Device Commands'!A39</f>
        <v xml:space="preserve">Get Operating Flags </v>
      </c>
      <c r="C27" t="str">
        <f>'SD Device Commands'!D39</f>
        <v xml:space="preserve">0x1F </v>
      </c>
      <c r="E27" t="str">
        <f t="shared" si="0"/>
        <v>COMMAND_GET_OPERATING_FLAGS = {'cmd1':0x1F ,'cmd2':None}</v>
      </c>
    </row>
    <row r="28" spans="1:5" x14ac:dyDescent="0.45">
      <c r="A28" s="292" t="str">
        <f>'SD Device Commands'!A42</f>
        <v xml:space="preserve">Get Operating Flags </v>
      </c>
      <c r="C28" t="str">
        <f>'SD Device Commands'!D42</f>
        <v xml:space="preserve">0x1F </v>
      </c>
      <c r="E28" t="str">
        <f t="shared" si="0"/>
        <v>COMMAND_GET_OPERATING_FLAGS = {'cmd1':0x1F ,'cmd2':None}</v>
      </c>
    </row>
    <row r="29" spans="1:5" x14ac:dyDescent="0.45">
      <c r="A29" s="292" t="str">
        <f>'SD Device Commands'!A46</f>
        <v xml:space="preserve">Set Operating Flags </v>
      </c>
      <c r="C29" t="str">
        <f>'SD Device Commands'!D46</f>
        <v xml:space="preserve">0x20 </v>
      </c>
      <c r="E29" t="str">
        <f t="shared" si="0"/>
        <v>COMMAND_SET_OPERATING_FLAGS = {'cmd1':0x20 ,'cmd2':None}</v>
      </c>
    </row>
    <row r="30" spans="1:5" x14ac:dyDescent="0.45">
      <c r="A30" s="292" t="str">
        <f>'SD Device Commands'!A49</f>
        <v xml:space="preserve">Set Operating Flags </v>
      </c>
      <c r="C30" t="str">
        <f>'SD Device Commands'!D49</f>
        <v xml:space="preserve">0x20 </v>
      </c>
      <c r="E30" t="str">
        <f t="shared" si="0"/>
        <v>COMMAND_SET_OPERATING_FLAGS = {'cmd1':0x20 ,'cmd2':None}</v>
      </c>
    </row>
    <row r="31" spans="1:5" x14ac:dyDescent="0.45">
      <c r="A31" t="str">
        <f>'SD Device Commands'!A50</f>
        <v xml:space="preserve">Light Instant Change </v>
      </c>
      <c r="C31" t="str">
        <f>'SD Device Commands'!D50</f>
        <v xml:space="preserve">0x21 </v>
      </c>
      <c r="E31" t="str">
        <f t="shared" si="0"/>
        <v>COMMAND_LIGHT_INSTANT_CHANGE = {'cmd1':0x21 ,'cmd2':None}</v>
      </c>
    </row>
    <row r="32" spans="1:5" x14ac:dyDescent="0.45">
      <c r="A32" t="str">
        <f>'SD Device Commands'!A51</f>
        <v xml:space="preserve">Light Manually Turned Off </v>
      </c>
      <c r="C32" t="str">
        <f>'SD Device Commands'!D51</f>
        <v xml:space="preserve">0x22 </v>
      </c>
      <c r="D32" t="s">
        <v>754</v>
      </c>
      <c r="E32" t="str">
        <f t="shared" si="0"/>
        <v>COMMAND_LIGHT_MANUALLY_TURNED_OFF = {'cmd1':0x22 ,'cmd2':0x00}</v>
      </c>
    </row>
    <row r="33" spans="1:5" x14ac:dyDescent="0.45">
      <c r="A33" t="str">
        <f>'SD Device Commands'!A52</f>
        <v xml:space="preserve">Light Manually Turned Off </v>
      </c>
      <c r="C33" t="str">
        <f>'SD Device Commands'!D52</f>
        <v xml:space="preserve">0x22 </v>
      </c>
      <c r="D33" t="s">
        <v>754</v>
      </c>
      <c r="E33" t="str">
        <f t="shared" si="0"/>
        <v>COMMAND_LIGHT_MANUALLY_TURNED_OFF = {'cmd1':0x22 ,'cmd2':0x00}</v>
      </c>
    </row>
    <row r="34" spans="1:5" x14ac:dyDescent="0.45">
      <c r="A34" t="str">
        <f>'SD Device Commands'!A53</f>
        <v xml:space="preserve">Light Manually Turned On </v>
      </c>
      <c r="C34" t="str">
        <f>'SD Device Commands'!D53</f>
        <v xml:space="preserve">0x23 </v>
      </c>
      <c r="D34" t="s">
        <v>754</v>
      </c>
      <c r="E34" t="str">
        <f t="shared" si="0"/>
        <v>COMMAND_LIGHT_MANUALLY_TURNED_ON = {'cmd1':0x23 ,'cmd2':0x00}</v>
      </c>
    </row>
    <row r="35" spans="1:5" x14ac:dyDescent="0.45">
      <c r="A35" t="str">
        <f>'SD Device Commands'!A54</f>
        <v xml:space="preserve">Light Manually Turned On </v>
      </c>
      <c r="C35" t="str">
        <f>'SD Device Commands'!D54</f>
        <v xml:space="preserve">0x23 </v>
      </c>
      <c r="D35" t="s">
        <v>754</v>
      </c>
      <c r="E35" t="str">
        <f t="shared" si="0"/>
        <v>COMMAND_LIGHT_MANUALLY_TURNED_ON = {'cmd1':0x23 ,'cmd2':0x00}</v>
      </c>
    </row>
    <row r="36" spans="1:5" x14ac:dyDescent="0.45">
      <c r="A36" t="str">
        <f>'SD Device Commands'!A57</f>
        <v xml:space="preserve">Remote SET Button Tap </v>
      </c>
      <c r="B36" t="s">
        <v>760</v>
      </c>
      <c r="C36" t="str">
        <f>'SD Device Commands'!D57</f>
        <v xml:space="preserve">0x25 </v>
      </c>
      <c r="D36" t="s">
        <v>135</v>
      </c>
      <c r="E36" t="str">
        <f t="shared" si="0"/>
        <v>COMMAND_REMOTE_SET_BUTTON_TAP1_TAP = {'cmd1':0x25 ,'cmd2':0x01 }</v>
      </c>
    </row>
    <row r="37" spans="1:5" x14ac:dyDescent="0.45">
      <c r="A37" t="str">
        <f>A36</f>
        <v xml:space="preserve">Remote SET Button Tap </v>
      </c>
      <c r="B37" t="s">
        <v>761</v>
      </c>
      <c r="C37" t="str">
        <f>C36</f>
        <v xml:space="preserve">0x25 </v>
      </c>
      <c r="D37" t="s">
        <v>138</v>
      </c>
      <c r="E37" t="str">
        <f t="shared" si="0"/>
        <v>COMMAND_REMOTE_SET_BUTTON_TAP2_TAP = {'cmd1':0x25 ,'cmd2':0x02 }</v>
      </c>
    </row>
    <row r="38" spans="1:5" x14ac:dyDescent="0.45">
      <c r="A38" t="str">
        <f>'SD Device Commands'!A59</f>
        <v xml:space="preserve">Light Set Status </v>
      </c>
      <c r="C38" t="str">
        <f>'SD Device Commands'!D59</f>
        <v xml:space="preserve">0x27 </v>
      </c>
      <c r="E38" t="str">
        <f t="shared" si="0"/>
        <v>COMMAND_LIGHT_SET_STATUS = {'cmd1':0x27 ,'cmd2':None}</v>
      </c>
    </row>
    <row r="39" spans="1:5" x14ac:dyDescent="0.45">
      <c r="A39" t="str">
        <f>'SD Device Commands'!A60</f>
        <v xml:space="preserve">Set Address MSB </v>
      </c>
      <c r="C39" t="str">
        <f>'SD Device Commands'!D60</f>
        <v xml:space="preserve">0x28 </v>
      </c>
      <c r="E39" t="str">
        <f t="shared" si="0"/>
        <v>COMMAND_SET_ADDRESS_MSB = {'cmd1':0x28 ,'cmd2':None}</v>
      </c>
    </row>
    <row r="40" spans="1:5" x14ac:dyDescent="0.45">
      <c r="A40" t="str">
        <f>'SD Device Commands'!A61</f>
        <v xml:space="preserve">Poke One Byte </v>
      </c>
      <c r="C40" t="str">
        <f>'SD Device Commands'!D61</f>
        <v xml:space="preserve">0x29 </v>
      </c>
      <c r="E40" t="str">
        <f t="shared" si="0"/>
        <v>COMMAND_POKE_ONE_BYTE = {'cmd1':0x29 ,'cmd2':None}</v>
      </c>
    </row>
    <row r="41" spans="1:5" x14ac:dyDescent="0.45">
      <c r="A41" t="str">
        <f>'SD Device Commands'!A62</f>
        <v xml:space="preserve">Reserved </v>
      </c>
      <c r="C41" t="str">
        <f>'SD Device Commands'!D62</f>
        <v xml:space="preserve">0x2A </v>
      </c>
      <c r="E41" t="str">
        <f t="shared" si="0"/>
        <v>COMMAND_RESERVED = {'cmd1':0x2A ,'cmd2':None}</v>
      </c>
    </row>
    <row r="42" spans="1:5" x14ac:dyDescent="0.45">
      <c r="A42" t="str">
        <f>'SD Device Commands'!A63</f>
        <v xml:space="preserve">Peek One Byte </v>
      </c>
      <c r="C42" t="str">
        <f>'SD Device Commands'!D63</f>
        <v xml:space="preserve">0x2B </v>
      </c>
      <c r="E42" t="str">
        <f t="shared" si="0"/>
        <v>COMMAND_PEEK_ONE_BYTE = {'cmd1':0x2B ,'cmd2':None}</v>
      </c>
    </row>
    <row r="43" spans="1:5" x14ac:dyDescent="0.45">
      <c r="A43" t="str">
        <f>'SD Device Commands'!A64</f>
        <v>Peek One Byte Internal</v>
      </c>
      <c r="C43" t="str">
        <f>'SD Device Commands'!D64</f>
        <v xml:space="preserve">0x2C </v>
      </c>
      <c r="E43" t="str">
        <f t="shared" si="0"/>
        <v>COMMAND_PEEK_ONE_BYTE_INTERNAL = {'cmd1':0x2C ,'cmd2':None}</v>
      </c>
    </row>
    <row r="44" spans="1:5" x14ac:dyDescent="0.45">
      <c r="A44" t="str">
        <f>'SD Device Commands'!A65</f>
        <v>Poke One Byte Internal</v>
      </c>
      <c r="C44" t="str">
        <f>'SD Device Commands'!D65</f>
        <v xml:space="preserve">0x2D </v>
      </c>
      <c r="E44" t="str">
        <f t="shared" si="0"/>
        <v>COMMAND_POKE_ONE_BYTE_INTERNAL = {'cmd1':0x2D ,'cmd2':None}</v>
      </c>
    </row>
    <row r="45" spans="1:5" x14ac:dyDescent="0.45">
      <c r="A45" t="str">
        <f>'SD Device Commands'!A66</f>
        <v xml:space="preserve">Light ON at Ramp Rate </v>
      </c>
      <c r="C45" t="str">
        <f>'SD Device Commands'!D66</f>
        <v xml:space="preserve">0x2E </v>
      </c>
      <c r="E45" t="str">
        <f t="shared" si="0"/>
        <v>COMMAND_LIGHT_ON_AT_RAMP_RATE = {'cmd1':0x2E ,'cmd2':None}</v>
      </c>
    </row>
    <row r="46" spans="1:5" x14ac:dyDescent="0.45">
      <c r="A46" t="str">
        <f>'SD Device Commands'!A67</f>
        <v xml:space="preserve">Light OFF at Ramp Rate </v>
      </c>
      <c r="C46" t="str">
        <f>'SD Device Commands'!D67</f>
        <v xml:space="preserve">0x2F </v>
      </c>
      <c r="E46" t="str">
        <f t="shared" si="0"/>
        <v>COMMAND_LIGHT_OFF_AT_RAMP_RATE = {'cmd1':0x2F ,'cmd2':None}</v>
      </c>
    </row>
    <row r="47" spans="1:5" x14ac:dyDescent="0.45">
      <c r="A47" t="str">
        <f>'SD Device Commands'!A69</f>
        <v xml:space="preserve">Sprinkler Valve ON </v>
      </c>
      <c r="C47" t="str">
        <f>'SD Device Commands'!D69</f>
        <v xml:space="preserve">0x40 </v>
      </c>
      <c r="E47" t="str">
        <f t="shared" si="0"/>
        <v>COMMAND_SPRINKLER_VALVE_ON = {'cmd1':0x40 ,'cmd2':None}</v>
      </c>
    </row>
    <row r="48" spans="1:5" x14ac:dyDescent="0.45">
      <c r="A48" t="str">
        <f>'SD Device Commands'!A70</f>
        <v xml:space="preserve">Sprinkler Valve OFF </v>
      </c>
      <c r="C48" t="str">
        <f>'SD Device Commands'!D70</f>
        <v xml:space="preserve">0x41 </v>
      </c>
      <c r="E48" t="str">
        <f t="shared" si="0"/>
        <v>COMMAND_SPRINKLER_VALVE_OFF = {'cmd1':0x41 ,'cmd2':None}</v>
      </c>
    </row>
    <row r="49" spans="1:5" x14ac:dyDescent="0.45">
      <c r="A49" t="str">
        <f>'SD Device Commands'!A71</f>
        <v>Sprinkler Program  On</v>
      </c>
      <c r="C49" t="str">
        <f>'SD Device Commands'!D71</f>
        <v xml:space="preserve">0x42 </v>
      </c>
      <c r="E49" t="str">
        <f t="shared" si="0"/>
        <v>COMMAND_SPRINKLER_PROGRAM_ON = {'cmd1':0x42 ,'cmd2':None}</v>
      </c>
    </row>
    <row r="50" spans="1:5" x14ac:dyDescent="0.45">
      <c r="A50" t="str">
        <f>'SD Device Commands'!A72</f>
        <v>Sprinkler Program Off</v>
      </c>
      <c r="C50" t="str">
        <f>'SD Device Commands'!D72</f>
        <v xml:space="preserve">0x43 </v>
      </c>
      <c r="E50" t="str">
        <f t="shared" si="0"/>
        <v>COMMAND_SPRINKLER_PROGRAM_OFF = {'cmd1':0x43 ,'cmd2':None}</v>
      </c>
    </row>
    <row r="51" spans="1:5" x14ac:dyDescent="0.45">
      <c r="A51" t="str">
        <f>'SD Device Commands'!A73</f>
        <v xml:space="preserve">Sprinkler Control </v>
      </c>
      <c r="B51" t="s">
        <v>778</v>
      </c>
      <c r="C51" t="str">
        <f>'SD Device Commands'!D73</f>
        <v xml:space="preserve">0x44 </v>
      </c>
      <c r="D51" t="s">
        <v>754</v>
      </c>
      <c r="E51" t="str">
        <f t="shared" si="0"/>
        <v>COMMAND_SPRINKLER_CONTROLLOAD_INITIALIZATION_VALUES = {'cmd1':0x44 ,'cmd2':0x00}</v>
      </c>
    </row>
    <row r="52" spans="1:5" x14ac:dyDescent="0.45">
      <c r="A52" t="str">
        <f>A51</f>
        <v xml:space="preserve">Sprinkler Control </v>
      </c>
      <c r="B52" t="s">
        <v>779</v>
      </c>
      <c r="C52" t="str">
        <f>C51</f>
        <v xml:space="preserve">0x44 </v>
      </c>
      <c r="D52" t="s">
        <v>135</v>
      </c>
      <c r="E52" t="str">
        <f t="shared" si="0"/>
        <v>COMMAND_SPRINKLER_CONTROLLOAD_EEPROM_FROM_RAM = {'cmd1':0x44 ,'cmd2':0x01 }</v>
      </c>
    </row>
    <row r="53" spans="1:5" x14ac:dyDescent="0.45">
      <c r="A53" t="str">
        <f t="shared" ref="A53:A66" si="1">A52</f>
        <v xml:space="preserve">Sprinkler Control </v>
      </c>
      <c r="B53" t="s">
        <v>780</v>
      </c>
      <c r="C53" t="str">
        <f t="shared" ref="C53:C66" si="2">C52</f>
        <v xml:space="preserve">0x44 </v>
      </c>
      <c r="D53" t="s">
        <v>138</v>
      </c>
      <c r="E53" t="str">
        <f t="shared" si="0"/>
        <v>COMMAND_SPRINKLER_CONTROLGET_VALVE_STATUS = {'cmd1':0x44 ,'cmd2':0x02 }</v>
      </c>
    </row>
    <row r="54" spans="1:5" x14ac:dyDescent="0.45">
      <c r="A54" t="str">
        <f t="shared" si="1"/>
        <v xml:space="preserve">Sprinkler Control </v>
      </c>
      <c r="B54" t="s">
        <v>781</v>
      </c>
      <c r="C54" t="str">
        <f t="shared" si="2"/>
        <v xml:space="preserve">0x44 </v>
      </c>
      <c r="D54" t="s">
        <v>762</v>
      </c>
      <c r="E54" t="str">
        <f t="shared" si="0"/>
        <v>COMMAND_SPRINKLER_CONTROLINHIBIT_COMMAND_ACCEPTANCE = {'cmd1':0x44 ,'cmd2':0x03}</v>
      </c>
    </row>
    <row r="55" spans="1:5" x14ac:dyDescent="0.45">
      <c r="A55" t="str">
        <f t="shared" si="1"/>
        <v xml:space="preserve">Sprinkler Control </v>
      </c>
      <c r="B55" t="s">
        <v>782</v>
      </c>
      <c r="C55" t="str">
        <f t="shared" si="2"/>
        <v xml:space="preserve">0x44 </v>
      </c>
      <c r="D55" t="s">
        <v>763</v>
      </c>
      <c r="E55" t="str">
        <f t="shared" si="0"/>
        <v>COMMAND_SPRINKLER_CONTROLRESUME_COMMAND_ACCEPTANCE = {'cmd1':0x44 ,'cmd2':0x04}</v>
      </c>
    </row>
    <row r="56" spans="1:5" x14ac:dyDescent="0.45">
      <c r="A56" t="str">
        <f t="shared" si="1"/>
        <v xml:space="preserve">Sprinkler Control </v>
      </c>
      <c r="B56" t="s">
        <v>783</v>
      </c>
      <c r="C56" t="str">
        <f t="shared" si="2"/>
        <v xml:space="preserve">0x44 </v>
      </c>
      <c r="D56" t="s">
        <v>764</v>
      </c>
      <c r="E56" t="str">
        <f t="shared" si="0"/>
        <v>COMMAND_SPRINKLER_CONTROLSKIP_FORWARD = {'cmd1':0x44 ,'cmd2':0x05}</v>
      </c>
    </row>
    <row r="57" spans="1:5" x14ac:dyDescent="0.45">
      <c r="A57" t="str">
        <f t="shared" si="1"/>
        <v xml:space="preserve">Sprinkler Control </v>
      </c>
      <c r="B57" t="s">
        <v>784</v>
      </c>
      <c r="C57" t="str">
        <f t="shared" si="2"/>
        <v xml:space="preserve">0x44 </v>
      </c>
      <c r="D57" t="s">
        <v>765</v>
      </c>
      <c r="E57" t="str">
        <f t="shared" si="0"/>
        <v>COMMAND_SPRINKLER_CONTROLSKIP_BACK = {'cmd1':0x44 ,'cmd2':0x06}</v>
      </c>
    </row>
    <row r="58" spans="1:5" x14ac:dyDescent="0.45">
      <c r="A58" t="str">
        <f t="shared" si="1"/>
        <v xml:space="preserve">Sprinkler Control </v>
      </c>
      <c r="B58" t="s">
        <v>785</v>
      </c>
      <c r="C58" t="str">
        <f t="shared" si="2"/>
        <v xml:space="preserve">0x44 </v>
      </c>
      <c r="D58" t="s">
        <v>766</v>
      </c>
      <c r="E58" t="str">
        <f t="shared" si="0"/>
        <v>COMMAND_SPRINKLER_CONTROLENABLE_PUMP_ON_V8 = {'cmd1':0x44 ,'cmd2':0x07}</v>
      </c>
    </row>
    <row r="59" spans="1:5" x14ac:dyDescent="0.45">
      <c r="A59" t="str">
        <f t="shared" si="1"/>
        <v xml:space="preserve">Sprinkler Control </v>
      </c>
      <c r="B59" t="s">
        <v>786</v>
      </c>
      <c r="C59" t="str">
        <f t="shared" si="2"/>
        <v xml:space="preserve">0x44 </v>
      </c>
      <c r="D59" t="s">
        <v>767</v>
      </c>
      <c r="E59" t="str">
        <f t="shared" si="0"/>
        <v>COMMAND_SPRINKLER_CONTROLDISABLE_PUMP_ON_V8 = {'cmd1':0x44 ,'cmd2':0x08}</v>
      </c>
    </row>
    <row r="60" spans="1:5" x14ac:dyDescent="0.45">
      <c r="A60" t="str">
        <f t="shared" si="1"/>
        <v xml:space="preserve">Sprinkler Control </v>
      </c>
      <c r="B60" t="s">
        <v>787</v>
      </c>
      <c r="C60" t="str">
        <f t="shared" si="2"/>
        <v xml:space="preserve">0x44 </v>
      </c>
      <c r="D60" t="s">
        <v>768</v>
      </c>
      <c r="E60" t="str">
        <f t="shared" si="0"/>
        <v>COMMAND_SPRINKLER_CONTROLBROADCAST_ON = {'cmd1':0x44 ,'cmd2':0x09}</v>
      </c>
    </row>
    <row r="61" spans="1:5" x14ac:dyDescent="0.45">
      <c r="A61" t="str">
        <f t="shared" si="1"/>
        <v xml:space="preserve">Sprinkler Control </v>
      </c>
      <c r="B61" t="s">
        <v>788</v>
      </c>
      <c r="C61" t="str">
        <f t="shared" si="2"/>
        <v xml:space="preserve">0x44 </v>
      </c>
      <c r="D61" s="293" t="s">
        <v>473</v>
      </c>
      <c r="E61" t="str">
        <f t="shared" si="0"/>
        <v>COMMAND_SPRINKLER_CONTROLBROADCAST_OFF = {'cmd1':0x44 ,'cmd2':0x0A}</v>
      </c>
    </row>
    <row r="62" spans="1:5" x14ac:dyDescent="0.45">
      <c r="A62" t="str">
        <f t="shared" si="1"/>
        <v xml:space="preserve">Sprinkler Control </v>
      </c>
      <c r="B62" t="s">
        <v>789</v>
      </c>
      <c r="C62" t="str">
        <f t="shared" si="2"/>
        <v xml:space="preserve">0x44 </v>
      </c>
      <c r="D62" t="s">
        <v>775</v>
      </c>
      <c r="E62" t="str">
        <f t="shared" si="0"/>
        <v>COMMAND_SPRINKLER_CONTROLLOAD_RAM_FROM_EEPROM = {'cmd1':0x44 ,'cmd2':0x0B}</v>
      </c>
    </row>
    <row r="63" spans="1:5" x14ac:dyDescent="0.45">
      <c r="A63" t="str">
        <f t="shared" si="1"/>
        <v xml:space="preserve">Sprinkler Control </v>
      </c>
      <c r="B63" t="s">
        <v>790</v>
      </c>
      <c r="C63" t="str">
        <f t="shared" si="2"/>
        <v xml:space="preserve">0x44 </v>
      </c>
      <c r="D63" t="s">
        <v>776</v>
      </c>
      <c r="E63" t="str">
        <f t="shared" si="0"/>
        <v>COMMAND_SPRINKLER_CONTROLSENSOR_ON = {'cmd1':0x44 ,'cmd2':0x0C}</v>
      </c>
    </row>
    <row r="64" spans="1:5" x14ac:dyDescent="0.45">
      <c r="A64" t="str">
        <f t="shared" si="1"/>
        <v xml:space="preserve">Sprinkler Control </v>
      </c>
      <c r="B64" t="s">
        <v>791</v>
      </c>
      <c r="C64" t="str">
        <f t="shared" si="2"/>
        <v xml:space="preserve">0x44 </v>
      </c>
      <c r="D64" t="s">
        <v>151</v>
      </c>
      <c r="E64" t="str">
        <f t="shared" si="0"/>
        <v>COMMAND_SPRINKLER_CONTROLSENSOR_OFF = {'cmd1':0x44 ,'cmd2':0x0D }</v>
      </c>
    </row>
    <row r="65" spans="1:5" x14ac:dyDescent="0.45">
      <c r="A65" t="str">
        <f t="shared" si="1"/>
        <v xml:space="preserve">Sprinkler Control </v>
      </c>
      <c r="B65" t="s">
        <v>792</v>
      </c>
      <c r="C65" t="str">
        <f t="shared" si="2"/>
        <v xml:space="preserve">0x44 </v>
      </c>
      <c r="D65" s="293" t="s">
        <v>777</v>
      </c>
      <c r="E65" t="str">
        <f t="shared" si="0"/>
        <v>COMMAND_SPRINKLER_CONTROLDIAGNOSTICS_ON = {'cmd1':0x44 ,'cmd2':0x0E}</v>
      </c>
    </row>
    <row r="66" spans="1:5" x14ac:dyDescent="0.45">
      <c r="A66" t="str">
        <f t="shared" si="1"/>
        <v xml:space="preserve">Sprinkler Control </v>
      </c>
      <c r="B66" t="s">
        <v>793</v>
      </c>
      <c r="C66" t="str">
        <f t="shared" si="2"/>
        <v xml:space="preserve">0x44 </v>
      </c>
      <c r="D66" t="s">
        <v>384</v>
      </c>
      <c r="E66" t="str">
        <f t="shared" si="0"/>
        <v>COMMAND_SPRINKLER_CONTROLDIAGNOSTICS_OFF = {'cmd1':0x44 ,'cmd2':0x0F}</v>
      </c>
    </row>
    <row r="67" spans="1:5" x14ac:dyDescent="0.45">
      <c r="A67" t="str">
        <f>'SD Device Commands'!A76</f>
        <v xml:space="preserve">Sprinkler Get Program Request </v>
      </c>
      <c r="C67" t="str">
        <f>'SD Device Commands'!D76</f>
        <v xml:space="preserve">0x45 </v>
      </c>
      <c r="E67" t="str">
        <f t="shared" ref="E67:E130" si="3">_xlfn.CONCAT(UPPER(_xlfn.CONCAT("COMMAND_",SUBSTITUTE(SUBSTITUTE(SUBSTITUTE(_xlfn.CONCAT(TRIM(A67),TRIM(B67))," ","_"),"-","_"),"/",""))), " = {'cmd1':", C67,",'cmd2':",
IF(D67&lt;&gt;"", D67, "None"),"}")</f>
        <v>COMMAND_SPRINKLER_GET_PROGRAM_REQUEST = {'cmd1':0x45 ,'cmd2':None}</v>
      </c>
    </row>
    <row r="68" spans="1:5" x14ac:dyDescent="0.45">
      <c r="A68" t="str">
        <f>'SD Device Commands'!A77</f>
        <v xml:space="preserve">I/O Output On </v>
      </c>
      <c r="C68" t="str">
        <f>'SD Device Commands'!D77</f>
        <v xml:space="preserve">0x45 </v>
      </c>
      <c r="E68" t="str">
        <f t="shared" si="3"/>
        <v>COMMAND_IO_OUTPUT_ON = {'cmd1':0x45 ,'cmd2':None}</v>
      </c>
    </row>
    <row r="69" spans="1:5" x14ac:dyDescent="0.45">
      <c r="A69" t="str">
        <f>'SD Device Commands'!A78</f>
        <v xml:space="preserve">I/O Output Off </v>
      </c>
      <c r="C69" t="str">
        <f>'SD Device Commands'!D78</f>
        <v xml:space="preserve">0x46 </v>
      </c>
      <c r="E69" t="str">
        <f t="shared" si="3"/>
        <v>COMMAND_IO_OUTPUT_OFF = {'cmd1':0x46 ,'cmd2':None}</v>
      </c>
    </row>
    <row r="70" spans="1:5" x14ac:dyDescent="0.45">
      <c r="A70" t="str">
        <f>'SD Device Commands'!A79</f>
        <v xml:space="preserve">I/O Alarm Data Request </v>
      </c>
      <c r="C70" t="str">
        <f>'SD Device Commands'!D79</f>
        <v xml:space="preserve">0x47 </v>
      </c>
      <c r="D70" t="str">
        <f>'SD Device Commands'!E79</f>
        <v xml:space="preserve">0x00 </v>
      </c>
      <c r="E70" t="str">
        <f t="shared" si="3"/>
        <v>COMMAND_IO_ALARM_DATA_REQUEST = {'cmd1':0x47 ,'cmd2':0x00 }</v>
      </c>
    </row>
    <row r="71" spans="1:5" x14ac:dyDescent="0.45">
      <c r="A71" t="str">
        <f>'SD Device Commands'!A81</f>
        <v xml:space="preserve">I/O Write Output Port </v>
      </c>
      <c r="C71" t="str">
        <f>'SD Device Commands'!D81</f>
        <v xml:space="preserve">0x48 </v>
      </c>
      <c r="E71" t="str">
        <f t="shared" si="3"/>
        <v>COMMAND_IO_WRITE_OUTPUT_PORT = {'cmd1':0x48 ,'cmd2':None}</v>
      </c>
    </row>
    <row r="72" spans="1:5" x14ac:dyDescent="0.45">
      <c r="A72" t="str">
        <f>'SD Device Commands'!A82</f>
        <v xml:space="preserve">I/O Read Input Port </v>
      </c>
      <c r="C72" t="str">
        <f>'SD Device Commands'!D82</f>
        <v xml:space="preserve">0x49 </v>
      </c>
      <c r="D72" t="str">
        <f>'SD Device Commands'!E82</f>
        <v xml:space="preserve">0x00 </v>
      </c>
      <c r="E72" t="str">
        <f t="shared" si="3"/>
        <v>COMMAND_IO_READ_INPUT_PORT = {'cmd1':0x49 ,'cmd2':0x00 }</v>
      </c>
    </row>
    <row r="73" spans="1:5" x14ac:dyDescent="0.45">
      <c r="A73" t="str">
        <f>'SD Device Commands'!A83</f>
        <v xml:space="preserve">I/O Get Sensor Value </v>
      </c>
      <c r="C73" t="str">
        <f>'SD Device Commands'!D83</f>
        <v xml:space="preserve">0x4A </v>
      </c>
      <c r="E73" t="str">
        <f t="shared" si="3"/>
        <v>COMMAND_IO_GET_SENSOR_VALUE = {'cmd1':0x4A ,'cmd2':None}</v>
      </c>
    </row>
    <row r="74" spans="1:5" x14ac:dyDescent="0.45">
      <c r="A74" t="str">
        <f>'SD Device Commands'!A84</f>
        <v xml:space="preserve">I/O Set Sensor 1 Nominal Value </v>
      </c>
      <c r="C74" t="str">
        <f>'SD Device Commands'!D84</f>
        <v xml:space="preserve">0x4B </v>
      </c>
      <c r="E74" t="str">
        <f t="shared" si="3"/>
        <v>COMMAND_IO_SET_SENSOR_1_NOMINAL_VALUE = {'cmd1':0x4B ,'cmd2':None}</v>
      </c>
    </row>
    <row r="75" spans="1:5" x14ac:dyDescent="0.45">
      <c r="A75" t="str">
        <f>'SD Device Commands'!A85</f>
        <v xml:space="preserve">I/O Get Sensor Alarm Delta </v>
      </c>
      <c r="C75" t="str">
        <f>'SD Device Commands'!D85</f>
        <v xml:space="preserve">0x4C </v>
      </c>
      <c r="E75" t="str">
        <f t="shared" si="3"/>
        <v>COMMAND_IO_GET_SENSOR_ALARM_DELTA = {'cmd1':0x4C ,'cmd2':None}</v>
      </c>
    </row>
    <row r="76" spans="1:5" x14ac:dyDescent="0.45">
      <c r="A76" s="292" t="str">
        <f>'SD Device Commands'!A86</f>
        <v xml:space="preserve">Fan Status Report </v>
      </c>
      <c r="C76" t="str">
        <f>'SD Device Commands'!D86</f>
        <v xml:space="preserve">0x4C </v>
      </c>
      <c r="E76" t="str">
        <f t="shared" si="3"/>
        <v>COMMAND_FAN_STATUS_REPORT = {'cmd1':0x4C ,'cmd2':None}</v>
      </c>
    </row>
    <row r="77" spans="1:5" x14ac:dyDescent="0.45">
      <c r="A77" s="292" t="str">
        <f>'SD Device Commands'!A87</f>
        <v xml:space="preserve">I/O Write Configuration Port </v>
      </c>
      <c r="C77" t="str">
        <f>'SD Device Commands'!D87</f>
        <v xml:space="preserve">0x4D </v>
      </c>
      <c r="E77" t="str">
        <f t="shared" si="3"/>
        <v>COMMAND_IO_WRITE_CONFIGURATION_PORT = {'cmd1':0x4D ,'cmd2':None}</v>
      </c>
    </row>
    <row r="78" spans="1:5" x14ac:dyDescent="0.45">
      <c r="A78" t="str">
        <f>'SD Device Commands'!A88</f>
        <v xml:space="preserve">I/O Read Configuration Port </v>
      </c>
      <c r="C78" t="str">
        <f>'SD Device Commands'!D88</f>
        <v xml:space="preserve">0x4E </v>
      </c>
      <c r="D78" t="str">
        <f>'SD Device Commands'!E88</f>
        <v xml:space="preserve">0x00 </v>
      </c>
      <c r="E78" t="str">
        <f t="shared" si="3"/>
        <v>COMMAND_IO_READ_CONFIGURATION_PORT = {'cmd1':0x4E ,'cmd2':0x00 }</v>
      </c>
    </row>
    <row r="79" spans="1:5" x14ac:dyDescent="0.45">
      <c r="A79" t="str">
        <f>'SD Device Commands'!A89</f>
        <v xml:space="preserve">I/O Module Control </v>
      </c>
      <c r="B79" t="s">
        <v>795</v>
      </c>
      <c r="C79" t="str">
        <f>'SD Device Commands'!D89</f>
        <v xml:space="preserve">0x4F </v>
      </c>
      <c r="D79" t="s">
        <v>754</v>
      </c>
      <c r="E79" t="str">
        <f t="shared" si="3"/>
        <v>COMMAND_IO_MODULE_CONTROLLOAD_INITIALIZATION_VALUES = {'cmd1':0x4F ,'cmd2':0x00}</v>
      </c>
    </row>
    <row r="80" spans="1:5" x14ac:dyDescent="0.45">
      <c r="A80" t="str">
        <f>A79</f>
        <v xml:space="preserve">I/O Module Control </v>
      </c>
      <c r="B80" t="s">
        <v>779</v>
      </c>
      <c r="C80" t="str">
        <f>C79</f>
        <v xml:space="preserve">0x4F </v>
      </c>
      <c r="D80" t="s">
        <v>135</v>
      </c>
      <c r="E80" t="str">
        <f t="shared" si="3"/>
        <v>COMMAND_IO_MODULE_CONTROLLOAD_EEPROM_FROM_RAM = {'cmd1':0x4F ,'cmd2':0x01 }</v>
      </c>
    </row>
    <row r="81" spans="1:5" x14ac:dyDescent="0.45">
      <c r="A81" t="str">
        <f t="shared" ref="A81:A90" si="4">A80</f>
        <v xml:space="preserve">I/O Module Control </v>
      </c>
      <c r="B81" t="s">
        <v>796</v>
      </c>
      <c r="C81" t="str">
        <f t="shared" ref="C81:C90" si="5">C80</f>
        <v xml:space="preserve">0x4F </v>
      </c>
      <c r="D81" t="s">
        <v>794</v>
      </c>
      <c r="E81" t="str">
        <f t="shared" si="3"/>
        <v>COMMAND_IO_MODULE_CONTROLSTATUS_REQUEST = {'cmd1':0x4F ,'cmd2':0x02}</v>
      </c>
    </row>
    <row r="82" spans="1:5" x14ac:dyDescent="0.45">
      <c r="A82" t="str">
        <f t="shared" si="4"/>
        <v xml:space="preserve">I/O Module Control </v>
      </c>
      <c r="B82" t="s">
        <v>797</v>
      </c>
      <c r="C82" t="str">
        <f t="shared" si="5"/>
        <v xml:space="preserve">0x4F </v>
      </c>
      <c r="D82" t="s">
        <v>762</v>
      </c>
      <c r="E82" t="str">
        <f t="shared" si="3"/>
        <v>COMMAND_IO_MODULE_CONTROLREAD_ANALOG_ONCE = {'cmd1':0x4F ,'cmd2':0x03}</v>
      </c>
    </row>
    <row r="83" spans="1:5" x14ac:dyDescent="0.45">
      <c r="A83" t="str">
        <f t="shared" si="4"/>
        <v xml:space="preserve">I/O Module Control </v>
      </c>
      <c r="B83" t="s">
        <v>798</v>
      </c>
      <c r="C83" t="str">
        <f t="shared" si="5"/>
        <v xml:space="preserve">0x4F </v>
      </c>
      <c r="D83" t="s">
        <v>763</v>
      </c>
      <c r="E83" t="str">
        <f t="shared" si="3"/>
        <v>COMMAND_IO_MODULE_CONTROLREAD_ANALOG_ALWAYS = {'cmd1':0x4F ,'cmd2':0x04}</v>
      </c>
    </row>
    <row r="84" spans="1:5" x14ac:dyDescent="0.45">
      <c r="A84" t="str">
        <f t="shared" si="4"/>
        <v xml:space="preserve">I/O Module Control </v>
      </c>
      <c r="B84" t="s">
        <v>799</v>
      </c>
      <c r="C84" t="str">
        <f t="shared" si="5"/>
        <v xml:space="preserve">0x4F </v>
      </c>
      <c r="D84" t="s">
        <v>768</v>
      </c>
      <c r="E84" t="str">
        <f t="shared" si="3"/>
        <v>COMMAND_IO_MODULE_CONTROLENABLE_STATUS_CHANGE_MESSAGE = {'cmd1':0x4F ,'cmd2':0x09}</v>
      </c>
    </row>
    <row r="85" spans="1:5" x14ac:dyDescent="0.45">
      <c r="A85" t="str">
        <f t="shared" si="4"/>
        <v xml:space="preserve">I/O Module Control </v>
      </c>
      <c r="B85" t="s">
        <v>800</v>
      </c>
      <c r="C85" t="str">
        <f t="shared" si="5"/>
        <v xml:space="preserve">0x4F </v>
      </c>
      <c r="D85" t="s">
        <v>473</v>
      </c>
      <c r="E85" t="str">
        <f t="shared" si="3"/>
        <v>COMMAND_IO_MODULE_CONTROLDISABLE_STATUS_CHANGE_MESSAGE = {'cmd1':0x4F ,'cmd2':0x0A}</v>
      </c>
    </row>
    <row r="86" spans="1:5" x14ac:dyDescent="0.45">
      <c r="A86" t="str">
        <f t="shared" si="4"/>
        <v xml:space="preserve">I/O Module Control </v>
      </c>
      <c r="B86" t="s">
        <v>789</v>
      </c>
      <c r="C86" t="str">
        <f t="shared" si="5"/>
        <v xml:space="preserve">0x4F </v>
      </c>
      <c r="D86" t="s">
        <v>775</v>
      </c>
      <c r="E86" t="str">
        <f t="shared" si="3"/>
        <v>COMMAND_IO_MODULE_CONTROLLOAD_RAM_FROM_EEPROM = {'cmd1':0x4F ,'cmd2':0x0B}</v>
      </c>
    </row>
    <row r="87" spans="1:5" x14ac:dyDescent="0.45">
      <c r="A87" t="str">
        <f t="shared" si="4"/>
        <v xml:space="preserve">I/O Module Control </v>
      </c>
      <c r="B87" t="s">
        <v>801</v>
      </c>
      <c r="C87" t="str">
        <f t="shared" si="5"/>
        <v xml:space="preserve">0x4F </v>
      </c>
      <c r="D87" t="s">
        <v>776</v>
      </c>
      <c r="E87" t="str">
        <f t="shared" si="3"/>
        <v>COMMAND_IO_MODULE_CONTROLSENSOR_ON = {'cmd1':0x4F ,'cmd2':0x0C}</v>
      </c>
    </row>
    <row r="88" spans="1:5" x14ac:dyDescent="0.45">
      <c r="A88" t="str">
        <f t="shared" si="4"/>
        <v xml:space="preserve">I/O Module Control </v>
      </c>
      <c r="B88" t="s">
        <v>802</v>
      </c>
      <c r="C88" t="str">
        <f t="shared" si="5"/>
        <v xml:space="preserve">0x4F </v>
      </c>
      <c r="D88" t="s">
        <v>151</v>
      </c>
      <c r="E88" t="str">
        <f t="shared" si="3"/>
        <v>COMMAND_IO_MODULE_CONTROLSENSOR_OFF = {'cmd1':0x4F ,'cmd2':0x0D }</v>
      </c>
    </row>
    <row r="89" spans="1:5" x14ac:dyDescent="0.45">
      <c r="A89" t="str">
        <f t="shared" si="4"/>
        <v xml:space="preserve">I/O Module Control </v>
      </c>
      <c r="B89" t="s">
        <v>803</v>
      </c>
      <c r="C89" t="str">
        <f t="shared" si="5"/>
        <v xml:space="preserve">0x4F </v>
      </c>
      <c r="D89" t="s">
        <v>777</v>
      </c>
      <c r="E89" t="str">
        <f t="shared" si="3"/>
        <v>COMMAND_IO_MODULE_CONTROLDIAGNOSTICS_ON = {'cmd1':0x4F ,'cmd2':0x0E}</v>
      </c>
    </row>
    <row r="90" spans="1:5" x14ac:dyDescent="0.45">
      <c r="A90" t="str">
        <f t="shared" si="4"/>
        <v xml:space="preserve">I/O Module Control </v>
      </c>
      <c r="B90" t="s">
        <v>804</v>
      </c>
      <c r="C90" t="str">
        <f t="shared" si="5"/>
        <v xml:space="preserve">0x4F </v>
      </c>
      <c r="D90" t="s">
        <v>384</v>
      </c>
      <c r="E90" t="str">
        <f t="shared" si="3"/>
        <v>COMMAND_IO_MODULE_CONTROLDIAGNOSTICS_OFF = {'cmd1':0x4F ,'cmd2':0x0F}</v>
      </c>
    </row>
    <row r="91" spans="1:5" x14ac:dyDescent="0.45">
      <c r="A91" t="str">
        <f>'SD Device Commands'!A90</f>
        <v xml:space="preserve">Pool Device ON </v>
      </c>
      <c r="B91" t="s">
        <v>805</v>
      </c>
      <c r="C91" t="str">
        <f>'SD Device Commands'!D90</f>
        <v xml:space="preserve">0x50 </v>
      </c>
      <c r="D91" t="s">
        <v>135</v>
      </c>
      <c r="E91" t="str">
        <f t="shared" si="3"/>
        <v>COMMAND_POOL_DEVICE_ONPOOL = {'cmd1':0x50 ,'cmd2':0x01 }</v>
      </c>
    </row>
    <row r="92" spans="1:5" x14ac:dyDescent="0.45">
      <c r="A92" t="str">
        <f>A91</f>
        <v xml:space="preserve">Pool Device ON </v>
      </c>
      <c r="B92" t="s">
        <v>806</v>
      </c>
      <c r="C92" t="str">
        <f>C91</f>
        <v xml:space="preserve">0x50 </v>
      </c>
      <c r="D92" t="s">
        <v>794</v>
      </c>
      <c r="E92" t="str">
        <f t="shared" si="3"/>
        <v>COMMAND_POOL_DEVICE_ONSPA = {'cmd1':0x50 ,'cmd2':0x02}</v>
      </c>
    </row>
    <row r="93" spans="1:5" x14ac:dyDescent="0.45">
      <c r="A93" t="str">
        <f>A92</f>
        <v xml:space="preserve">Pool Device ON </v>
      </c>
      <c r="B93" t="s">
        <v>807</v>
      </c>
      <c r="C93" t="str">
        <f>C92</f>
        <v xml:space="preserve">0x50 </v>
      </c>
      <c r="D93" t="s">
        <v>762</v>
      </c>
      <c r="E93" t="str">
        <f t="shared" si="3"/>
        <v>COMMAND_POOL_DEVICE_ONHEAT = {'cmd1':0x50 ,'cmd2':0x03}</v>
      </c>
    </row>
    <row r="94" spans="1:5" x14ac:dyDescent="0.45">
      <c r="A94" t="str">
        <f>A93</f>
        <v xml:space="preserve">Pool Device ON </v>
      </c>
      <c r="B94" t="s">
        <v>808</v>
      </c>
      <c r="C94" t="str">
        <f>C93</f>
        <v xml:space="preserve">0x50 </v>
      </c>
      <c r="D94" t="s">
        <v>763</v>
      </c>
      <c r="E94" t="str">
        <f t="shared" si="3"/>
        <v>COMMAND_POOL_DEVICE_ONPUMP = {'cmd1':0x50 ,'cmd2':0x04}</v>
      </c>
    </row>
    <row r="95" spans="1:5" x14ac:dyDescent="0.45">
      <c r="A95" t="str">
        <f>A94</f>
        <v xml:space="preserve">Pool Device ON </v>
      </c>
      <c r="B95" t="s">
        <v>809</v>
      </c>
      <c r="C95" t="str">
        <f>C94</f>
        <v xml:space="preserve">0x50 </v>
      </c>
      <c r="E95" t="str">
        <f t="shared" si="3"/>
        <v>COMMAND_POOL_DEVICE_ONAUX = {'cmd1':0x50 ,'cmd2':None}</v>
      </c>
    </row>
    <row r="96" spans="1:5" x14ac:dyDescent="0.45">
      <c r="A96" t="str">
        <f>'SD Device Commands'!A91</f>
        <v xml:space="preserve">Pool Device OFF </v>
      </c>
      <c r="C96" t="str">
        <f>'SD Device Commands'!D91</f>
        <v xml:space="preserve">0x51 </v>
      </c>
      <c r="E96" t="str">
        <f t="shared" si="3"/>
        <v>COMMAND_POOL_DEVICE_OFF = {'cmd1':0x51 ,'cmd2':None}</v>
      </c>
    </row>
    <row r="97" spans="1:5" x14ac:dyDescent="0.45">
      <c r="A97" t="str">
        <f>'SD Device Commands'!A92</f>
        <v xml:space="preserve">Pool Temperature Up </v>
      </c>
      <c r="C97" t="str">
        <f>'SD Device Commands'!D92</f>
        <v xml:space="preserve">0x52 </v>
      </c>
      <c r="E97" t="str">
        <f t="shared" si="3"/>
        <v>COMMAND_POOL_TEMPERATURE_UP = {'cmd1':0x52 ,'cmd2':None}</v>
      </c>
    </row>
    <row r="98" spans="1:5" x14ac:dyDescent="0.45">
      <c r="A98" t="str">
        <f>'SD Device Commands'!A93</f>
        <v xml:space="preserve">Pool Temperature Down </v>
      </c>
      <c r="C98" t="str">
        <f>'SD Device Commands'!D93</f>
        <v xml:space="preserve">0x53 </v>
      </c>
      <c r="E98" t="str">
        <f t="shared" si="3"/>
        <v>COMMAND_POOL_TEMPERATURE_DOWN = {'cmd1':0x53 ,'cmd2':None}</v>
      </c>
    </row>
    <row r="99" spans="1:5" x14ac:dyDescent="0.45">
      <c r="A99" t="str">
        <f>'SD Device Commands'!A94</f>
        <v xml:space="preserve">Pool Control </v>
      </c>
      <c r="B99" t="s">
        <v>778</v>
      </c>
      <c r="C99" t="str">
        <f>'SD Device Commands'!D94</f>
        <v xml:space="preserve">0x54 </v>
      </c>
      <c r="D99" t="s">
        <v>754</v>
      </c>
      <c r="E99" t="str">
        <f t="shared" si="3"/>
        <v>COMMAND_POOL_CONTROLLOAD_INITIALIZATION_VALUES = {'cmd1':0x54 ,'cmd2':0x00}</v>
      </c>
    </row>
    <row r="100" spans="1:5" x14ac:dyDescent="0.45">
      <c r="A100" t="str">
        <f>A99</f>
        <v xml:space="preserve">Pool Control </v>
      </c>
      <c r="B100" t="s">
        <v>779</v>
      </c>
      <c r="C100" t="str">
        <f t="shared" ref="C100:C104" si="6">C99</f>
        <v xml:space="preserve">0x54 </v>
      </c>
      <c r="D100" t="s">
        <v>135</v>
      </c>
      <c r="E100" t="str">
        <f t="shared" si="3"/>
        <v>COMMAND_POOL_CONTROLLOAD_EEPROM_FROM_RAM = {'cmd1':0x54 ,'cmd2':0x01 }</v>
      </c>
    </row>
    <row r="101" spans="1:5" x14ac:dyDescent="0.45">
      <c r="A101" t="str">
        <f>A100</f>
        <v xml:space="preserve">Pool Control </v>
      </c>
      <c r="B101" t="s">
        <v>810</v>
      </c>
      <c r="C101" t="str">
        <f t="shared" si="6"/>
        <v xml:space="preserve">0x54 </v>
      </c>
      <c r="D101" t="s">
        <v>794</v>
      </c>
      <c r="E101" t="str">
        <f t="shared" si="3"/>
        <v>COMMAND_POOL_CONTROLGET_POOL_MODE = {'cmd1':0x54 ,'cmd2':0x02}</v>
      </c>
    </row>
    <row r="102" spans="1:5" x14ac:dyDescent="0.45">
      <c r="A102" t="str">
        <f>A101</f>
        <v xml:space="preserve">Pool Control </v>
      </c>
      <c r="B102" t="s">
        <v>813</v>
      </c>
      <c r="C102" t="str">
        <f t="shared" si="6"/>
        <v xml:space="preserve">0x54 </v>
      </c>
      <c r="D102" t="s">
        <v>762</v>
      </c>
      <c r="E102" t="str">
        <f t="shared" si="3"/>
        <v>COMMAND_POOL_CONTROLGET_AMBIENT_TEMPERATURE = {'cmd1':0x54 ,'cmd2':0x03}</v>
      </c>
    </row>
    <row r="103" spans="1:5" x14ac:dyDescent="0.45">
      <c r="A103" t="str">
        <f>A102</f>
        <v xml:space="preserve">Pool Control </v>
      </c>
      <c r="B103" t="s">
        <v>811</v>
      </c>
      <c r="C103" t="str">
        <f t="shared" si="6"/>
        <v xml:space="preserve">0x54 </v>
      </c>
      <c r="D103" t="s">
        <v>763</v>
      </c>
      <c r="E103" t="str">
        <f t="shared" si="3"/>
        <v>COMMAND_POOL_CONTROLGET_WATER_TEMPERATURE = {'cmd1':0x54 ,'cmd2':0x04}</v>
      </c>
    </row>
    <row r="104" spans="1:5" x14ac:dyDescent="0.45">
      <c r="A104" t="str">
        <f>A103</f>
        <v xml:space="preserve">Pool Control </v>
      </c>
      <c r="B104" t="s">
        <v>812</v>
      </c>
      <c r="C104" t="str">
        <f t="shared" si="6"/>
        <v xml:space="preserve">0x54 </v>
      </c>
      <c r="D104" t="s">
        <v>764</v>
      </c>
      <c r="E104" t="str">
        <f t="shared" si="3"/>
        <v>COMMAND_POOL_CONTROLGET_PH = {'cmd1':0x54 ,'cmd2':0x05}</v>
      </c>
    </row>
    <row r="105" spans="1:5" x14ac:dyDescent="0.45">
      <c r="A105" t="str">
        <f>'SD Device Commands'!A96</f>
        <v xml:space="preserve">Door Move </v>
      </c>
      <c r="B105" t="s">
        <v>816</v>
      </c>
      <c r="C105" t="str">
        <f>'SD Device Commands'!D96</f>
        <v xml:space="preserve">0x58 </v>
      </c>
      <c r="D105" t="s">
        <v>754</v>
      </c>
      <c r="E105" t="str">
        <f t="shared" si="3"/>
        <v>COMMAND_DOOR_MOVERAISE_DOOR = {'cmd1':0x58 ,'cmd2':0x00}</v>
      </c>
    </row>
    <row r="106" spans="1:5" x14ac:dyDescent="0.45">
      <c r="A106" t="str">
        <f>A105</f>
        <v xml:space="preserve">Door Move </v>
      </c>
      <c r="B106" t="s">
        <v>817</v>
      </c>
      <c r="C106" t="str">
        <f t="shared" ref="C106:C111" si="7">C105</f>
        <v xml:space="preserve">0x58 </v>
      </c>
      <c r="D106" t="s">
        <v>135</v>
      </c>
      <c r="E106" t="str">
        <f t="shared" si="3"/>
        <v>COMMAND_DOOR_MOVELOWER_DOOR = {'cmd1':0x58 ,'cmd2':0x01 }</v>
      </c>
    </row>
    <row r="107" spans="1:5" x14ac:dyDescent="0.45">
      <c r="A107" t="str">
        <f t="shared" ref="A107:A111" si="8">A106</f>
        <v xml:space="preserve">Door Move </v>
      </c>
      <c r="B107" t="s">
        <v>818</v>
      </c>
      <c r="C107" t="str">
        <f t="shared" si="7"/>
        <v xml:space="preserve">0x58 </v>
      </c>
      <c r="D107" t="s">
        <v>794</v>
      </c>
      <c r="E107" t="str">
        <f t="shared" si="3"/>
        <v>COMMAND_DOOR_MOVEOPEN_DOOR = {'cmd1':0x58 ,'cmd2':0x02}</v>
      </c>
    </row>
    <row r="108" spans="1:5" x14ac:dyDescent="0.45">
      <c r="A108" t="str">
        <f t="shared" si="8"/>
        <v xml:space="preserve">Door Move </v>
      </c>
      <c r="B108" t="s">
        <v>819</v>
      </c>
      <c r="C108" t="str">
        <f t="shared" si="7"/>
        <v xml:space="preserve">0x58 </v>
      </c>
      <c r="D108" t="s">
        <v>762</v>
      </c>
      <c r="E108" t="str">
        <f t="shared" si="3"/>
        <v>COMMAND_DOOR_MOVECLOSE_DOOR = {'cmd1':0x58 ,'cmd2':0x03}</v>
      </c>
    </row>
    <row r="109" spans="1:5" x14ac:dyDescent="0.45">
      <c r="A109" t="str">
        <f t="shared" si="8"/>
        <v xml:space="preserve">Door Move </v>
      </c>
      <c r="B109" t="s">
        <v>820</v>
      </c>
      <c r="C109" t="str">
        <f t="shared" si="7"/>
        <v xml:space="preserve">0x58 </v>
      </c>
      <c r="D109" t="s">
        <v>763</v>
      </c>
      <c r="E109" t="str">
        <f t="shared" si="3"/>
        <v>COMMAND_DOOR_MOVESTOP_DOOR = {'cmd1':0x58 ,'cmd2':0x04}</v>
      </c>
    </row>
    <row r="110" spans="1:5" x14ac:dyDescent="0.45">
      <c r="A110" t="str">
        <f t="shared" si="8"/>
        <v xml:space="preserve">Door Move </v>
      </c>
      <c r="B110" t="s">
        <v>821</v>
      </c>
      <c r="C110" t="str">
        <f t="shared" si="7"/>
        <v xml:space="preserve">0x58 </v>
      </c>
      <c r="D110" t="s">
        <v>764</v>
      </c>
      <c r="E110" t="str">
        <f t="shared" si="3"/>
        <v>COMMAND_DOOR_MOVESINGLE_DOOR_OPEN = {'cmd1':0x58 ,'cmd2':0x05}</v>
      </c>
    </row>
    <row r="111" spans="1:5" x14ac:dyDescent="0.45">
      <c r="A111" t="str">
        <f t="shared" si="8"/>
        <v xml:space="preserve">Door Move </v>
      </c>
      <c r="B111" t="s">
        <v>822</v>
      </c>
      <c r="C111" t="str">
        <f t="shared" si="7"/>
        <v xml:space="preserve">0x58 </v>
      </c>
      <c r="D111" t="s">
        <v>765</v>
      </c>
      <c r="E111" t="str">
        <f t="shared" si="3"/>
        <v>COMMAND_DOOR_MOVESINGLE_DOOR_CLOSE = {'cmd1':0x58 ,'cmd2':0x06}</v>
      </c>
    </row>
    <row r="112" spans="1:5" x14ac:dyDescent="0.45">
      <c r="A112" t="str">
        <f>'SD Device Commands'!A97</f>
        <v xml:space="preserve">Door Status Report </v>
      </c>
      <c r="B112" t="s">
        <v>816</v>
      </c>
      <c r="C112" t="str">
        <f>'SD Device Commands'!D97</f>
        <v xml:space="preserve">0x59 </v>
      </c>
      <c r="D112" t="s">
        <v>754</v>
      </c>
      <c r="E112" t="str">
        <f t="shared" si="3"/>
        <v>COMMAND_DOOR_STATUS_REPORTRAISE_DOOR = {'cmd1':0x59 ,'cmd2':0x00}</v>
      </c>
    </row>
    <row r="113" spans="1:5" x14ac:dyDescent="0.45">
      <c r="A113" t="str">
        <f t="shared" ref="A113:A118" si="9">A112</f>
        <v xml:space="preserve">Door Status Report </v>
      </c>
      <c r="B113" t="s">
        <v>817</v>
      </c>
      <c r="C113" t="str">
        <f>C112</f>
        <v xml:space="preserve">0x59 </v>
      </c>
      <c r="D113" t="s">
        <v>135</v>
      </c>
      <c r="E113" t="str">
        <f t="shared" si="3"/>
        <v>COMMAND_DOOR_STATUS_REPORTLOWER_DOOR = {'cmd1':0x59 ,'cmd2':0x01 }</v>
      </c>
    </row>
    <row r="114" spans="1:5" x14ac:dyDescent="0.45">
      <c r="A114" t="str">
        <f t="shared" si="9"/>
        <v xml:space="preserve">Door Status Report </v>
      </c>
      <c r="B114" t="s">
        <v>818</v>
      </c>
      <c r="C114" t="str">
        <f t="shared" ref="C114:C118" si="10">C113</f>
        <v xml:space="preserve">0x59 </v>
      </c>
      <c r="D114" t="s">
        <v>794</v>
      </c>
      <c r="E114" t="str">
        <f t="shared" si="3"/>
        <v>COMMAND_DOOR_STATUS_REPORTOPEN_DOOR = {'cmd1':0x59 ,'cmd2':0x02}</v>
      </c>
    </row>
    <row r="115" spans="1:5" x14ac:dyDescent="0.45">
      <c r="A115" t="str">
        <f t="shared" si="9"/>
        <v xml:space="preserve">Door Status Report </v>
      </c>
      <c r="B115" t="s">
        <v>819</v>
      </c>
      <c r="C115" t="str">
        <f t="shared" si="10"/>
        <v xml:space="preserve">0x59 </v>
      </c>
      <c r="D115" t="s">
        <v>762</v>
      </c>
      <c r="E115" t="str">
        <f t="shared" si="3"/>
        <v>COMMAND_DOOR_STATUS_REPORTCLOSE_DOOR = {'cmd1':0x59 ,'cmd2':0x03}</v>
      </c>
    </row>
    <row r="116" spans="1:5" x14ac:dyDescent="0.45">
      <c r="A116" t="str">
        <f t="shared" si="9"/>
        <v xml:space="preserve">Door Status Report </v>
      </c>
      <c r="B116" t="s">
        <v>820</v>
      </c>
      <c r="C116" t="str">
        <f t="shared" si="10"/>
        <v xml:space="preserve">0x59 </v>
      </c>
      <c r="D116" t="s">
        <v>763</v>
      </c>
      <c r="E116" t="str">
        <f t="shared" si="3"/>
        <v>COMMAND_DOOR_STATUS_REPORTSTOP_DOOR = {'cmd1':0x59 ,'cmd2':0x04}</v>
      </c>
    </row>
    <row r="117" spans="1:5" x14ac:dyDescent="0.45">
      <c r="A117" t="str">
        <f t="shared" si="9"/>
        <v xml:space="preserve">Door Status Report </v>
      </c>
      <c r="B117" t="s">
        <v>821</v>
      </c>
      <c r="C117" t="str">
        <f t="shared" si="10"/>
        <v xml:space="preserve">0x59 </v>
      </c>
      <c r="D117" t="s">
        <v>764</v>
      </c>
      <c r="E117" t="str">
        <f t="shared" si="3"/>
        <v>COMMAND_DOOR_STATUS_REPORTSINGLE_DOOR_OPEN = {'cmd1':0x59 ,'cmd2':0x05}</v>
      </c>
    </row>
    <row r="118" spans="1:5" x14ac:dyDescent="0.45">
      <c r="A118" t="str">
        <f t="shared" si="9"/>
        <v xml:space="preserve">Door Status Report </v>
      </c>
      <c r="B118" t="s">
        <v>822</v>
      </c>
      <c r="C118" t="str">
        <f t="shared" si="10"/>
        <v xml:space="preserve">0x59 </v>
      </c>
      <c r="D118" t="s">
        <v>765</v>
      </c>
      <c r="E118" t="str">
        <f t="shared" si="3"/>
        <v>COMMAND_DOOR_STATUS_REPORTSINGLE_DOOR_CLOSE = {'cmd1':0x59 ,'cmd2':0x06}</v>
      </c>
    </row>
    <row r="119" spans="1:5" x14ac:dyDescent="0.45">
      <c r="A119" t="str">
        <f>'SD Device Commands'!A99</f>
        <v xml:space="preserve">Window Covering </v>
      </c>
      <c r="B119" t="s">
        <v>823</v>
      </c>
      <c r="C119" t="str">
        <f>'SD Device Commands'!D99</f>
        <v xml:space="preserve">0x60 </v>
      </c>
      <c r="D119" t="s">
        <v>135</v>
      </c>
      <c r="E119" t="str">
        <f t="shared" si="3"/>
        <v>COMMAND_WINDOW_COVERINGOPEN = {'cmd1':0x60 ,'cmd2':0x01 }</v>
      </c>
    </row>
    <row r="120" spans="1:5" x14ac:dyDescent="0.45">
      <c r="A120" t="str">
        <f>A119</f>
        <v xml:space="preserve">Window Covering </v>
      </c>
      <c r="B120" t="s">
        <v>824</v>
      </c>
      <c r="C120" t="str">
        <f>C119</f>
        <v xml:space="preserve">0x60 </v>
      </c>
      <c r="D120" t="s">
        <v>794</v>
      </c>
      <c r="E120" t="str">
        <f t="shared" si="3"/>
        <v>COMMAND_WINDOW_COVERINGCLOSE = {'cmd1':0x60 ,'cmd2':0x02}</v>
      </c>
    </row>
    <row r="121" spans="1:5" x14ac:dyDescent="0.45">
      <c r="A121" t="str">
        <f>A120</f>
        <v xml:space="preserve">Window Covering </v>
      </c>
      <c r="B121" t="s">
        <v>814</v>
      </c>
      <c r="C121" t="str">
        <f>C120</f>
        <v xml:space="preserve">0x60 </v>
      </c>
      <c r="D121" t="s">
        <v>762</v>
      </c>
      <c r="E121" t="str">
        <f t="shared" si="3"/>
        <v>COMMAND_WINDOW_COVERINGSTOP = {'cmd1':0x60 ,'cmd2':0x03}</v>
      </c>
    </row>
    <row r="122" spans="1:5" x14ac:dyDescent="0.45">
      <c r="A122" t="str">
        <f>A121</f>
        <v xml:space="preserve">Window Covering </v>
      </c>
      <c r="B122" t="s">
        <v>815</v>
      </c>
      <c r="C122" t="str">
        <f>C121</f>
        <v xml:space="preserve">0x60 </v>
      </c>
      <c r="D122" t="s">
        <v>763</v>
      </c>
      <c r="E122" t="str">
        <f t="shared" si="3"/>
        <v>COMMAND_WINDOW_COVERINGPROGRAM = {'cmd1':0x60 ,'cmd2':0x04}</v>
      </c>
    </row>
    <row r="123" spans="1:5" x14ac:dyDescent="0.45">
      <c r="A123" t="str">
        <f>'SD Device Commands'!A100</f>
        <v xml:space="preserve">Window Covering Position </v>
      </c>
      <c r="C123" t="str">
        <f>'SD Device Commands'!D100</f>
        <v xml:space="preserve">0x61 </v>
      </c>
      <c r="E123" t="str">
        <f t="shared" si="3"/>
        <v>COMMAND_WINDOW_COVERING_POSITION = {'cmd1':0x61 ,'cmd2':None}</v>
      </c>
    </row>
    <row r="124" spans="1:5" x14ac:dyDescent="0.45">
      <c r="A124" t="str">
        <f>'SD Device Commands'!A102</f>
        <v>Thermostat Temperature Up</v>
      </c>
      <c r="B124" t="s">
        <v>129</v>
      </c>
      <c r="C124" t="str">
        <f>'SD Device Commands'!D102</f>
        <v xml:space="preserve">0x68 </v>
      </c>
      <c r="E124" t="str">
        <f t="shared" si="3"/>
        <v>COMMAND_THERMOSTAT_TEMPERATURE_UP = {'cmd1':0x68 ,'cmd2':None}</v>
      </c>
    </row>
    <row r="125" spans="1:5" x14ac:dyDescent="0.45">
      <c r="A125" t="str">
        <f>'SD Device Commands'!A103</f>
        <v xml:space="preserve">Thermostat Temperature Down </v>
      </c>
      <c r="C125" t="str">
        <f>'SD Device Commands'!D103</f>
        <v xml:space="preserve">0x69 </v>
      </c>
      <c r="E125" t="str">
        <f t="shared" si="3"/>
        <v>COMMAND_THERMOSTAT_TEMPERATURE_DOWN = {'cmd1':0x69 ,'cmd2':None}</v>
      </c>
    </row>
    <row r="126" spans="1:5" x14ac:dyDescent="0.45">
      <c r="A126" t="str">
        <f>'SD Device Commands'!A104</f>
        <v xml:space="preserve">Thermostat Get Zone Information </v>
      </c>
      <c r="C126" t="str">
        <f>'SD Device Commands'!D104</f>
        <v xml:space="preserve">0x6A </v>
      </c>
      <c r="E126" t="str">
        <f t="shared" si="3"/>
        <v>COMMAND_THERMOSTAT_GET_ZONE_INFORMATION = {'cmd1':0x6A ,'cmd2':None}</v>
      </c>
    </row>
    <row r="127" spans="1:5" x14ac:dyDescent="0.45">
      <c r="A127" t="str">
        <f>'SD Device Commands'!A105</f>
        <v xml:space="preserve">Thermostat Control </v>
      </c>
      <c r="B127" t="s">
        <v>795</v>
      </c>
      <c r="C127" t="str">
        <f>'SD Device Commands'!D105</f>
        <v xml:space="preserve">0x6B </v>
      </c>
      <c r="D127" t="s">
        <v>754</v>
      </c>
      <c r="E127" t="str">
        <f t="shared" si="3"/>
        <v>COMMAND_THERMOSTAT_CONTROLLOAD_INITIALIZATION_VALUES = {'cmd1':0x6B ,'cmd2':0x00}</v>
      </c>
    </row>
    <row r="128" spans="1:5" x14ac:dyDescent="0.45">
      <c r="A128" t="str">
        <f>A127</f>
        <v xml:space="preserve">Thermostat Control </v>
      </c>
      <c r="B128" t="s">
        <v>779</v>
      </c>
      <c r="C128" t="str">
        <f>C127</f>
        <v xml:space="preserve">0x6B </v>
      </c>
      <c r="D128" t="s">
        <v>135</v>
      </c>
      <c r="E128" t="str">
        <f t="shared" si="3"/>
        <v>COMMAND_THERMOSTAT_CONTROLLOAD_EEPROM_FROM_RAM = {'cmd1':0x6B ,'cmd2':0x01 }</v>
      </c>
    </row>
    <row r="129" spans="1:5" x14ac:dyDescent="0.45">
      <c r="A129" t="str">
        <f t="shared" ref="A129:A150" si="11">A128</f>
        <v xml:space="preserve">Thermostat Control </v>
      </c>
      <c r="B129" t="s">
        <v>827</v>
      </c>
      <c r="C129" t="str">
        <f t="shared" ref="C129:C150" si="12">C128</f>
        <v xml:space="preserve">0x6B </v>
      </c>
      <c r="D129" t="s">
        <v>794</v>
      </c>
      <c r="E129" t="str">
        <f t="shared" si="3"/>
        <v>COMMAND_THERMOSTAT_CONTROLGET_THERMOSTAT_MODE = {'cmd1':0x6B ,'cmd2':0x02}</v>
      </c>
    </row>
    <row r="130" spans="1:5" x14ac:dyDescent="0.45">
      <c r="A130" t="str">
        <f t="shared" si="11"/>
        <v xml:space="preserve">Thermostat Control </v>
      </c>
      <c r="B130" t="s">
        <v>813</v>
      </c>
      <c r="C130" t="str">
        <f t="shared" si="12"/>
        <v xml:space="preserve">0x6B </v>
      </c>
      <c r="D130" t="s">
        <v>762</v>
      </c>
      <c r="E130" t="str">
        <f t="shared" si="3"/>
        <v>COMMAND_THERMOSTAT_CONTROLGET_AMBIENT_TEMPERATURE = {'cmd1':0x6B ,'cmd2':0x03}</v>
      </c>
    </row>
    <row r="131" spans="1:5" x14ac:dyDescent="0.45">
      <c r="A131" t="str">
        <f t="shared" si="11"/>
        <v xml:space="preserve">Thermostat Control </v>
      </c>
      <c r="B131" t="s">
        <v>828</v>
      </c>
      <c r="C131" t="str">
        <f t="shared" si="12"/>
        <v xml:space="preserve">0x6B </v>
      </c>
      <c r="D131" t="s">
        <v>763</v>
      </c>
      <c r="E131" t="str">
        <f t="shared" ref="E131:E154" si="13">_xlfn.CONCAT(UPPER(_xlfn.CONCAT("COMMAND_",SUBSTITUTE(SUBSTITUTE(SUBSTITUTE(_xlfn.CONCAT(TRIM(A131),TRIM(B131))," ","_"),"-","_"),"/",""))), " = {'cmd1':", C131,",'cmd2':",
IF(D131&lt;&gt;"", D131, "None"),"}")</f>
        <v>COMMAND_THERMOSTAT_CONTROLON_HEAT = {'cmd1':0x6B ,'cmd2':0x04}</v>
      </c>
    </row>
    <row r="132" spans="1:5" x14ac:dyDescent="0.45">
      <c r="A132" t="str">
        <f t="shared" si="11"/>
        <v xml:space="preserve">Thermostat Control </v>
      </c>
      <c r="B132" t="s">
        <v>829</v>
      </c>
      <c r="C132" t="str">
        <f t="shared" si="12"/>
        <v xml:space="preserve">0x6B </v>
      </c>
      <c r="D132" t="s">
        <v>764</v>
      </c>
      <c r="E132" t="str">
        <f t="shared" si="13"/>
        <v>COMMAND_THERMOSTAT_CONTROLON_COOL = {'cmd1':0x6B ,'cmd2':0x05}</v>
      </c>
    </row>
    <row r="133" spans="1:5" x14ac:dyDescent="0.45">
      <c r="A133" t="str">
        <f t="shared" si="11"/>
        <v xml:space="preserve">Thermostat Control </v>
      </c>
      <c r="B133" t="s">
        <v>830</v>
      </c>
      <c r="C133" t="str">
        <f t="shared" si="12"/>
        <v xml:space="preserve">0x6B </v>
      </c>
      <c r="D133" t="s">
        <v>765</v>
      </c>
      <c r="E133" t="str">
        <f t="shared" si="13"/>
        <v>COMMAND_THERMOSTAT_CONTROLON_AUTO = {'cmd1':0x6B ,'cmd2':0x06}</v>
      </c>
    </row>
    <row r="134" spans="1:5" x14ac:dyDescent="0.45">
      <c r="A134" t="str">
        <f t="shared" si="11"/>
        <v xml:space="preserve">Thermostat Control </v>
      </c>
      <c r="B134" t="s">
        <v>831</v>
      </c>
      <c r="C134" t="str">
        <f t="shared" si="12"/>
        <v xml:space="preserve">0x6B </v>
      </c>
      <c r="D134" t="s">
        <v>766</v>
      </c>
      <c r="E134" t="str">
        <f t="shared" si="13"/>
        <v>COMMAND_THERMOSTAT_CONTROLON_FAN = {'cmd1':0x6B ,'cmd2':0x07}</v>
      </c>
    </row>
    <row r="135" spans="1:5" x14ac:dyDescent="0.45">
      <c r="A135" t="str">
        <f t="shared" si="11"/>
        <v xml:space="preserve">Thermostat Control </v>
      </c>
      <c r="B135" t="s">
        <v>832</v>
      </c>
      <c r="C135" t="str">
        <f t="shared" si="12"/>
        <v xml:space="preserve">0x6B </v>
      </c>
      <c r="D135" t="s">
        <v>767</v>
      </c>
      <c r="E135" t="str">
        <f t="shared" si="13"/>
        <v>COMMAND_THERMOSTAT_CONTROLOFF_FAN = {'cmd1':0x6B ,'cmd2':0x08}</v>
      </c>
    </row>
    <row r="136" spans="1:5" x14ac:dyDescent="0.45">
      <c r="A136" t="str">
        <f t="shared" si="11"/>
        <v xml:space="preserve">Thermostat Control </v>
      </c>
      <c r="B136" t="s">
        <v>833</v>
      </c>
      <c r="C136" t="str">
        <f t="shared" si="12"/>
        <v xml:space="preserve">0x6B </v>
      </c>
      <c r="D136" t="s">
        <v>768</v>
      </c>
      <c r="E136" t="str">
        <f t="shared" si="13"/>
        <v>COMMAND_THERMOSTAT_CONTROLOFF_ALL = {'cmd1':0x6B ,'cmd2':0x09}</v>
      </c>
    </row>
    <row r="137" spans="1:5" x14ac:dyDescent="0.45">
      <c r="A137" t="str">
        <f t="shared" si="11"/>
        <v xml:space="preserve">Thermostat Control </v>
      </c>
      <c r="B137" t="s">
        <v>834</v>
      </c>
      <c r="C137" t="str">
        <f t="shared" si="12"/>
        <v xml:space="preserve">0x6B </v>
      </c>
      <c r="D137" t="s">
        <v>473</v>
      </c>
      <c r="E137" t="str">
        <f t="shared" si="13"/>
        <v>COMMAND_THERMOSTAT_CONTROLPROGRAM_HEAT = {'cmd1':0x6B ,'cmd2':0x0A}</v>
      </c>
    </row>
    <row r="138" spans="1:5" x14ac:dyDescent="0.45">
      <c r="A138" t="str">
        <f t="shared" si="11"/>
        <v xml:space="preserve">Thermostat Control </v>
      </c>
      <c r="B138" t="s">
        <v>835</v>
      </c>
      <c r="C138" t="str">
        <f t="shared" si="12"/>
        <v xml:space="preserve">0x6B </v>
      </c>
      <c r="D138" t="s">
        <v>775</v>
      </c>
      <c r="E138" t="str">
        <f t="shared" si="13"/>
        <v>COMMAND_THERMOSTAT_CONTROLPROGRAM_COOL = {'cmd1':0x6B ,'cmd2':0x0B}</v>
      </c>
    </row>
    <row r="139" spans="1:5" x14ac:dyDescent="0.45">
      <c r="A139" t="str">
        <f t="shared" si="11"/>
        <v xml:space="preserve">Thermostat Control </v>
      </c>
      <c r="B139" t="s">
        <v>836</v>
      </c>
      <c r="C139" t="str">
        <f t="shared" si="12"/>
        <v xml:space="preserve">0x6B </v>
      </c>
      <c r="D139" t="s">
        <v>776</v>
      </c>
      <c r="E139" t="str">
        <f t="shared" si="13"/>
        <v>COMMAND_THERMOSTAT_CONTROLPROGRAM_AUTO = {'cmd1':0x6B ,'cmd2':0x0C}</v>
      </c>
    </row>
    <row r="140" spans="1:5" x14ac:dyDescent="0.45">
      <c r="A140" t="str">
        <f t="shared" si="11"/>
        <v xml:space="preserve">Thermostat Control </v>
      </c>
      <c r="B140" t="s">
        <v>837</v>
      </c>
      <c r="C140" t="str">
        <f t="shared" si="12"/>
        <v xml:space="preserve">0x6B </v>
      </c>
      <c r="D140" t="str">
        <f>'SD Device Commands'!E108</f>
        <v xml:space="preserve">0x0D </v>
      </c>
      <c r="E140" t="str">
        <f t="shared" si="13"/>
        <v>COMMAND_THERMOSTAT_CONTROLGET_EQUIPMENT_STATE = {'cmd1':0x6B ,'cmd2':0x0D }</v>
      </c>
    </row>
    <row r="141" spans="1:5" x14ac:dyDescent="0.45">
      <c r="A141" t="str">
        <f t="shared" si="11"/>
        <v xml:space="preserve">Thermostat Control </v>
      </c>
      <c r="B141" t="s">
        <v>838</v>
      </c>
      <c r="C141" t="str">
        <f t="shared" si="12"/>
        <v xml:space="preserve">0x6B </v>
      </c>
      <c r="D141" t="s">
        <v>777</v>
      </c>
      <c r="E141" t="str">
        <f t="shared" si="13"/>
        <v>COMMAND_THERMOSTAT_CONTROLSET_EQUIPMENT_STATE = {'cmd1':0x6B ,'cmd2':0x0E}</v>
      </c>
    </row>
    <row r="142" spans="1:5" x14ac:dyDescent="0.45">
      <c r="A142" t="str">
        <f t="shared" si="11"/>
        <v xml:space="preserve">Thermostat Control </v>
      </c>
      <c r="B142" t="s">
        <v>839</v>
      </c>
      <c r="C142" t="str">
        <f t="shared" si="12"/>
        <v xml:space="preserve">0x6B </v>
      </c>
      <c r="D142" t="s">
        <v>384</v>
      </c>
      <c r="E142" t="str">
        <f t="shared" si="13"/>
        <v>COMMAND_THERMOSTAT_CONTROLGET_TEMPERATURE_UNITS = {'cmd1':0x6B ,'cmd2':0x0F}</v>
      </c>
    </row>
    <row r="143" spans="1:5" x14ac:dyDescent="0.45">
      <c r="A143" t="str">
        <f t="shared" si="11"/>
        <v xml:space="preserve">Thermostat Control </v>
      </c>
      <c r="B143" t="s">
        <v>840</v>
      </c>
      <c r="C143" t="str">
        <f t="shared" si="12"/>
        <v xml:space="preserve">0x6B </v>
      </c>
      <c r="D143" t="s">
        <v>769</v>
      </c>
      <c r="E143" t="str">
        <f t="shared" si="13"/>
        <v>COMMAND_THERMOSTAT_CONTROLSET_FAHRENHEIT = {'cmd1':0x6B ,'cmd2':0x10}</v>
      </c>
    </row>
    <row r="144" spans="1:5" x14ac:dyDescent="0.45">
      <c r="A144" t="str">
        <f t="shared" si="11"/>
        <v xml:space="preserve">Thermostat Control </v>
      </c>
      <c r="B144" t="s">
        <v>841</v>
      </c>
      <c r="C144" t="str">
        <f t="shared" si="12"/>
        <v xml:space="preserve">0x6B </v>
      </c>
      <c r="D144" t="s">
        <v>770</v>
      </c>
      <c r="E144" t="str">
        <f t="shared" si="13"/>
        <v>COMMAND_THERMOSTAT_CONTROLSET_CELSIUS = {'cmd1':0x6B ,'cmd2':0x11}</v>
      </c>
    </row>
    <row r="145" spans="1:5" x14ac:dyDescent="0.45">
      <c r="A145" t="str">
        <f t="shared" si="11"/>
        <v xml:space="preserve">Thermostat Control </v>
      </c>
      <c r="B145" t="s">
        <v>842</v>
      </c>
      <c r="C145" t="str">
        <f t="shared" si="12"/>
        <v xml:space="preserve">0x6B </v>
      </c>
      <c r="D145" t="s">
        <v>771</v>
      </c>
      <c r="E145" t="str">
        <f t="shared" si="13"/>
        <v>COMMAND_THERMOSTAT_CONTROLGET_FAN_ON_SPEED = {'cmd1':0x6B ,'cmd2':0x12}</v>
      </c>
    </row>
    <row r="146" spans="1:5" x14ac:dyDescent="0.45">
      <c r="A146" t="str">
        <f t="shared" si="11"/>
        <v xml:space="preserve">Thermostat Control </v>
      </c>
      <c r="B146" t="s">
        <v>843</v>
      </c>
      <c r="C146" t="str">
        <f t="shared" si="12"/>
        <v xml:space="preserve">0x6B </v>
      </c>
      <c r="D146" t="s">
        <v>772</v>
      </c>
      <c r="E146" t="str">
        <f t="shared" si="13"/>
        <v>COMMAND_THERMOSTAT_CONTROLSET_FAN_ON_SPEED_LOW = {'cmd1':0x6B ,'cmd2':0x13}</v>
      </c>
    </row>
    <row r="147" spans="1:5" x14ac:dyDescent="0.45">
      <c r="A147" t="str">
        <f t="shared" si="11"/>
        <v xml:space="preserve">Thermostat Control </v>
      </c>
      <c r="B147" t="s">
        <v>844</v>
      </c>
      <c r="C147" t="str">
        <f t="shared" si="12"/>
        <v xml:space="preserve">0x6B </v>
      </c>
      <c r="D147" t="s">
        <v>773</v>
      </c>
      <c r="E147" t="str">
        <f t="shared" si="13"/>
        <v>COMMAND_THERMOSTAT_CONTROLSET_FAN_ON_SPEED_MEDIUM = {'cmd1':0x6B ,'cmd2':0x14}</v>
      </c>
    </row>
    <row r="148" spans="1:5" x14ac:dyDescent="0.45">
      <c r="A148" t="str">
        <f t="shared" si="11"/>
        <v xml:space="preserve">Thermostat Control </v>
      </c>
      <c r="B148" t="s">
        <v>845</v>
      </c>
      <c r="C148" t="str">
        <f t="shared" si="12"/>
        <v xml:space="preserve">0x6B </v>
      </c>
      <c r="D148" t="s">
        <v>774</v>
      </c>
      <c r="E148" t="str">
        <f t="shared" si="13"/>
        <v>COMMAND_THERMOSTAT_CONTROLSET_FAN_ON_SPEED_HIGH = {'cmd1':0x6B ,'cmd2':0x15}</v>
      </c>
    </row>
    <row r="149" spans="1:5" x14ac:dyDescent="0.45">
      <c r="A149" t="str">
        <f t="shared" si="11"/>
        <v xml:space="preserve">Thermostat Control </v>
      </c>
      <c r="B149" t="s">
        <v>799</v>
      </c>
      <c r="C149" t="str">
        <f t="shared" si="12"/>
        <v xml:space="preserve">0x6B </v>
      </c>
      <c r="D149" t="s">
        <v>825</v>
      </c>
      <c r="E149" t="str">
        <f t="shared" si="13"/>
        <v>COMMAND_THERMOSTAT_CONTROLENABLE_STATUS_CHANGE_MESSAGE = {'cmd1':0x6B ,'cmd2':0x16}</v>
      </c>
    </row>
    <row r="150" spans="1:5" x14ac:dyDescent="0.45">
      <c r="A150" t="str">
        <f t="shared" si="11"/>
        <v xml:space="preserve">Thermostat Control </v>
      </c>
      <c r="B150" t="s">
        <v>800</v>
      </c>
      <c r="C150" t="str">
        <f t="shared" si="12"/>
        <v xml:space="preserve">0x6B </v>
      </c>
      <c r="D150" t="s">
        <v>826</v>
      </c>
      <c r="E150" t="str">
        <f t="shared" si="13"/>
        <v>COMMAND_THERMOSTAT_CONTROLDISABLE_STATUS_CHANGE_MESSAGE = {'cmd1':0x6B ,'cmd2':0x17}</v>
      </c>
    </row>
    <row r="151" spans="1:5" x14ac:dyDescent="0.45">
      <c r="A151" t="str">
        <f>'SD Device Commands'!A112</f>
        <v xml:space="preserve">Thermostat Set Cool Setpoint </v>
      </c>
      <c r="C151" t="str">
        <f>'SD Device Commands'!D112</f>
        <v xml:space="preserve">0x6C </v>
      </c>
      <c r="E151" t="str">
        <f t="shared" si="13"/>
        <v>COMMAND_THERMOSTAT_SET_COOL_SETPOINT = {'cmd1':0x6C ,'cmd2':None}</v>
      </c>
    </row>
    <row r="152" spans="1:5" x14ac:dyDescent="0.45">
      <c r="A152" t="str">
        <f>'SD Device Commands'!A113</f>
        <v xml:space="preserve">Thermostat Set Heat Setpoint </v>
      </c>
      <c r="C152" t="str">
        <f>'SD Device Commands'!D113</f>
        <v xml:space="preserve">0x6D </v>
      </c>
      <c r="E152" t="str">
        <f t="shared" si="13"/>
        <v>COMMAND_THERMOSTAT_SET_HEAT_SETPOINT = {'cmd1':0x6D ,'cmd2':None}</v>
      </c>
    </row>
    <row r="153" spans="1:5" x14ac:dyDescent="0.45">
      <c r="A153" t="str">
        <f>'SD Device Commands'!A115</f>
        <v xml:space="preserve">Leak Detector Announce </v>
      </c>
      <c r="C153" t="str">
        <f>'SD Device Commands'!D115</f>
        <v xml:space="preserve">0X70 </v>
      </c>
      <c r="E153" t="str">
        <f t="shared" si="13"/>
        <v>COMMAND_LEAK_DETECTOR_ANNOUNCE = {'cmd1':0X70 ,'cmd2':None}</v>
      </c>
    </row>
    <row r="154" spans="1:5" x14ac:dyDescent="0.45">
      <c r="A154" t="str">
        <f>'SD Device Commands'!A118</f>
        <v xml:space="preserve">Assign to Companion Group </v>
      </c>
      <c r="C154" t="str">
        <f>'SD Device Commands'!D118</f>
        <v xml:space="preserve">0x81 </v>
      </c>
      <c r="D154" t="s">
        <v>754</v>
      </c>
      <c r="E154" t="str">
        <f t="shared" si="13"/>
        <v>COMMAND_ASSIGN_TO_COMPANION_GROUP = {'cmd1':0x81 ,'cmd2':0x00}</v>
      </c>
    </row>
  </sheetData>
  <autoFilter ref="A1:D154"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T123"/>
  <sheetViews>
    <sheetView zoomScale="110" zoomScaleNormal="110" workbookViewId="0">
      <pane ySplit="1" topLeftCell="A86" activePane="bottomLeft" state="frozen"/>
      <selection pane="bottomLeft" activeCell="E35" sqref="E35"/>
    </sheetView>
  </sheetViews>
  <sheetFormatPr defaultColWidth="9.1328125" defaultRowHeight="14.25" x14ac:dyDescent="0.45"/>
  <cols>
    <col min="1" max="1" width="24.59765625" style="286" bestFit="1" customWidth="1"/>
    <col min="2" max="2" width="8.265625" style="212" bestFit="1" customWidth="1"/>
    <col min="3" max="3" width="8.86328125" style="212" bestFit="1" customWidth="1"/>
    <col min="4" max="4" width="10.73046875" style="212" bestFit="1" customWidth="1"/>
    <col min="5" max="5" width="8.59765625" style="212" customWidth="1"/>
    <col min="6" max="19" width="13" style="208" customWidth="1"/>
    <col min="20" max="20" width="53" style="209" bestFit="1" customWidth="1"/>
    <col min="21" max="21" width="16" style="210" bestFit="1" customWidth="1"/>
    <col min="22" max="22" width="50.3984375" style="210" bestFit="1" customWidth="1"/>
    <col min="23" max="23" width="42.1328125" style="210" bestFit="1" customWidth="1"/>
    <col min="24" max="25" width="34.1328125" style="210" bestFit="1" customWidth="1"/>
    <col min="26" max="26" width="9.1328125" style="210"/>
    <col min="27" max="27" width="93.59765625" style="210" bestFit="1" customWidth="1"/>
    <col min="28" max="28" width="26.265625" style="210" bestFit="1" customWidth="1"/>
    <col min="29" max="16384" width="9.1328125" style="210"/>
  </cols>
  <sheetData>
    <row r="1" spans="1:20" ht="23.25" thickBot="1" x14ac:dyDescent="0.5">
      <c r="A1" s="278" t="s">
        <v>494</v>
      </c>
      <c r="B1" s="224" t="s">
        <v>125</v>
      </c>
      <c r="C1" s="224" t="s">
        <v>123</v>
      </c>
      <c r="D1" s="224" t="s">
        <v>318</v>
      </c>
      <c r="E1" s="224" t="s">
        <v>126</v>
      </c>
      <c r="F1" s="225" t="s">
        <v>522</v>
      </c>
      <c r="G1" s="226" t="s">
        <v>523</v>
      </c>
      <c r="H1" s="226" t="s">
        <v>524</v>
      </c>
      <c r="I1" s="226" t="s">
        <v>525</v>
      </c>
      <c r="J1" s="226" t="s">
        <v>526</v>
      </c>
      <c r="K1" s="226" t="s">
        <v>527</v>
      </c>
      <c r="L1" s="226" t="s">
        <v>528</v>
      </c>
      <c r="M1" s="226" t="s">
        <v>529</v>
      </c>
      <c r="N1" s="226" t="s">
        <v>530</v>
      </c>
      <c r="O1" s="226" t="s">
        <v>531</v>
      </c>
      <c r="P1" s="226" t="s">
        <v>532</v>
      </c>
      <c r="Q1" s="226" t="s">
        <v>533</v>
      </c>
      <c r="R1" s="226" t="s">
        <v>534</v>
      </c>
      <c r="S1" s="227" t="s">
        <v>535</v>
      </c>
      <c r="T1" s="211" t="s">
        <v>127</v>
      </c>
    </row>
    <row r="2" spans="1:20" ht="20.65" hidden="1" thickBot="1" x14ac:dyDescent="0.5">
      <c r="A2" s="279" t="s">
        <v>128</v>
      </c>
      <c r="B2" s="220" t="s">
        <v>129</v>
      </c>
      <c r="C2" s="220" t="s">
        <v>129</v>
      </c>
      <c r="D2" s="220" t="s">
        <v>130</v>
      </c>
      <c r="E2" s="220" t="s">
        <v>130</v>
      </c>
      <c r="F2" s="221"/>
      <c r="G2" s="222"/>
      <c r="H2" s="222"/>
      <c r="I2" s="222"/>
      <c r="J2" s="222"/>
      <c r="K2" s="222"/>
      <c r="L2" s="222"/>
      <c r="M2" s="222"/>
      <c r="N2" s="222"/>
      <c r="O2" s="222"/>
      <c r="P2" s="222"/>
      <c r="Q2" s="222"/>
      <c r="R2" s="222"/>
      <c r="S2" s="223"/>
      <c r="T2" s="219" t="s">
        <v>705</v>
      </c>
    </row>
    <row r="3" spans="1:20" ht="14.65" hidden="1" thickBot="1" x14ac:dyDescent="0.5">
      <c r="A3" s="279" t="s">
        <v>128</v>
      </c>
      <c r="B3" s="220" t="s">
        <v>129</v>
      </c>
      <c r="C3" s="220" t="s">
        <v>129</v>
      </c>
      <c r="D3" s="220" t="s">
        <v>130</v>
      </c>
      <c r="E3" s="220" t="s">
        <v>706</v>
      </c>
      <c r="F3" s="221"/>
      <c r="G3" s="222"/>
      <c r="H3" s="222"/>
      <c r="I3" s="222"/>
      <c r="J3" s="222"/>
      <c r="K3" s="222"/>
      <c r="L3" s="222"/>
      <c r="M3" s="222"/>
      <c r="N3" s="222"/>
      <c r="O3" s="222"/>
      <c r="P3" s="222"/>
      <c r="Q3" s="222"/>
      <c r="R3" s="222"/>
      <c r="S3" s="223"/>
      <c r="T3" s="219" t="s">
        <v>129</v>
      </c>
    </row>
    <row r="4" spans="1:20" ht="14.65" hidden="1" thickBot="1" x14ac:dyDescent="0.5">
      <c r="A4" s="279" t="s">
        <v>128</v>
      </c>
      <c r="B4" s="220" t="s">
        <v>129</v>
      </c>
      <c r="C4" s="220" t="s">
        <v>129</v>
      </c>
      <c r="D4" s="220" t="s">
        <v>752</v>
      </c>
      <c r="E4" s="220" t="s">
        <v>129</v>
      </c>
      <c r="F4" s="221"/>
      <c r="G4" s="222"/>
      <c r="H4" s="222"/>
      <c r="I4" s="222"/>
      <c r="J4" s="222"/>
      <c r="K4" s="222"/>
      <c r="L4" s="222"/>
      <c r="M4" s="222"/>
      <c r="N4" s="222"/>
      <c r="O4" s="222"/>
      <c r="P4" s="222"/>
      <c r="Q4" s="222"/>
      <c r="R4" s="222"/>
      <c r="S4" s="223"/>
      <c r="T4" s="219" t="s">
        <v>129</v>
      </c>
    </row>
    <row r="5" spans="1:20" ht="111.75" hidden="1" thickBot="1" x14ac:dyDescent="0.5">
      <c r="A5" s="277" t="s">
        <v>139</v>
      </c>
      <c r="B5" s="214" t="s">
        <v>134</v>
      </c>
      <c r="C5" s="214" t="s">
        <v>134</v>
      </c>
      <c r="D5" s="214" t="s">
        <v>140</v>
      </c>
      <c r="E5" s="214" t="s">
        <v>130</v>
      </c>
      <c r="F5" s="215" t="s">
        <v>541</v>
      </c>
      <c r="G5" s="216" t="s">
        <v>536</v>
      </c>
      <c r="H5" s="216" t="s">
        <v>537</v>
      </c>
      <c r="I5" s="216" t="s">
        <v>538</v>
      </c>
      <c r="J5" s="216" t="s">
        <v>539</v>
      </c>
      <c r="K5" s="216" t="s">
        <v>540</v>
      </c>
      <c r="L5" s="216" t="s">
        <v>542</v>
      </c>
      <c r="M5" s="216" t="s">
        <v>543</v>
      </c>
      <c r="N5" s="313" t="s">
        <v>607</v>
      </c>
      <c r="O5" s="313"/>
      <c r="P5" s="313"/>
      <c r="Q5" s="313"/>
      <c r="R5" s="313"/>
      <c r="S5" s="314"/>
      <c r="T5" s="213" t="s">
        <v>141</v>
      </c>
    </row>
    <row r="6" spans="1:20" ht="40.9" hidden="1" thickBot="1" x14ac:dyDescent="0.5">
      <c r="A6" s="277" t="s">
        <v>142</v>
      </c>
      <c r="B6" s="214" t="s">
        <v>134</v>
      </c>
      <c r="C6" s="214" t="s">
        <v>134</v>
      </c>
      <c r="D6" s="214" t="s">
        <v>140</v>
      </c>
      <c r="E6" s="214" t="s">
        <v>135</v>
      </c>
      <c r="F6" s="315" t="s">
        <v>610</v>
      </c>
      <c r="G6" s="313"/>
      <c r="H6" s="313"/>
      <c r="I6" s="313"/>
      <c r="J6" s="313"/>
      <c r="K6" s="313"/>
      <c r="L6" s="313"/>
      <c r="M6" s="313"/>
      <c r="N6" s="313" t="s">
        <v>607</v>
      </c>
      <c r="O6" s="313"/>
      <c r="P6" s="313"/>
      <c r="Q6" s="313"/>
      <c r="R6" s="313"/>
      <c r="S6" s="314"/>
      <c r="T6" s="213" t="s">
        <v>544</v>
      </c>
    </row>
    <row r="7" spans="1:20" ht="30.75" hidden="1" thickBot="1" x14ac:dyDescent="0.5">
      <c r="A7" s="277" t="s">
        <v>545</v>
      </c>
      <c r="B7" s="214" t="s">
        <v>134</v>
      </c>
      <c r="C7" s="214" t="s">
        <v>134</v>
      </c>
      <c r="D7" s="214" t="s">
        <v>140</v>
      </c>
      <c r="E7" s="214" t="s">
        <v>138</v>
      </c>
      <c r="F7" s="315" t="s">
        <v>611</v>
      </c>
      <c r="G7" s="313"/>
      <c r="H7" s="313"/>
      <c r="I7" s="313"/>
      <c r="J7" s="313"/>
      <c r="K7" s="313"/>
      <c r="L7" s="313"/>
      <c r="M7" s="313"/>
      <c r="N7" s="313"/>
      <c r="O7" s="313"/>
      <c r="P7" s="313"/>
      <c r="Q7" s="313"/>
      <c r="R7" s="313"/>
      <c r="S7" s="314"/>
      <c r="T7" s="213"/>
    </row>
    <row r="8" spans="1:20" ht="14.65" hidden="1" thickBot="1" x14ac:dyDescent="0.5">
      <c r="A8" s="277" t="s">
        <v>495</v>
      </c>
      <c r="B8" s="214" t="s">
        <v>134</v>
      </c>
      <c r="C8" s="214" t="s">
        <v>134</v>
      </c>
      <c r="D8" s="214" t="s">
        <v>140</v>
      </c>
      <c r="E8" s="214" t="s">
        <v>140</v>
      </c>
      <c r="F8" s="315" t="s">
        <v>611</v>
      </c>
      <c r="G8" s="313"/>
      <c r="H8" s="313"/>
      <c r="I8" s="313"/>
      <c r="J8" s="313"/>
      <c r="K8" s="313"/>
      <c r="L8" s="313"/>
      <c r="M8" s="313"/>
      <c r="N8" s="313"/>
      <c r="O8" s="313"/>
      <c r="P8" s="313"/>
      <c r="Q8" s="313"/>
      <c r="R8" s="313"/>
      <c r="S8" s="314"/>
      <c r="T8" s="213"/>
    </row>
    <row r="9" spans="1:20" ht="132" hidden="1" thickBot="1" x14ac:dyDescent="0.5">
      <c r="A9" s="277" t="s">
        <v>546</v>
      </c>
      <c r="B9" s="214" t="s">
        <v>134</v>
      </c>
      <c r="C9" s="214" t="s">
        <v>134</v>
      </c>
      <c r="D9" s="214" t="s">
        <v>140</v>
      </c>
      <c r="E9" s="214" t="s">
        <v>146</v>
      </c>
      <c r="F9" s="215" t="s">
        <v>612</v>
      </c>
      <c r="G9" s="313" t="s">
        <v>613</v>
      </c>
      <c r="H9" s="313"/>
      <c r="I9" s="216" t="s">
        <v>547</v>
      </c>
      <c r="J9" s="313" t="s">
        <v>580</v>
      </c>
      <c r="K9" s="313"/>
      <c r="L9" s="313"/>
      <c r="M9" s="313"/>
      <c r="N9" s="313"/>
      <c r="O9" s="313"/>
      <c r="P9" s="313"/>
      <c r="Q9" s="313"/>
      <c r="R9" s="313"/>
      <c r="S9" s="314"/>
      <c r="T9" s="213"/>
    </row>
    <row r="10" spans="1:20" ht="14.65" hidden="1" thickBot="1" x14ac:dyDescent="0.5">
      <c r="A10" s="277" t="s">
        <v>496</v>
      </c>
      <c r="B10" s="214" t="s">
        <v>134</v>
      </c>
      <c r="C10" s="214" t="s">
        <v>134</v>
      </c>
      <c r="D10" s="214" t="s">
        <v>140</v>
      </c>
      <c r="E10" s="214" t="s">
        <v>189</v>
      </c>
      <c r="F10" s="315" t="s">
        <v>614</v>
      </c>
      <c r="G10" s="313"/>
      <c r="H10" s="313"/>
      <c r="I10" s="313"/>
      <c r="J10" s="313"/>
      <c r="K10" s="313"/>
      <c r="L10" s="313"/>
      <c r="M10" s="313"/>
      <c r="N10" s="313"/>
      <c r="O10" s="313"/>
      <c r="P10" s="313"/>
      <c r="Q10" s="313"/>
      <c r="R10" s="313"/>
      <c r="S10" s="314"/>
      <c r="T10" s="218"/>
    </row>
    <row r="11" spans="1:20" ht="14.65" hidden="1" thickBot="1" x14ac:dyDescent="0.5">
      <c r="A11" s="277" t="s">
        <v>497</v>
      </c>
      <c r="B11" s="214"/>
      <c r="C11" s="214"/>
      <c r="D11" s="214"/>
      <c r="E11" s="214"/>
      <c r="F11" s="215"/>
      <c r="G11" s="216"/>
      <c r="H11" s="216"/>
      <c r="I11" s="216"/>
      <c r="J11" s="216"/>
      <c r="K11" s="216"/>
      <c r="L11" s="216"/>
      <c r="M11" s="216"/>
      <c r="N11" s="216"/>
      <c r="O11" s="216"/>
      <c r="P11" s="216"/>
      <c r="Q11" s="216"/>
      <c r="R11" s="216"/>
      <c r="S11" s="217"/>
      <c r="T11" s="213"/>
    </row>
    <row r="12" spans="1:20" ht="14.65" hidden="1" thickBot="1" x14ac:dyDescent="0.5">
      <c r="A12" s="277" t="s">
        <v>498</v>
      </c>
      <c r="B12" s="214"/>
      <c r="C12" s="214"/>
      <c r="D12" s="214"/>
      <c r="E12" s="214"/>
      <c r="F12" s="215"/>
      <c r="G12" s="216"/>
      <c r="H12" s="216"/>
      <c r="I12" s="216"/>
      <c r="J12" s="216"/>
      <c r="K12" s="216"/>
      <c r="L12" s="216"/>
      <c r="M12" s="216"/>
      <c r="N12" s="216"/>
      <c r="O12" s="216"/>
      <c r="P12" s="216"/>
      <c r="Q12" s="216"/>
      <c r="R12" s="216"/>
      <c r="S12" s="217"/>
      <c r="T12" s="218"/>
    </row>
    <row r="13" spans="1:20" ht="23.25" hidden="1" thickBot="1" x14ac:dyDescent="0.5">
      <c r="A13" s="279" t="s">
        <v>128</v>
      </c>
      <c r="B13" s="220" t="s">
        <v>129</v>
      </c>
      <c r="C13" s="220" t="s">
        <v>129</v>
      </c>
      <c r="D13" s="220" t="s">
        <v>140</v>
      </c>
      <c r="E13" s="220" t="s">
        <v>707</v>
      </c>
      <c r="F13" s="221"/>
      <c r="G13" s="222"/>
      <c r="H13" s="222"/>
      <c r="I13" s="222"/>
      <c r="J13" s="222"/>
      <c r="K13" s="222"/>
      <c r="L13" s="222"/>
      <c r="M13" s="222"/>
      <c r="N13" s="222"/>
      <c r="O13" s="222"/>
      <c r="P13" s="222"/>
      <c r="Q13" s="222"/>
      <c r="R13" s="222"/>
      <c r="S13" s="223"/>
      <c r="T13" s="219" t="s">
        <v>129</v>
      </c>
    </row>
    <row r="14" spans="1:20" ht="14.65" hidden="1" thickBot="1" x14ac:dyDescent="0.5">
      <c r="A14" s="279" t="s">
        <v>128</v>
      </c>
      <c r="B14" s="220" t="s">
        <v>129</v>
      </c>
      <c r="C14" s="220" t="s">
        <v>129</v>
      </c>
      <c r="D14" s="220" t="s">
        <v>753</v>
      </c>
      <c r="E14" s="220" t="s">
        <v>129</v>
      </c>
      <c r="F14" s="221"/>
      <c r="G14" s="222"/>
      <c r="H14" s="222"/>
      <c r="I14" s="222"/>
      <c r="J14" s="222"/>
      <c r="K14" s="222"/>
      <c r="L14" s="222"/>
      <c r="M14" s="222"/>
      <c r="N14" s="222"/>
      <c r="O14" s="222"/>
      <c r="P14" s="222"/>
      <c r="Q14" s="222"/>
      <c r="R14" s="222"/>
      <c r="S14" s="223"/>
      <c r="T14" s="219" t="s">
        <v>129</v>
      </c>
    </row>
    <row r="15" spans="1:20" ht="30.75" hidden="1" thickBot="1" x14ac:dyDescent="0.5">
      <c r="A15" s="280" t="s">
        <v>499</v>
      </c>
      <c r="B15" s="250" t="s">
        <v>134</v>
      </c>
      <c r="C15" s="250" t="s">
        <v>134</v>
      </c>
      <c r="D15" s="250" t="s">
        <v>217</v>
      </c>
      <c r="E15" s="231" t="s">
        <v>548</v>
      </c>
      <c r="F15" s="232" t="s">
        <v>615</v>
      </c>
      <c r="G15" s="233" t="s">
        <v>616</v>
      </c>
      <c r="H15" s="310" t="s">
        <v>608</v>
      </c>
      <c r="I15" s="310"/>
      <c r="J15" s="310"/>
      <c r="K15" s="310"/>
      <c r="L15" s="310"/>
      <c r="M15" s="310"/>
      <c r="N15" s="310"/>
      <c r="O15" s="310"/>
      <c r="P15" s="310"/>
      <c r="Q15" s="310"/>
      <c r="R15" s="310"/>
      <c r="S15" s="311"/>
      <c r="T15" s="230" t="s">
        <v>708</v>
      </c>
    </row>
    <row r="16" spans="1:20" ht="61.15" hidden="1" thickBot="1" x14ac:dyDescent="0.5">
      <c r="A16" s="281" t="s">
        <v>499</v>
      </c>
      <c r="B16" s="251" t="s">
        <v>134</v>
      </c>
      <c r="C16" s="251" t="s">
        <v>134</v>
      </c>
      <c r="D16" s="251" t="s">
        <v>217</v>
      </c>
      <c r="E16" s="234" t="s">
        <v>549</v>
      </c>
      <c r="F16" s="235" t="s">
        <v>615</v>
      </c>
      <c r="G16" s="236" t="s">
        <v>616</v>
      </c>
      <c r="H16" s="236" t="s">
        <v>617</v>
      </c>
      <c r="I16" s="304" t="s">
        <v>609</v>
      </c>
      <c r="J16" s="304"/>
      <c r="K16" s="304"/>
      <c r="L16" s="304"/>
      <c r="M16" s="304"/>
      <c r="N16" s="304"/>
      <c r="O16" s="304"/>
      <c r="P16" s="304"/>
      <c r="Q16" s="304"/>
      <c r="R16" s="304"/>
      <c r="S16" s="305"/>
      <c r="T16" s="237" t="s">
        <v>708</v>
      </c>
    </row>
    <row r="17" spans="1:20" ht="61.15" hidden="1" thickBot="1" x14ac:dyDescent="0.5">
      <c r="A17" s="281" t="s">
        <v>499</v>
      </c>
      <c r="B17" s="251" t="s">
        <v>134</v>
      </c>
      <c r="C17" s="251" t="s">
        <v>134</v>
      </c>
      <c r="D17" s="251" t="s">
        <v>217</v>
      </c>
      <c r="E17" s="234" t="s">
        <v>550</v>
      </c>
      <c r="F17" s="235" t="s">
        <v>615</v>
      </c>
      <c r="G17" s="236" t="s">
        <v>616</v>
      </c>
      <c r="H17" s="304" t="s">
        <v>618</v>
      </c>
      <c r="I17" s="304"/>
      <c r="J17" s="304" t="s">
        <v>580</v>
      </c>
      <c r="K17" s="304"/>
      <c r="L17" s="304"/>
      <c r="M17" s="304"/>
      <c r="N17" s="304"/>
      <c r="O17" s="304"/>
      <c r="P17" s="304"/>
      <c r="Q17" s="304"/>
      <c r="R17" s="304"/>
      <c r="S17" s="305"/>
      <c r="T17" s="237" t="s">
        <v>708</v>
      </c>
    </row>
    <row r="18" spans="1:20" ht="61.15" hidden="1" thickBot="1" x14ac:dyDescent="0.5">
      <c r="A18" s="281" t="s">
        <v>499</v>
      </c>
      <c r="B18" s="251" t="s">
        <v>134</v>
      </c>
      <c r="C18" s="251" t="s">
        <v>134</v>
      </c>
      <c r="D18" s="251" t="s">
        <v>217</v>
      </c>
      <c r="E18" s="234" t="s">
        <v>551</v>
      </c>
      <c r="F18" s="235" t="s">
        <v>615</v>
      </c>
      <c r="G18" s="236" t="s">
        <v>616</v>
      </c>
      <c r="H18" s="304" t="s">
        <v>619</v>
      </c>
      <c r="I18" s="304"/>
      <c r="J18" s="304"/>
      <c r="K18" s="304" t="s">
        <v>620</v>
      </c>
      <c r="L18" s="304"/>
      <c r="M18" s="304"/>
      <c r="N18" s="304"/>
      <c r="O18" s="304"/>
      <c r="P18" s="304"/>
      <c r="Q18" s="304"/>
      <c r="R18" s="304"/>
      <c r="S18" s="305"/>
      <c r="T18" s="237" t="s">
        <v>708</v>
      </c>
    </row>
    <row r="19" spans="1:20" ht="61.15" hidden="1" thickBot="1" x14ac:dyDescent="0.5">
      <c r="A19" s="281" t="s">
        <v>499</v>
      </c>
      <c r="B19" s="251" t="s">
        <v>134</v>
      </c>
      <c r="C19" s="251" t="s">
        <v>134</v>
      </c>
      <c r="D19" s="251" t="s">
        <v>217</v>
      </c>
      <c r="E19" s="234" t="s">
        <v>552</v>
      </c>
      <c r="F19" s="235" t="s">
        <v>615</v>
      </c>
      <c r="G19" s="236" t="s">
        <v>616</v>
      </c>
      <c r="H19" s="304" t="s">
        <v>621</v>
      </c>
      <c r="I19" s="304"/>
      <c r="J19" s="304"/>
      <c r="K19" s="304"/>
      <c r="L19" s="304" t="s">
        <v>587</v>
      </c>
      <c r="M19" s="304"/>
      <c r="N19" s="304"/>
      <c r="O19" s="304"/>
      <c r="P19" s="304"/>
      <c r="Q19" s="304"/>
      <c r="R19" s="304"/>
      <c r="S19" s="305"/>
      <c r="T19" s="237" t="s">
        <v>708</v>
      </c>
    </row>
    <row r="20" spans="1:20" ht="61.15" hidden="1" thickBot="1" x14ac:dyDescent="0.5">
      <c r="A20" s="281" t="s">
        <v>499</v>
      </c>
      <c r="B20" s="251" t="s">
        <v>134</v>
      </c>
      <c r="C20" s="251" t="s">
        <v>134</v>
      </c>
      <c r="D20" s="251" t="s">
        <v>217</v>
      </c>
      <c r="E20" s="234" t="s">
        <v>553</v>
      </c>
      <c r="F20" s="235" t="s">
        <v>615</v>
      </c>
      <c r="G20" s="236" t="s">
        <v>616</v>
      </c>
      <c r="H20" s="304" t="s">
        <v>622</v>
      </c>
      <c r="I20" s="304"/>
      <c r="J20" s="304"/>
      <c r="K20" s="304"/>
      <c r="L20" s="304"/>
      <c r="M20" s="304" t="s">
        <v>623</v>
      </c>
      <c r="N20" s="304"/>
      <c r="O20" s="304"/>
      <c r="P20" s="304"/>
      <c r="Q20" s="304"/>
      <c r="R20" s="304"/>
      <c r="S20" s="305"/>
      <c r="T20" s="237" t="s">
        <v>708</v>
      </c>
    </row>
    <row r="21" spans="1:20" ht="61.15" hidden="1" thickBot="1" x14ac:dyDescent="0.5">
      <c r="A21" s="281" t="s">
        <v>499</v>
      </c>
      <c r="B21" s="251" t="s">
        <v>134</v>
      </c>
      <c r="C21" s="251" t="s">
        <v>134</v>
      </c>
      <c r="D21" s="251" t="s">
        <v>217</v>
      </c>
      <c r="E21" s="234" t="s">
        <v>554</v>
      </c>
      <c r="F21" s="235" t="s">
        <v>615</v>
      </c>
      <c r="G21" s="236" t="s">
        <v>616</v>
      </c>
      <c r="H21" s="304" t="s">
        <v>624</v>
      </c>
      <c r="I21" s="304"/>
      <c r="J21" s="304"/>
      <c r="K21" s="304"/>
      <c r="L21" s="304"/>
      <c r="M21" s="304"/>
      <c r="N21" s="304" t="s">
        <v>625</v>
      </c>
      <c r="O21" s="304"/>
      <c r="P21" s="304"/>
      <c r="Q21" s="304"/>
      <c r="R21" s="304"/>
      <c r="S21" s="305"/>
      <c r="T21" s="237" t="s">
        <v>708</v>
      </c>
    </row>
    <row r="22" spans="1:20" ht="61.15" hidden="1" thickBot="1" x14ac:dyDescent="0.5">
      <c r="A22" s="281" t="s">
        <v>499</v>
      </c>
      <c r="B22" s="251" t="s">
        <v>134</v>
      </c>
      <c r="C22" s="251" t="s">
        <v>134</v>
      </c>
      <c r="D22" s="251" t="s">
        <v>217</v>
      </c>
      <c r="E22" s="234" t="s">
        <v>555</v>
      </c>
      <c r="F22" s="235" t="s">
        <v>615</v>
      </c>
      <c r="G22" s="236" t="s">
        <v>616</v>
      </c>
      <c r="H22" s="304" t="s">
        <v>626</v>
      </c>
      <c r="I22" s="304"/>
      <c r="J22" s="304"/>
      <c r="K22" s="304"/>
      <c r="L22" s="304"/>
      <c r="M22" s="304"/>
      <c r="N22" s="304"/>
      <c r="O22" s="304" t="s">
        <v>627</v>
      </c>
      <c r="P22" s="304"/>
      <c r="Q22" s="304"/>
      <c r="R22" s="304"/>
      <c r="S22" s="305"/>
      <c r="T22" s="237" t="s">
        <v>708</v>
      </c>
    </row>
    <row r="23" spans="1:20" ht="61.15" hidden="1" thickBot="1" x14ac:dyDescent="0.5">
      <c r="A23" s="281" t="s">
        <v>499</v>
      </c>
      <c r="B23" s="251" t="s">
        <v>134</v>
      </c>
      <c r="C23" s="251" t="s">
        <v>134</v>
      </c>
      <c r="D23" s="251" t="s">
        <v>217</v>
      </c>
      <c r="E23" s="234" t="s">
        <v>556</v>
      </c>
      <c r="F23" s="235" t="s">
        <v>615</v>
      </c>
      <c r="G23" s="236" t="s">
        <v>616</v>
      </c>
      <c r="H23" s="236" t="s">
        <v>628</v>
      </c>
      <c r="I23" s="304" t="s">
        <v>629</v>
      </c>
      <c r="J23" s="304"/>
      <c r="K23" s="304"/>
      <c r="L23" s="304"/>
      <c r="M23" s="304"/>
      <c r="N23" s="304"/>
      <c r="O23" s="304"/>
      <c r="P23" s="304"/>
      <c r="Q23" s="304"/>
      <c r="R23" s="304"/>
      <c r="S23" s="305"/>
      <c r="T23" s="237" t="s">
        <v>708</v>
      </c>
    </row>
    <row r="24" spans="1:20" ht="61.15" hidden="1" thickBot="1" x14ac:dyDescent="0.5">
      <c r="A24" s="281" t="s">
        <v>499</v>
      </c>
      <c r="B24" s="251" t="s">
        <v>134</v>
      </c>
      <c r="C24" s="251" t="s">
        <v>134</v>
      </c>
      <c r="D24" s="251" t="s">
        <v>217</v>
      </c>
      <c r="E24" s="234" t="s">
        <v>557</v>
      </c>
      <c r="F24" s="235" t="s">
        <v>615</v>
      </c>
      <c r="G24" s="236" t="s">
        <v>616</v>
      </c>
      <c r="H24" s="304" t="s">
        <v>630</v>
      </c>
      <c r="I24" s="304"/>
      <c r="J24" s="304"/>
      <c r="K24" s="304"/>
      <c r="L24" s="304"/>
      <c r="M24" s="304"/>
      <c r="N24" s="304"/>
      <c r="O24" s="304"/>
      <c r="P24" s="304"/>
      <c r="Q24" s="304" t="s">
        <v>631</v>
      </c>
      <c r="R24" s="304"/>
      <c r="S24" s="305"/>
      <c r="T24" s="237" t="s">
        <v>708</v>
      </c>
    </row>
    <row r="25" spans="1:20" ht="61.15" hidden="1" thickBot="1" x14ac:dyDescent="0.5">
      <c r="A25" s="281" t="s">
        <v>499</v>
      </c>
      <c r="B25" s="251" t="s">
        <v>134</v>
      </c>
      <c r="C25" s="251" t="s">
        <v>134</v>
      </c>
      <c r="D25" s="251" t="s">
        <v>217</v>
      </c>
      <c r="E25" s="234" t="s">
        <v>558</v>
      </c>
      <c r="F25" s="235" t="s">
        <v>615</v>
      </c>
      <c r="G25" s="236" t="s">
        <v>616</v>
      </c>
      <c r="H25" s="304" t="s">
        <v>632</v>
      </c>
      <c r="I25" s="304"/>
      <c r="J25" s="304"/>
      <c r="K25" s="304"/>
      <c r="L25" s="304"/>
      <c r="M25" s="304"/>
      <c r="N25" s="304"/>
      <c r="O25" s="304"/>
      <c r="P25" s="304"/>
      <c r="Q25" s="304"/>
      <c r="R25" s="304" t="s">
        <v>567</v>
      </c>
      <c r="S25" s="305"/>
      <c r="T25" s="237" t="s">
        <v>708</v>
      </c>
    </row>
    <row r="26" spans="1:20" ht="61.15" hidden="1" thickBot="1" x14ac:dyDescent="0.5">
      <c r="A26" s="281" t="s">
        <v>499</v>
      </c>
      <c r="B26" s="251" t="s">
        <v>134</v>
      </c>
      <c r="C26" s="251" t="s">
        <v>134</v>
      </c>
      <c r="D26" s="251" t="s">
        <v>217</v>
      </c>
      <c r="E26" s="234" t="s">
        <v>559</v>
      </c>
      <c r="F26" s="235" t="s">
        <v>615</v>
      </c>
      <c r="G26" s="236" t="s">
        <v>616</v>
      </c>
      <c r="H26" s="304" t="s">
        <v>633</v>
      </c>
      <c r="I26" s="304"/>
      <c r="J26" s="304"/>
      <c r="K26" s="304"/>
      <c r="L26" s="304"/>
      <c r="M26" s="304"/>
      <c r="N26" s="304"/>
      <c r="O26" s="304"/>
      <c r="P26" s="304"/>
      <c r="Q26" s="304"/>
      <c r="R26" s="304"/>
      <c r="S26" s="305"/>
      <c r="T26" s="237" t="s">
        <v>708</v>
      </c>
    </row>
    <row r="27" spans="1:20" ht="61.15" hidden="1" thickBot="1" x14ac:dyDescent="0.5">
      <c r="A27" s="281" t="s">
        <v>499</v>
      </c>
      <c r="B27" s="251" t="s">
        <v>134</v>
      </c>
      <c r="C27" s="251" t="s">
        <v>134</v>
      </c>
      <c r="D27" s="251" t="s">
        <v>217</v>
      </c>
      <c r="E27" s="234" t="s">
        <v>560</v>
      </c>
      <c r="F27" s="235" t="s">
        <v>615</v>
      </c>
      <c r="G27" s="236" t="s">
        <v>616</v>
      </c>
      <c r="H27" s="304" t="s">
        <v>634</v>
      </c>
      <c r="I27" s="304"/>
      <c r="J27" s="304"/>
      <c r="K27" s="304"/>
      <c r="L27" s="304"/>
      <c r="M27" s="304"/>
      <c r="N27" s="304"/>
      <c r="O27" s="304"/>
      <c r="P27" s="304"/>
      <c r="Q27" s="304"/>
      <c r="R27" s="304"/>
      <c r="S27" s="305"/>
      <c r="T27" s="237" t="s">
        <v>708</v>
      </c>
    </row>
    <row r="28" spans="1:20" ht="61.15" hidden="1" thickBot="1" x14ac:dyDescent="0.5">
      <c r="A28" s="281" t="s">
        <v>499</v>
      </c>
      <c r="B28" s="251" t="s">
        <v>134</v>
      </c>
      <c r="C28" s="251" t="s">
        <v>134</v>
      </c>
      <c r="D28" s="251" t="s">
        <v>217</v>
      </c>
      <c r="E28" s="234" t="s">
        <v>561</v>
      </c>
      <c r="F28" s="235" t="s">
        <v>615</v>
      </c>
      <c r="G28" s="236" t="s">
        <v>616</v>
      </c>
      <c r="H28" s="304" t="s">
        <v>635</v>
      </c>
      <c r="I28" s="304"/>
      <c r="J28" s="304"/>
      <c r="K28" s="304"/>
      <c r="L28" s="304"/>
      <c r="M28" s="304"/>
      <c r="N28" s="304"/>
      <c r="O28" s="304"/>
      <c r="P28" s="304"/>
      <c r="Q28" s="304"/>
      <c r="R28" s="304"/>
      <c r="S28" s="305"/>
      <c r="T28" s="237" t="s">
        <v>708</v>
      </c>
    </row>
    <row r="29" spans="1:20" ht="33.4" hidden="1" thickBot="1" x14ac:dyDescent="0.5">
      <c r="A29" s="281" t="s">
        <v>499</v>
      </c>
      <c r="B29" s="251" t="s">
        <v>134</v>
      </c>
      <c r="C29" s="251" t="s">
        <v>134</v>
      </c>
      <c r="D29" s="251" t="s">
        <v>217</v>
      </c>
      <c r="E29" s="234" t="s">
        <v>709</v>
      </c>
      <c r="F29" s="235"/>
      <c r="G29" s="236"/>
      <c r="H29" s="236"/>
      <c r="I29" s="236"/>
      <c r="J29" s="236"/>
      <c r="K29" s="236"/>
      <c r="L29" s="236"/>
      <c r="M29" s="236"/>
      <c r="N29" s="236"/>
      <c r="O29" s="236"/>
      <c r="P29" s="236"/>
      <c r="Q29" s="236"/>
      <c r="R29" s="236"/>
      <c r="S29" s="238"/>
      <c r="T29" s="237" t="s">
        <v>129</v>
      </c>
    </row>
    <row r="30" spans="1:20" ht="40.9" hidden="1" thickBot="1" x14ac:dyDescent="0.5">
      <c r="A30" s="282" t="s">
        <v>499</v>
      </c>
      <c r="B30" s="252" t="s">
        <v>134</v>
      </c>
      <c r="C30" s="252" t="s">
        <v>134</v>
      </c>
      <c r="D30" s="252" t="s">
        <v>217</v>
      </c>
      <c r="E30" s="239" t="s">
        <v>710</v>
      </c>
      <c r="F30" s="240" t="s">
        <v>615</v>
      </c>
      <c r="G30" s="241" t="s">
        <v>616</v>
      </c>
      <c r="H30" s="241" t="s">
        <v>636</v>
      </c>
      <c r="I30" s="241" t="s">
        <v>637</v>
      </c>
      <c r="J30" s="241" t="s">
        <v>638</v>
      </c>
      <c r="K30" s="241" t="s">
        <v>639</v>
      </c>
      <c r="L30" s="241" t="s">
        <v>640</v>
      </c>
      <c r="M30" s="241" t="s">
        <v>641</v>
      </c>
      <c r="N30" s="241" t="s">
        <v>642</v>
      </c>
      <c r="O30" s="316" t="s">
        <v>627</v>
      </c>
      <c r="P30" s="316"/>
      <c r="Q30" s="316"/>
      <c r="R30" s="316"/>
      <c r="S30" s="317"/>
      <c r="T30" s="242" t="s">
        <v>708</v>
      </c>
    </row>
    <row r="31" spans="1:20" ht="14.65" hidden="1" thickBot="1" x14ac:dyDescent="0.5">
      <c r="A31" s="279" t="s">
        <v>128</v>
      </c>
      <c r="B31" s="220" t="s">
        <v>129</v>
      </c>
      <c r="C31" s="220" t="s">
        <v>129</v>
      </c>
      <c r="D31" s="220" t="s">
        <v>582</v>
      </c>
      <c r="E31" s="220"/>
      <c r="F31" s="221"/>
      <c r="G31" s="222"/>
      <c r="H31" s="222"/>
      <c r="I31" s="222"/>
      <c r="J31" s="222"/>
      <c r="K31" s="222"/>
      <c r="L31" s="222"/>
      <c r="M31" s="222"/>
      <c r="N31" s="222"/>
      <c r="O31" s="222"/>
      <c r="P31" s="222"/>
      <c r="Q31" s="222"/>
      <c r="R31" s="222"/>
      <c r="S31" s="228"/>
      <c r="T31" s="219" t="s">
        <v>129</v>
      </c>
    </row>
    <row r="32" spans="1:20" ht="50.65" x14ac:dyDescent="0.45">
      <c r="A32" s="280" t="s">
        <v>562</v>
      </c>
      <c r="B32" s="250" t="s">
        <v>130</v>
      </c>
      <c r="C32" s="250" t="s">
        <v>349</v>
      </c>
      <c r="D32" s="250" t="s">
        <v>226</v>
      </c>
      <c r="E32" s="250" t="s">
        <v>130</v>
      </c>
      <c r="F32" s="243" t="s">
        <v>643</v>
      </c>
      <c r="G32" s="244" t="s">
        <v>564</v>
      </c>
      <c r="H32" s="318" t="s">
        <v>608</v>
      </c>
      <c r="I32" s="318"/>
      <c r="J32" s="318"/>
      <c r="K32" s="318"/>
      <c r="L32" s="318"/>
      <c r="M32" s="318"/>
      <c r="N32" s="318"/>
      <c r="O32" s="318"/>
      <c r="P32" s="318"/>
      <c r="Q32" s="318"/>
      <c r="R32" s="318"/>
      <c r="S32" s="319"/>
      <c r="T32" s="245"/>
    </row>
    <row r="33" spans="1:20" ht="40.5" x14ac:dyDescent="0.45">
      <c r="A33" s="281" t="s">
        <v>562</v>
      </c>
      <c r="B33" s="251" t="s">
        <v>130</v>
      </c>
      <c r="C33" s="251" t="s">
        <v>349</v>
      </c>
      <c r="D33" s="251" t="s">
        <v>226</v>
      </c>
      <c r="E33" s="251" t="s">
        <v>130</v>
      </c>
      <c r="F33" s="246" t="s">
        <v>643</v>
      </c>
      <c r="G33" s="247" t="s">
        <v>566</v>
      </c>
      <c r="H33" s="247" t="s">
        <v>570</v>
      </c>
      <c r="I33" s="247" t="s">
        <v>568</v>
      </c>
      <c r="J33" s="247" t="s">
        <v>569</v>
      </c>
      <c r="K33" s="247" t="s">
        <v>571</v>
      </c>
      <c r="L33" s="247" t="s">
        <v>572</v>
      </c>
      <c r="M33" s="247" t="s">
        <v>573</v>
      </c>
      <c r="N33" s="247" t="s">
        <v>574</v>
      </c>
      <c r="O33" s="247" t="s">
        <v>575</v>
      </c>
      <c r="P33" s="247" t="s">
        <v>576</v>
      </c>
      <c r="Q33" s="247" t="s">
        <v>577</v>
      </c>
      <c r="R33" s="320" t="s">
        <v>567</v>
      </c>
      <c r="S33" s="321"/>
      <c r="T33" s="248"/>
    </row>
    <row r="34" spans="1:20" ht="40.5" x14ac:dyDescent="0.45">
      <c r="A34" s="281" t="s">
        <v>562</v>
      </c>
      <c r="B34" s="251" t="s">
        <v>130</v>
      </c>
      <c r="C34" s="251" t="s">
        <v>349</v>
      </c>
      <c r="D34" s="251" t="s">
        <v>226</v>
      </c>
      <c r="E34" s="251" t="s">
        <v>130</v>
      </c>
      <c r="F34" s="246" t="s">
        <v>643</v>
      </c>
      <c r="G34" s="247" t="s">
        <v>644</v>
      </c>
      <c r="H34" s="247"/>
      <c r="I34" s="247"/>
      <c r="J34" s="247"/>
      <c r="K34" s="247"/>
      <c r="L34" s="247"/>
      <c r="M34" s="247"/>
      <c r="N34" s="247"/>
      <c r="O34" s="247"/>
      <c r="P34" s="247"/>
      <c r="Q34" s="247"/>
      <c r="R34" s="247"/>
      <c r="S34" s="249"/>
      <c r="T34" s="248"/>
    </row>
    <row r="35" spans="1:20" ht="40.5" x14ac:dyDescent="0.45">
      <c r="A35" s="281" t="s">
        <v>562</v>
      </c>
      <c r="B35" s="251" t="s">
        <v>130</v>
      </c>
      <c r="C35" s="251" t="s">
        <v>349</v>
      </c>
      <c r="D35" s="251" t="s">
        <v>226</v>
      </c>
      <c r="E35" s="251" t="s">
        <v>130</v>
      </c>
      <c r="F35" s="246" t="s">
        <v>643</v>
      </c>
      <c r="G35" s="247" t="s">
        <v>645</v>
      </c>
      <c r="H35" s="247" t="s">
        <v>581</v>
      </c>
      <c r="I35" s="247" t="s">
        <v>579</v>
      </c>
      <c r="J35" s="320" t="s">
        <v>580</v>
      </c>
      <c r="K35" s="320"/>
      <c r="L35" s="320"/>
      <c r="M35" s="320"/>
      <c r="N35" s="320"/>
      <c r="O35" s="320"/>
      <c r="P35" s="320"/>
      <c r="Q35" s="320"/>
      <c r="R35" s="320"/>
      <c r="S35" s="321"/>
      <c r="T35" s="248"/>
    </row>
    <row r="36" spans="1:20" ht="40.9" thickBot="1" x14ac:dyDescent="0.5">
      <c r="A36" s="281" t="s">
        <v>562</v>
      </c>
      <c r="B36" s="251" t="s">
        <v>130</v>
      </c>
      <c r="C36" s="251" t="s">
        <v>349</v>
      </c>
      <c r="D36" s="251" t="s">
        <v>226</v>
      </c>
      <c r="E36" s="251" t="s">
        <v>130</v>
      </c>
      <c r="F36" s="253" t="s">
        <v>643</v>
      </c>
      <c r="G36" s="254" t="s">
        <v>646</v>
      </c>
      <c r="H36" s="254"/>
      <c r="I36" s="254"/>
      <c r="J36" s="254"/>
      <c r="K36" s="254"/>
      <c r="L36" s="254"/>
      <c r="M36" s="254"/>
      <c r="N36" s="254"/>
      <c r="O36" s="254"/>
      <c r="P36" s="254"/>
      <c r="Q36" s="254"/>
      <c r="R36" s="254"/>
      <c r="S36" s="255"/>
      <c r="T36" s="256"/>
    </row>
    <row r="37" spans="1:20" ht="50.65" x14ac:dyDescent="0.45">
      <c r="A37" s="283" t="s">
        <v>583</v>
      </c>
      <c r="B37" s="257" t="s">
        <v>130</v>
      </c>
      <c r="C37" s="257" t="s">
        <v>189</v>
      </c>
      <c r="D37" s="257" t="s">
        <v>226</v>
      </c>
      <c r="E37" s="257" t="s">
        <v>130</v>
      </c>
      <c r="F37" s="232" t="s">
        <v>643</v>
      </c>
      <c r="G37" s="233" t="s">
        <v>564</v>
      </c>
      <c r="H37" s="310" t="s">
        <v>608</v>
      </c>
      <c r="I37" s="310"/>
      <c r="J37" s="310"/>
      <c r="K37" s="310"/>
      <c r="L37" s="310"/>
      <c r="M37" s="310"/>
      <c r="N37" s="310"/>
      <c r="O37" s="310"/>
      <c r="P37" s="310"/>
      <c r="Q37" s="310"/>
      <c r="R37" s="310"/>
      <c r="S37" s="311"/>
      <c r="T37" s="258"/>
    </row>
    <row r="38" spans="1:20" ht="131.65" x14ac:dyDescent="0.45">
      <c r="A38" s="281" t="s">
        <v>583</v>
      </c>
      <c r="B38" s="251" t="s">
        <v>130</v>
      </c>
      <c r="C38" s="251" t="s">
        <v>189</v>
      </c>
      <c r="D38" s="251" t="s">
        <v>226</v>
      </c>
      <c r="E38" s="251" t="s">
        <v>130</v>
      </c>
      <c r="F38" s="235" t="s">
        <v>643</v>
      </c>
      <c r="G38" s="236" t="s">
        <v>566</v>
      </c>
      <c r="H38" s="236" t="s">
        <v>584</v>
      </c>
      <c r="I38" s="236" t="s">
        <v>585</v>
      </c>
      <c r="J38" s="236" t="s">
        <v>586</v>
      </c>
      <c r="K38" s="236" t="s">
        <v>647</v>
      </c>
      <c r="L38" s="304" t="s">
        <v>587</v>
      </c>
      <c r="M38" s="304"/>
      <c r="N38" s="304"/>
      <c r="O38" s="304"/>
      <c r="P38" s="304"/>
      <c r="Q38" s="304"/>
      <c r="R38" s="304"/>
      <c r="S38" s="305"/>
      <c r="T38" s="237" t="str">
        <f>_xlfn.CONCAT(T39:T40)</f>
        <v/>
      </c>
    </row>
    <row r="39" spans="1:20" ht="30.4" x14ac:dyDescent="0.45">
      <c r="A39" s="281" t="s">
        <v>583</v>
      </c>
      <c r="B39" s="251" t="s">
        <v>130</v>
      </c>
      <c r="C39" s="251" t="s">
        <v>189</v>
      </c>
      <c r="D39" s="251" t="s">
        <v>226</v>
      </c>
      <c r="E39" s="251" t="s">
        <v>130</v>
      </c>
      <c r="F39" s="235" t="s">
        <v>643</v>
      </c>
      <c r="G39" s="236" t="s">
        <v>588</v>
      </c>
      <c r="H39" s="236" t="s">
        <v>584</v>
      </c>
      <c r="I39" s="304" t="s">
        <v>609</v>
      </c>
      <c r="J39" s="304"/>
      <c r="K39" s="304"/>
      <c r="L39" s="304"/>
      <c r="M39" s="304"/>
      <c r="N39" s="304"/>
      <c r="O39" s="304"/>
      <c r="P39" s="304"/>
      <c r="Q39" s="304"/>
      <c r="R39" s="304"/>
      <c r="S39" s="305"/>
      <c r="T39" s="237"/>
    </row>
    <row r="40" spans="1:20" ht="40.5" x14ac:dyDescent="0.45">
      <c r="A40" s="281" t="s">
        <v>583</v>
      </c>
      <c r="B40" s="251" t="s">
        <v>130</v>
      </c>
      <c r="C40" s="251" t="s">
        <v>189</v>
      </c>
      <c r="D40" s="251" t="s">
        <v>226</v>
      </c>
      <c r="E40" s="251" t="s">
        <v>130</v>
      </c>
      <c r="F40" s="235" t="s">
        <v>643</v>
      </c>
      <c r="G40" s="236" t="s">
        <v>589</v>
      </c>
      <c r="H40" s="236" t="s">
        <v>590</v>
      </c>
      <c r="I40" s="304" t="s">
        <v>609</v>
      </c>
      <c r="J40" s="304"/>
      <c r="K40" s="304"/>
      <c r="L40" s="304"/>
      <c r="M40" s="304"/>
      <c r="N40" s="304"/>
      <c r="O40" s="304"/>
      <c r="P40" s="304"/>
      <c r="Q40" s="304"/>
      <c r="R40" s="304"/>
      <c r="S40" s="305"/>
      <c r="T40" s="237"/>
    </row>
    <row r="41" spans="1:20" ht="50.65" x14ac:dyDescent="0.45">
      <c r="A41" s="281" t="s">
        <v>583</v>
      </c>
      <c r="B41" s="251" t="s">
        <v>130</v>
      </c>
      <c r="C41" s="251" t="s">
        <v>189</v>
      </c>
      <c r="D41" s="251" t="s">
        <v>226</v>
      </c>
      <c r="E41" s="251" t="s">
        <v>130</v>
      </c>
      <c r="F41" s="235" t="s">
        <v>643</v>
      </c>
      <c r="G41" s="236" t="s">
        <v>591</v>
      </c>
      <c r="H41" s="236" t="s">
        <v>592</v>
      </c>
      <c r="I41" s="304" t="s">
        <v>609</v>
      </c>
      <c r="J41" s="304"/>
      <c r="K41" s="304"/>
      <c r="L41" s="304"/>
      <c r="M41" s="304"/>
      <c r="N41" s="304"/>
      <c r="O41" s="304"/>
      <c r="P41" s="304"/>
      <c r="Q41" s="304"/>
      <c r="R41" s="304"/>
      <c r="S41" s="305"/>
      <c r="T41" s="259"/>
    </row>
    <row r="42" spans="1:20" ht="81" x14ac:dyDescent="0.45">
      <c r="A42" s="281" t="s">
        <v>583</v>
      </c>
      <c r="B42" s="251" t="s">
        <v>130</v>
      </c>
      <c r="C42" s="251" t="s">
        <v>189</v>
      </c>
      <c r="D42" s="251" t="s">
        <v>226</v>
      </c>
      <c r="E42" s="251" t="s">
        <v>130</v>
      </c>
      <c r="F42" s="235" t="s">
        <v>643</v>
      </c>
      <c r="G42" s="236" t="s">
        <v>593</v>
      </c>
      <c r="H42" s="236" t="s">
        <v>594</v>
      </c>
      <c r="I42" s="304" t="s">
        <v>609</v>
      </c>
      <c r="J42" s="304"/>
      <c r="K42" s="304"/>
      <c r="L42" s="304"/>
      <c r="M42" s="304"/>
      <c r="N42" s="304"/>
      <c r="O42" s="304"/>
      <c r="P42" s="304"/>
      <c r="Q42" s="304"/>
      <c r="R42" s="304"/>
      <c r="S42" s="305"/>
      <c r="T42" s="260"/>
    </row>
    <row r="43" spans="1:20" ht="30.75" thickBot="1" x14ac:dyDescent="0.5">
      <c r="A43" s="282" t="s">
        <v>583</v>
      </c>
      <c r="B43" s="252" t="s">
        <v>130</v>
      </c>
      <c r="C43" s="252" t="s">
        <v>189</v>
      </c>
      <c r="D43" s="252" t="s">
        <v>226</v>
      </c>
      <c r="E43" s="252" t="s">
        <v>130</v>
      </c>
      <c r="F43" s="240" t="s">
        <v>643</v>
      </c>
      <c r="G43" s="241" t="s">
        <v>648</v>
      </c>
      <c r="H43" s="241"/>
      <c r="I43" s="241"/>
      <c r="J43" s="241"/>
      <c r="K43" s="241"/>
      <c r="L43" s="241"/>
      <c r="M43" s="241"/>
      <c r="N43" s="241"/>
      <c r="O43" s="241"/>
      <c r="P43" s="241"/>
      <c r="Q43" s="241"/>
      <c r="R43" s="241"/>
      <c r="S43" s="261"/>
      <c r="T43" s="242"/>
    </row>
    <row r="44" spans="1:20" ht="50.65" x14ac:dyDescent="0.45">
      <c r="A44" s="280" t="s">
        <v>684</v>
      </c>
      <c r="B44" s="250" t="s">
        <v>135</v>
      </c>
      <c r="C44" s="250" t="s">
        <v>383</v>
      </c>
      <c r="D44" s="250" t="s">
        <v>226</v>
      </c>
      <c r="E44" s="250" t="s">
        <v>130</v>
      </c>
      <c r="F44" s="232" t="s">
        <v>643</v>
      </c>
      <c r="G44" s="233" t="s">
        <v>563</v>
      </c>
      <c r="H44" s="310" t="s">
        <v>608</v>
      </c>
      <c r="I44" s="310"/>
      <c r="J44" s="310"/>
      <c r="K44" s="310"/>
      <c r="L44" s="310"/>
      <c r="M44" s="310"/>
      <c r="N44" s="310"/>
      <c r="O44" s="310"/>
      <c r="P44" s="310"/>
      <c r="Q44" s="310"/>
      <c r="R44" s="310"/>
      <c r="S44" s="311"/>
      <c r="T44" s="258"/>
    </row>
    <row r="45" spans="1:20" ht="111.4" x14ac:dyDescent="0.45">
      <c r="A45" s="281" t="s">
        <v>684</v>
      </c>
      <c r="B45" s="251" t="s">
        <v>135</v>
      </c>
      <c r="C45" s="251" t="s">
        <v>383</v>
      </c>
      <c r="D45" s="251" t="s">
        <v>226</v>
      </c>
      <c r="E45" s="251" t="s">
        <v>130</v>
      </c>
      <c r="F45" s="235" t="s">
        <v>643</v>
      </c>
      <c r="G45" s="236" t="s">
        <v>565</v>
      </c>
      <c r="H45" s="236" t="s">
        <v>595</v>
      </c>
      <c r="I45" s="236" t="s">
        <v>596</v>
      </c>
      <c r="J45" s="236" t="s">
        <v>597</v>
      </c>
      <c r="K45" s="236" t="s">
        <v>598</v>
      </c>
      <c r="L45" s="236" t="s">
        <v>599</v>
      </c>
      <c r="M45" s="236" t="s">
        <v>600</v>
      </c>
      <c r="N45" s="236" t="s">
        <v>601</v>
      </c>
      <c r="O45" s="236" t="s">
        <v>602</v>
      </c>
      <c r="P45" s="236" t="s">
        <v>603</v>
      </c>
      <c r="Q45" s="236" t="s">
        <v>604</v>
      </c>
      <c r="R45" s="236" t="s">
        <v>605</v>
      </c>
      <c r="S45" s="262" t="s">
        <v>606</v>
      </c>
      <c r="T45" s="237"/>
    </row>
    <row r="46" spans="1:20" ht="70.900000000000006" x14ac:dyDescent="0.45">
      <c r="A46" s="281" t="s">
        <v>684</v>
      </c>
      <c r="B46" s="251" t="s">
        <v>135</v>
      </c>
      <c r="C46" s="251" t="s">
        <v>383</v>
      </c>
      <c r="D46" s="251" t="s">
        <v>226</v>
      </c>
      <c r="E46" s="251" t="s">
        <v>130</v>
      </c>
      <c r="F46" s="235" t="s">
        <v>643</v>
      </c>
      <c r="G46" s="236" t="s">
        <v>649</v>
      </c>
      <c r="H46" s="236" t="s">
        <v>650</v>
      </c>
      <c r="I46" s="304" t="s">
        <v>504</v>
      </c>
      <c r="J46" s="304"/>
      <c r="K46" s="304"/>
      <c r="L46" s="304"/>
      <c r="M46" s="304"/>
      <c r="N46" s="304"/>
      <c r="O46" s="304"/>
      <c r="P46" s="304"/>
      <c r="Q46" s="304"/>
      <c r="R46" s="304"/>
      <c r="S46" s="305"/>
      <c r="T46" s="237"/>
    </row>
    <row r="47" spans="1:20" ht="91.15" x14ac:dyDescent="0.45">
      <c r="A47" s="281" t="s">
        <v>684</v>
      </c>
      <c r="B47" s="251" t="s">
        <v>135</v>
      </c>
      <c r="C47" s="251" t="s">
        <v>383</v>
      </c>
      <c r="D47" s="251" t="s">
        <v>226</v>
      </c>
      <c r="E47" s="251" t="s">
        <v>130</v>
      </c>
      <c r="F47" s="235" t="s">
        <v>643</v>
      </c>
      <c r="G47" s="236" t="s">
        <v>651</v>
      </c>
      <c r="H47" s="236" t="s">
        <v>662</v>
      </c>
      <c r="I47" s="304" t="s">
        <v>504</v>
      </c>
      <c r="J47" s="304"/>
      <c r="K47" s="304"/>
      <c r="L47" s="304"/>
      <c r="M47" s="304"/>
      <c r="N47" s="304"/>
      <c r="O47" s="304"/>
      <c r="P47" s="304"/>
      <c r="Q47" s="304"/>
      <c r="R47" s="304"/>
      <c r="S47" s="305"/>
      <c r="T47" s="237"/>
    </row>
    <row r="48" spans="1:20" ht="50.65" x14ac:dyDescent="0.45">
      <c r="A48" s="281" t="s">
        <v>684</v>
      </c>
      <c r="B48" s="251" t="s">
        <v>135</v>
      </c>
      <c r="C48" s="251" t="s">
        <v>383</v>
      </c>
      <c r="D48" s="251" t="s">
        <v>226</v>
      </c>
      <c r="E48" s="251" t="s">
        <v>130</v>
      </c>
      <c r="F48" s="235" t="s">
        <v>643</v>
      </c>
      <c r="G48" s="236" t="s">
        <v>711</v>
      </c>
      <c r="H48" s="236" t="s">
        <v>660</v>
      </c>
      <c r="I48" s="236" t="s">
        <v>661</v>
      </c>
      <c r="J48" s="304" t="s">
        <v>580</v>
      </c>
      <c r="K48" s="304"/>
      <c r="L48" s="304"/>
      <c r="M48" s="304"/>
      <c r="N48" s="304"/>
      <c r="O48" s="304"/>
      <c r="P48" s="304"/>
      <c r="Q48" s="304"/>
      <c r="R48" s="304"/>
      <c r="S48" s="305"/>
      <c r="T48" s="260"/>
    </row>
    <row r="49" spans="1:20" ht="50.65" x14ac:dyDescent="0.45">
      <c r="A49" s="281" t="s">
        <v>684</v>
      </c>
      <c r="B49" s="251" t="s">
        <v>135</v>
      </c>
      <c r="C49" s="251" t="s">
        <v>383</v>
      </c>
      <c r="D49" s="251" t="s">
        <v>226</v>
      </c>
      <c r="E49" s="251" t="s">
        <v>130</v>
      </c>
      <c r="F49" s="235" t="s">
        <v>643</v>
      </c>
      <c r="G49" s="236" t="s">
        <v>712</v>
      </c>
      <c r="H49" s="236" t="s">
        <v>713</v>
      </c>
      <c r="I49" s="304" t="s">
        <v>504</v>
      </c>
      <c r="J49" s="304"/>
      <c r="K49" s="304"/>
      <c r="L49" s="304"/>
      <c r="M49" s="304"/>
      <c r="N49" s="304"/>
      <c r="O49" s="304"/>
      <c r="P49" s="304"/>
      <c r="Q49" s="304"/>
      <c r="R49" s="304"/>
      <c r="S49" s="305"/>
      <c r="T49" s="260"/>
    </row>
    <row r="50" spans="1:20" ht="50.65" x14ac:dyDescent="0.45">
      <c r="A50" s="281" t="s">
        <v>684</v>
      </c>
      <c r="B50" s="251" t="s">
        <v>135</v>
      </c>
      <c r="C50" s="251" t="s">
        <v>383</v>
      </c>
      <c r="D50" s="251" t="s">
        <v>226</v>
      </c>
      <c r="E50" s="251" t="s">
        <v>130</v>
      </c>
      <c r="F50" s="235" t="s">
        <v>643</v>
      </c>
      <c r="G50" s="236" t="s">
        <v>714</v>
      </c>
      <c r="H50" s="236" t="s">
        <v>715</v>
      </c>
      <c r="I50" s="304" t="s">
        <v>504</v>
      </c>
      <c r="J50" s="304"/>
      <c r="K50" s="304"/>
      <c r="L50" s="304"/>
      <c r="M50" s="304"/>
      <c r="N50" s="304"/>
      <c r="O50" s="304"/>
      <c r="P50" s="304"/>
      <c r="Q50" s="304"/>
      <c r="R50" s="304"/>
      <c r="S50" s="305"/>
      <c r="T50" s="237"/>
    </row>
    <row r="51" spans="1:20" ht="50.65" x14ac:dyDescent="0.45">
      <c r="A51" s="281" t="s">
        <v>684</v>
      </c>
      <c r="B51" s="251" t="s">
        <v>135</v>
      </c>
      <c r="C51" s="251" t="s">
        <v>383</v>
      </c>
      <c r="D51" s="251" t="s">
        <v>226</v>
      </c>
      <c r="E51" s="251" t="s">
        <v>130</v>
      </c>
      <c r="F51" s="235" t="s">
        <v>643</v>
      </c>
      <c r="G51" s="236" t="s">
        <v>653</v>
      </c>
      <c r="H51" s="236" t="s">
        <v>659</v>
      </c>
      <c r="I51" s="304" t="s">
        <v>504</v>
      </c>
      <c r="J51" s="304"/>
      <c r="K51" s="304"/>
      <c r="L51" s="304"/>
      <c r="M51" s="304"/>
      <c r="N51" s="304"/>
      <c r="O51" s="304"/>
      <c r="P51" s="304"/>
      <c r="Q51" s="304"/>
      <c r="R51" s="304"/>
      <c r="S51" s="305"/>
      <c r="T51" s="237"/>
    </row>
    <row r="52" spans="1:20" ht="50.65" x14ac:dyDescent="0.45">
      <c r="A52" s="281" t="s">
        <v>684</v>
      </c>
      <c r="B52" s="251" t="s">
        <v>135</v>
      </c>
      <c r="C52" s="251" t="s">
        <v>383</v>
      </c>
      <c r="D52" s="251" t="s">
        <v>226</v>
      </c>
      <c r="E52" s="251" t="s">
        <v>130</v>
      </c>
      <c r="F52" s="235" t="s">
        <v>643</v>
      </c>
      <c r="G52" s="236" t="s">
        <v>655</v>
      </c>
      <c r="H52" s="236" t="s">
        <v>658</v>
      </c>
      <c r="I52" s="304" t="s">
        <v>504</v>
      </c>
      <c r="J52" s="304"/>
      <c r="K52" s="304"/>
      <c r="L52" s="304"/>
      <c r="M52" s="304"/>
      <c r="N52" s="304"/>
      <c r="O52" s="304"/>
      <c r="P52" s="304"/>
      <c r="Q52" s="304"/>
      <c r="R52" s="304"/>
      <c r="S52" s="305"/>
      <c r="T52" s="237"/>
    </row>
    <row r="53" spans="1:20" ht="50.65" x14ac:dyDescent="0.45">
      <c r="A53" s="281" t="s">
        <v>684</v>
      </c>
      <c r="B53" s="251" t="s">
        <v>135</v>
      </c>
      <c r="C53" s="251" t="s">
        <v>383</v>
      </c>
      <c r="D53" s="251" t="s">
        <v>226</v>
      </c>
      <c r="E53" s="251" t="s">
        <v>130</v>
      </c>
      <c r="F53" s="235" t="s">
        <v>643</v>
      </c>
      <c r="G53" s="236" t="s">
        <v>656</v>
      </c>
      <c r="H53" s="236" t="s">
        <v>657</v>
      </c>
      <c r="I53" s="304" t="s">
        <v>504</v>
      </c>
      <c r="J53" s="304"/>
      <c r="K53" s="304"/>
      <c r="L53" s="304"/>
      <c r="M53" s="304"/>
      <c r="N53" s="304"/>
      <c r="O53" s="304"/>
      <c r="P53" s="304"/>
      <c r="Q53" s="304"/>
      <c r="R53" s="304"/>
      <c r="S53" s="305"/>
      <c r="T53" s="259"/>
    </row>
    <row r="54" spans="1:20" ht="50.65" x14ac:dyDescent="0.45">
      <c r="A54" s="281" t="s">
        <v>684</v>
      </c>
      <c r="B54" s="251" t="s">
        <v>135</v>
      </c>
      <c r="C54" s="251" t="s">
        <v>383</v>
      </c>
      <c r="D54" s="251" t="s">
        <v>226</v>
      </c>
      <c r="E54" s="251" t="s">
        <v>130</v>
      </c>
      <c r="F54" s="235" t="s">
        <v>643</v>
      </c>
      <c r="G54" s="236" t="s">
        <v>666</v>
      </c>
      <c r="H54" s="236" t="s">
        <v>665</v>
      </c>
      <c r="I54" s="304" t="s">
        <v>504</v>
      </c>
      <c r="J54" s="304"/>
      <c r="K54" s="304"/>
      <c r="L54" s="304"/>
      <c r="M54" s="304"/>
      <c r="N54" s="304"/>
      <c r="O54" s="304"/>
      <c r="P54" s="304"/>
      <c r="Q54" s="304"/>
      <c r="R54" s="304"/>
      <c r="S54" s="305"/>
      <c r="T54" s="260"/>
    </row>
    <row r="55" spans="1:20" ht="70.900000000000006" x14ac:dyDescent="0.45">
      <c r="A55" s="281" t="s">
        <v>684</v>
      </c>
      <c r="B55" s="251" t="s">
        <v>135</v>
      </c>
      <c r="C55" s="251" t="s">
        <v>383</v>
      </c>
      <c r="D55" s="251" t="s">
        <v>226</v>
      </c>
      <c r="E55" s="251" t="s">
        <v>130</v>
      </c>
      <c r="F55" s="235" t="s">
        <v>643</v>
      </c>
      <c r="G55" s="236" t="s">
        <v>667</v>
      </c>
      <c r="H55" s="236" t="s">
        <v>668</v>
      </c>
      <c r="I55" s="304" t="s">
        <v>504</v>
      </c>
      <c r="J55" s="304"/>
      <c r="K55" s="304"/>
      <c r="L55" s="304"/>
      <c r="M55" s="304"/>
      <c r="N55" s="304"/>
      <c r="O55" s="304"/>
      <c r="P55" s="304"/>
      <c r="Q55" s="304"/>
      <c r="R55" s="304"/>
      <c r="S55" s="305"/>
      <c r="T55" s="237"/>
    </row>
    <row r="56" spans="1:20" ht="81" x14ac:dyDescent="0.45">
      <c r="A56" s="281" t="s">
        <v>684</v>
      </c>
      <c r="B56" s="251" t="s">
        <v>135</v>
      </c>
      <c r="C56" s="251" t="s">
        <v>383</v>
      </c>
      <c r="D56" s="251" t="s">
        <v>226</v>
      </c>
      <c r="E56" s="251" t="s">
        <v>130</v>
      </c>
      <c r="F56" s="235" t="s">
        <v>643</v>
      </c>
      <c r="G56" s="236" t="s">
        <v>669</v>
      </c>
      <c r="H56" s="236" t="s">
        <v>594</v>
      </c>
      <c r="I56" s="304" t="s">
        <v>504</v>
      </c>
      <c r="J56" s="304"/>
      <c r="K56" s="304"/>
      <c r="L56" s="304"/>
      <c r="M56" s="304"/>
      <c r="N56" s="304"/>
      <c r="O56" s="304"/>
      <c r="P56" s="304"/>
      <c r="Q56" s="304"/>
      <c r="R56" s="304"/>
      <c r="S56" s="305"/>
      <c r="T56" s="259"/>
    </row>
    <row r="57" spans="1:20" ht="50.65" x14ac:dyDescent="0.45">
      <c r="A57" s="281" t="s">
        <v>684</v>
      </c>
      <c r="B57" s="251" t="s">
        <v>135</v>
      </c>
      <c r="C57" s="251" t="s">
        <v>383</v>
      </c>
      <c r="D57" s="251" t="s">
        <v>226</v>
      </c>
      <c r="E57" s="251" t="s">
        <v>130</v>
      </c>
      <c r="F57" s="235" t="s">
        <v>643</v>
      </c>
      <c r="G57" s="236"/>
      <c r="H57" s="236"/>
      <c r="I57" s="236"/>
      <c r="J57" s="236"/>
      <c r="K57" s="236"/>
      <c r="L57" s="236"/>
      <c r="M57" s="236"/>
      <c r="N57" s="236"/>
      <c r="O57" s="236"/>
      <c r="P57" s="236"/>
      <c r="Q57" s="236"/>
      <c r="R57" s="236"/>
      <c r="S57" s="262"/>
      <c r="T57" s="237"/>
    </row>
    <row r="58" spans="1:20" ht="51" thickBot="1" x14ac:dyDescent="0.5">
      <c r="A58" s="282" t="s">
        <v>684</v>
      </c>
      <c r="B58" s="252" t="s">
        <v>135</v>
      </c>
      <c r="C58" s="252" t="s">
        <v>383</v>
      </c>
      <c r="D58" s="252" t="s">
        <v>226</v>
      </c>
      <c r="E58" s="252" t="s">
        <v>130</v>
      </c>
      <c r="F58" s="240" t="s">
        <v>643</v>
      </c>
      <c r="G58" s="241" t="s">
        <v>716</v>
      </c>
      <c r="H58" s="241"/>
      <c r="I58" s="241"/>
      <c r="J58" s="241"/>
      <c r="K58" s="241"/>
      <c r="L58" s="241"/>
      <c r="M58" s="241"/>
      <c r="N58" s="241"/>
      <c r="O58" s="241"/>
      <c r="P58" s="241"/>
      <c r="Q58" s="241"/>
      <c r="R58" s="241"/>
      <c r="S58" s="261"/>
      <c r="T58" s="263"/>
    </row>
    <row r="59" spans="1:20" ht="50.65" x14ac:dyDescent="0.45">
      <c r="A59" s="280" t="s">
        <v>500</v>
      </c>
      <c r="B59" s="250" t="s">
        <v>135</v>
      </c>
      <c r="C59" s="250" t="s">
        <v>414</v>
      </c>
      <c r="D59" s="250" t="s">
        <v>226</v>
      </c>
      <c r="E59" s="250" t="s">
        <v>130</v>
      </c>
      <c r="F59" s="232" t="s">
        <v>717</v>
      </c>
      <c r="G59" s="233" t="s">
        <v>563</v>
      </c>
      <c r="H59" s="310" t="s">
        <v>501</v>
      </c>
      <c r="I59" s="310"/>
      <c r="J59" s="310"/>
      <c r="K59" s="310"/>
      <c r="L59" s="310"/>
      <c r="M59" s="310"/>
      <c r="N59" s="310"/>
      <c r="O59" s="310"/>
      <c r="P59" s="310"/>
      <c r="Q59" s="310"/>
      <c r="R59" s="310"/>
      <c r="S59" s="311"/>
      <c r="T59" s="258"/>
    </row>
    <row r="60" spans="1:20" ht="40.5" x14ac:dyDescent="0.45">
      <c r="A60" s="281" t="s">
        <v>500</v>
      </c>
      <c r="B60" s="251" t="s">
        <v>135</v>
      </c>
      <c r="C60" s="251" t="s">
        <v>414</v>
      </c>
      <c r="D60" s="251" t="s">
        <v>226</v>
      </c>
      <c r="E60" s="251" t="s">
        <v>130</v>
      </c>
      <c r="F60" s="235" t="s">
        <v>717</v>
      </c>
      <c r="G60" s="236" t="s">
        <v>565</v>
      </c>
      <c r="H60" s="236" t="s">
        <v>505</v>
      </c>
      <c r="I60" s="236" t="s">
        <v>506</v>
      </c>
      <c r="J60" s="236" t="s">
        <v>681</v>
      </c>
      <c r="K60" s="236" t="s">
        <v>718</v>
      </c>
      <c r="L60" s="236" t="s">
        <v>719</v>
      </c>
      <c r="M60" s="236" t="s">
        <v>720</v>
      </c>
      <c r="N60" s="236" t="s">
        <v>682</v>
      </c>
      <c r="O60" s="304" t="s">
        <v>507</v>
      </c>
      <c r="P60" s="304"/>
      <c r="Q60" s="304"/>
      <c r="R60" s="304"/>
      <c r="S60" s="305"/>
      <c r="T60" s="237"/>
    </row>
    <row r="61" spans="1:20" ht="33" x14ac:dyDescent="0.45">
      <c r="A61" s="281" t="s">
        <v>500</v>
      </c>
      <c r="B61" s="251" t="s">
        <v>135</v>
      </c>
      <c r="C61" s="251" t="s">
        <v>414</v>
      </c>
      <c r="D61" s="251" t="s">
        <v>226</v>
      </c>
      <c r="E61" s="251" t="s">
        <v>130</v>
      </c>
      <c r="F61" s="235" t="s">
        <v>717</v>
      </c>
      <c r="G61" s="236" t="s">
        <v>721</v>
      </c>
      <c r="H61" s="236"/>
      <c r="I61" s="236"/>
      <c r="J61" s="236"/>
      <c r="K61" s="236"/>
      <c r="L61" s="236"/>
      <c r="M61" s="236"/>
      <c r="N61" s="236"/>
      <c r="O61" s="236"/>
      <c r="P61" s="236"/>
      <c r="Q61" s="236"/>
      <c r="R61" s="236"/>
      <c r="S61" s="262"/>
      <c r="T61" s="237"/>
    </row>
    <row r="62" spans="1:20" ht="33" x14ac:dyDescent="0.45">
      <c r="A62" s="281" t="s">
        <v>500</v>
      </c>
      <c r="B62" s="251" t="s">
        <v>135</v>
      </c>
      <c r="C62" s="251" t="s">
        <v>414</v>
      </c>
      <c r="D62" s="251" t="s">
        <v>226</v>
      </c>
      <c r="E62" s="251" t="s">
        <v>130</v>
      </c>
      <c r="F62" s="235" t="s">
        <v>717</v>
      </c>
      <c r="G62" s="236" t="s">
        <v>722</v>
      </c>
      <c r="H62" s="236" t="s">
        <v>578</v>
      </c>
      <c r="I62" s="236" t="s">
        <v>723</v>
      </c>
      <c r="J62" s="304" t="s">
        <v>502</v>
      </c>
      <c r="K62" s="304"/>
      <c r="L62" s="304"/>
      <c r="M62" s="304"/>
      <c r="N62" s="304"/>
      <c r="O62" s="304"/>
      <c r="P62" s="304"/>
      <c r="Q62" s="304"/>
      <c r="R62" s="304"/>
      <c r="S62" s="305"/>
      <c r="T62" s="259"/>
    </row>
    <row r="63" spans="1:20" ht="43.15" x14ac:dyDescent="0.45">
      <c r="A63" s="281" t="s">
        <v>500</v>
      </c>
      <c r="B63" s="251" t="s">
        <v>135</v>
      </c>
      <c r="C63" s="251" t="s">
        <v>414</v>
      </c>
      <c r="D63" s="251" t="s">
        <v>226</v>
      </c>
      <c r="E63" s="251" t="s">
        <v>130</v>
      </c>
      <c r="F63" s="235" t="s">
        <v>717</v>
      </c>
      <c r="G63" s="236" t="s">
        <v>724</v>
      </c>
      <c r="H63" s="236" t="s">
        <v>725</v>
      </c>
      <c r="I63" s="304" t="s">
        <v>504</v>
      </c>
      <c r="J63" s="304"/>
      <c r="K63" s="304"/>
      <c r="L63" s="304"/>
      <c r="M63" s="304"/>
      <c r="N63" s="304"/>
      <c r="O63" s="304"/>
      <c r="P63" s="304"/>
      <c r="Q63" s="304"/>
      <c r="R63" s="304"/>
      <c r="S63" s="305"/>
      <c r="T63" s="237"/>
    </row>
    <row r="64" spans="1:20" ht="33" x14ac:dyDescent="0.45">
      <c r="A64" s="281" t="s">
        <v>500</v>
      </c>
      <c r="B64" s="251" t="s">
        <v>135</v>
      </c>
      <c r="C64" s="251" t="s">
        <v>414</v>
      </c>
      <c r="D64" s="251" t="s">
        <v>226</v>
      </c>
      <c r="E64" s="251" t="s">
        <v>130</v>
      </c>
      <c r="F64" s="235" t="s">
        <v>717</v>
      </c>
      <c r="G64" s="236" t="s">
        <v>726</v>
      </c>
      <c r="H64" s="236" t="s">
        <v>715</v>
      </c>
      <c r="I64" s="304" t="s">
        <v>504</v>
      </c>
      <c r="J64" s="304"/>
      <c r="K64" s="304"/>
      <c r="L64" s="304"/>
      <c r="M64" s="304"/>
      <c r="N64" s="304"/>
      <c r="O64" s="304"/>
      <c r="P64" s="304"/>
      <c r="Q64" s="304"/>
      <c r="R64" s="304"/>
      <c r="S64" s="305"/>
      <c r="T64" s="260"/>
    </row>
    <row r="65" spans="1:20" ht="33.4" thickBot="1" x14ac:dyDescent="0.5">
      <c r="A65" s="282" t="s">
        <v>500</v>
      </c>
      <c r="B65" s="252" t="s">
        <v>135</v>
      </c>
      <c r="C65" s="252" t="s">
        <v>414</v>
      </c>
      <c r="D65" s="252" t="s">
        <v>226</v>
      </c>
      <c r="E65" s="252" t="s">
        <v>754</v>
      </c>
      <c r="F65" s="240" t="s">
        <v>717</v>
      </c>
      <c r="G65" s="241" t="s">
        <v>727</v>
      </c>
      <c r="H65" s="241"/>
      <c r="I65" s="241"/>
      <c r="J65" s="241"/>
      <c r="K65" s="241"/>
      <c r="L65" s="241"/>
      <c r="M65" s="241"/>
      <c r="N65" s="241"/>
      <c r="O65" s="241"/>
      <c r="P65" s="241"/>
      <c r="Q65" s="241"/>
      <c r="R65" s="241"/>
      <c r="S65" s="261"/>
      <c r="T65" s="264"/>
    </row>
    <row r="66" spans="1:20" ht="50.65" x14ac:dyDescent="0.45">
      <c r="A66" s="280" t="s">
        <v>683</v>
      </c>
      <c r="B66" s="250" t="s">
        <v>138</v>
      </c>
      <c r="C66" s="250" t="s">
        <v>154</v>
      </c>
      <c r="D66" s="250" t="s">
        <v>226</v>
      </c>
      <c r="E66" s="250" t="s">
        <v>130</v>
      </c>
      <c r="F66" s="232" t="s">
        <v>717</v>
      </c>
      <c r="G66" s="233" t="s">
        <v>563</v>
      </c>
      <c r="H66" s="310" t="s">
        <v>501</v>
      </c>
      <c r="I66" s="310"/>
      <c r="J66" s="310"/>
      <c r="K66" s="310"/>
      <c r="L66" s="310"/>
      <c r="M66" s="310"/>
      <c r="N66" s="310"/>
      <c r="O66" s="310"/>
      <c r="P66" s="310"/>
      <c r="Q66" s="310"/>
      <c r="R66" s="310"/>
      <c r="S66" s="311"/>
      <c r="T66" s="258"/>
    </row>
    <row r="67" spans="1:20" ht="43.15" x14ac:dyDescent="0.45">
      <c r="A67" s="281" t="s">
        <v>683</v>
      </c>
      <c r="B67" s="251" t="s">
        <v>138</v>
      </c>
      <c r="C67" s="251" t="s">
        <v>154</v>
      </c>
      <c r="D67" s="251" t="s">
        <v>226</v>
      </c>
      <c r="E67" s="251" t="s">
        <v>130</v>
      </c>
      <c r="F67" s="235" t="s">
        <v>717</v>
      </c>
      <c r="G67" s="236" t="s">
        <v>565</v>
      </c>
      <c r="H67" s="236" t="s">
        <v>505</v>
      </c>
      <c r="I67" s="236" t="s">
        <v>728</v>
      </c>
      <c r="J67" s="236" t="s">
        <v>681</v>
      </c>
      <c r="K67" s="236" t="s">
        <v>718</v>
      </c>
      <c r="L67" s="236" t="s">
        <v>685</v>
      </c>
      <c r="M67" s="236" t="s">
        <v>729</v>
      </c>
      <c r="N67" s="236" t="s">
        <v>686</v>
      </c>
      <c r="O67" s="304" t="s">
        <v>507</v>
      </c>
      <c r="P67" s="304"/>
      <c r="Q67" s="304"/>
      <c r="R67" s="304"/>
      <c r="S67" s="305"/>
      <c r="T67" s="237"/>
    </row>
    <row r="68" spans="1:20" ht="40.5" x14ac:dyDescent="0.45">
      <c r="A68" s="281" t="s">
        <v>683</v>
      </c>
      <c r="B68" s="251" t="s">
        <v>138</v>
      </c>
      <c r="C68" s="251" t="s">
        <v>154</v>
      </c>
      <c r="D68" s="251" t="s">
        <v>226</v>
      </c>
      <c r="E68" s="251" t="s">
        <v>130</v>
      </c>
      <c r="F68" s="235" t="s">
        <v>717</v>
      </c>
      <c r="G68" s="236" t="s">
        <v>721</v>
      </c>
      <c r="H68" s="265"/>
      <c r="I68" s="236"/>
      <c r="J68" s="236"/>
      <c r="K68" s="236"/>
      <c r="L68" s="236"/>
      <c r="M68" s="236"/>
      <c r="N68" s="236"/>
      <c r="O68" s="236"/>
      <c r="P68" s="236"/>
      <c r="Q68" s="236"/>
      <c r="R68" s="236"/>
      <c r="S68" s="262"/>
      <c r="T68" s="237"/>
    </row>
    <row r="69" spans="1:20" ht="40.5" x14ac:dyDescent="0.45">
      <c r="A69" s="281" t="s">
        <v>683</v>
      </c>
      <c r="B69" s="251" t="s">
        <v>138</v>
      </c>
      <c r="C69" s="251" t="s">
        <v>154</v>
      </c>
      <c r="D69" s="251" t="s">
        <v>226</v>
      </c>
      <c r="E69" s="251" t="s">
        <v>130</v>
      </c>
      <c r="F69" s="235" t="s">
        <v>717</v>
      </c>
      <c r="G69" s="236" t="s">
        <v>722</v>
      </c>
      <c r="H69" s="236" t="s">
        <v>578</v>
      </c>
      <c r="I69" s="236" t="s">
        <v>723</v>
      </c>
      <c r="J69" s="304" t="s">
        <v>502</v>
      </c>
      <c r="K69" s="304"/>
      <c r="L69" s="304"/>
      <c r="M69" s="304"/>
      <c r="N69" s="304"/>
      <c r="O69" s="304"/>
      <c r="P69" s="304"/>
      <c r="Q69" s="304"/>
      <c r="R69" s="304"/>
      <c r="S69" s="305"/>
      <c r="T69" s="260"/>
    </row>
    <row r="70" spans="1:20" ht="43.15" x14ac:dyDescent="0.45">
      <c r="A70" s="281" t="s">
        <v>683</v>
      </c>
      <c r="B70" s="251" t="s">
        <v>138</v>
      </c>
      <c r="C70" s="251" t="s">
        <v>154</v>
      </c>
      <c r="D70" s="251" t="s">
        <v>226</v>
      </c>
      <c r="E70" s="251" t="s">
        <v>130</v>
      </c>
      <c r="F70" s="235" t="s">
        <v>717</v>
      </c>
      <c r="G70" s="236" t="s">
        <v>724</v>
      </c>
      <c r="H70" s="236" t="s">
        <v>725</v>
      </c>
      <c r="I70" s="304" t="s">
        <v>504</v>
      </c>
      <c r="J70" s="304"/>
      <c r="K70" s="304"/>
      <c r="L70" s="304"/>
      <c r="M70" s="304"/>
      <c r="N70" s="304"/>
      <c r="O70" s="304"/>
      <c r="P70" s="304"/>
      <c r="Q70" s="304"/>
      <c r="R70" s="304"/>
      <c r="S70" s="305"/>
      <c r="T70" s="259"/>
    </row>
    <row r="71" spans="1:20" ht="40.5" x14ac:dyDescent="0.45">
      <c r="A71" s="281" t="s">
        <v>683</v>
      </c>
      <c r="B71" s="251" t="s">
        <v>138</v>
      </c>
      <c r="C71" s="251" t="s">
        <v>154</v>
      </c>
      <c r="D71" s="251" t="s">
        <v>226</v>
      </c>
      <c r="E71" s="251" t="s">
        <v>130</v>
      </c>
      <c r="F71" s="235" t="s">
        <v>717</v>
      </c>
      <c r="G71" s="236" t="s">
        <v>726</v>
      </c>
      <c r="H71" s="236" t="s">
        <v>715</v>
      </c>
      <c r="I71" s="304" t="s">
        <v>504</v>
      </c>
      <c r="J71" s="304"/>
      <c r="K71" s="304"/>
      <c r="L71" s="304"/>
      <c r="M71" s="304"/>
      <c r="N71" s="304"/>
      <c r="O71" s="304"/>
      <c r="P71" s="304"/>
      <c r="Q71" s="304"/>
      <c r="R71" s="304"/>
      <c r="S71" s="305"/>
      <c r="T71" s="259"/>
    </row>
    <row r="72" spans="1:20" ht="40.9" thickBot="1" x14ac:dyDescent="0.5">
      <c r="A72" s="281" t="s">
        <v>683</v>
      </c>
      <c r="B72" s="251" t="s">
        <v>138</v>
      </c>
      <c r="C72" s="251" t="s">
        <v>154</v>
      </c>
      <c r="D72" s="251" t="s">
        <v>226</v>
      </c>
      <c r="E72" s="251" t="s">
        <v>130</v>
      </c>
      <c r="F72" s="266" t="s">
        <v>717</v>
      </c>
      <c r="G72" s="267" t="s">
        <v>727</v>
      </c>
      <c r="H72" s="267"/>
      <c r="I72" s="267"/>
      <c r="J72" s="267"/>
      <c r="K72" s="267"/>
      <c r="L72" s="267"/>
      <c r="M72" s="267"/>
      <c r="N72" s="267"/>
      <c r="O72" s="267"/>
      <c r="P72" s="267"/>
      <c r="Q72" s="267"/>
      <c r="R72" s="267"/>
      <c r="S72" s="268"/>
      <c r="T72" s="269"/>
    </row>
    <row r="73" spans="1:20" ht="50.65" x14ac:dyDescent="0.45">
      <c r="A73" s="280" t="s">
        <v>687</v>
      </c>
      <c r="B73" s="250" t="s">
        <v>138</v>
      </c>
      <c r="C73" s="250" t="s">
        <v>156</v>
      </c>
      <c r="D73" s="250" t="s">
        <v>226</v>
      </c>
      <c r="E73" s="250" t="s">
        <v>130</v>
      </c>
      <c r="F73" s="232" t="s">
        <v>717</v>
      </c>
      <c r="G73" s="233" t="s">
        <v>563</v>
      </c>
      <c r="H73" s="310" t="s">
        <v>501</v>
      </c>
      <c r="I73" s="310"/>
      <c r="J73" s="310"/>
      <c r="K73" s="310"/>
      <c r="L73" s="310"/>
      <c r="M73" s="310"/>
      <c r="N73" s="310"/>
      <c r="O73" s="310"/>
      <c r="P73" s="310"/>
      <c r="Q73" s="310"/>
      <c r="R73" s="310"/>
      <c r="S73" s="311"/>
      <c r="T73" s="258"/>
    </row>
    <row r="74" spans="1:20" ht="111.4" x14ac:dyDescent="0.45">
      <c r="A74" s="281" t="s">
        <v>687</v>
      </c>
      <c r="B74" s="251" t="s">
        <v>138</v>
      </c>
      <c r="C74" s="251" t="s">
        <v>156</v>
      </c>
      <c r="D74" s="251" t="s">
        <v>226</v>
      </c>
      <c r="E74" s="251" t="s">
        <v>130</v>
      </c>
      <c r="F74" s="235" t="s">
        <v>643</v>
      </c>
      <c r="G74" s="236" t="s">
        <v>565</v>
      </c>
      <c r="H74" s="236" t="s">
        <v>595</v>
      </c>
      <c r="I74" s="236" t="s">
        <v>596</v>
      </c>
      <c r="J74" s="236" t="s">
        <v>688</v>
      </c>
      <c r="K74" s="236" t="s">
        <v>598</v>
      </c>
      <c r="L74" s="236" t="s">
        <v>689</v>
      </c>
      <c r="M74" s="236" t="s">
        <v>600</v>
      </c>
      <c r="N74" s="236" t="s">
        <v>601</v>
      </c>
      <c r="O74" s="236" t="s">
        <v>602</v>
      </c>
      <c r="P74" s="236" t="s">
        <v>603</v>
      </c>
      <c r="Q74" s="236" t="s">
        <v>604</v>
      </c>
      <c r="R74" s="236" t="s">
        <v>605</v>
      </c>
      <c r="S74" s="262" t="s">
        <v>606</v>
      </c>
      <c r="T74" s="237"/>
    </row>
    <row r="75" spans="1:20" ht="70.900000000000006" x14ac:dyDescent="0.45">
      <c r="A75" s="284" t="s">
        <v>687</v>
      </c>
      <c r="B75" s="270" t="s">
        <v>138</v>
      </c>
      <c r="C75" s="270" t="s">
        <v>156</v>
      </c>
      <c r="D75" s="270" t="s">
        <v>226</v>
      </c>
      <c r="E75" s="270" t="s">
        <v>130</v>
      </c>
      <c r="F75" s="272" t="s">
        <v>643</v>
      </c>
      <c r="G75" s="236" t="s">
        <v>649</v>
      </c>
      <c r="H75" s="236" t="s">
        <v>650</v>
      </c>
      <c r="I75" s="304" t="s">
        <v>504</v>
      </c>
      <c r="J75" s="304"/>
      <c r="K75" s="304"/>
      <c r="L75" s="304"/>
      <c r="M75" s="304"/>
      <c r="N75" s="304"/>
      <c r="O75" s="304"/>
      <c r="P75" s="304"/>
      <c r="Q75" s="304"/>
      <c r="R75" s="304"/>
      <c r="S75" s="305"/>
      <c r="T75" s="259"/>
    </row>
    <row r="76" spans="1:20" ht="81" x14ac:dyDescent="0.45">
      <c r="A76" s="284" t="s">
        <v>687</v>
      </c>
      <c r="B76" s="270" t="s">
        <v>138</v>
      </c>
      <c r="C76" s="270" t="s">
        <v>156</v>
      </c>
      <c r="D76" s="270" t="s">
        <v>226</v>
      </c>
      <c r="E76" s="270" t="s">
        <v>130</v>
      </c>
      <c r="F76" s="272" t="s">
        <v>643</v>
      </c>
      <c r="G76" s="236" t="s">
        <v>651</v>
      </c>
      <c r="H76" s="236" t="s">
        <v>652</v>
      </c>
      <c r="I76" s="304" t="s">
        <v>501</v>
      </c>
      <c r="J76" s="304"/>
      <c r="K76" s="304"/>
      <c r="L76" s="304"/>
      <c r="M76" s="304"/>
      <c r="N76" s="304"/>
      <c r="O76" s="304"/>
      <c r="P76" s="304"/>
      <c r="Q76" s="304"/>
      <c r="R76" s="304"/>
      <c r="S76" s="305"/>
      <c r="T76" s="237"/>
    </row>
    <row r="77" spans="1:20" ht="57" x14ac:dyDescent="0.45">
      <c r="A77" s="284" t="s">
        <v>687</v>
      </c>
      <c r="B77" s="270" t="s">
        <v>138</v>
      </c>
      <c r="C77" s="270" t="s">
        <v>156</v>
      </c>
      <c r="D77" s="270" t="s">
        <v>226</v>
      </c>
      <c r="E77" s="270" t="s">
        <v>130</v>
      </c>
      <c r="F77" s="272" t="s">
        <v>643</v>
      </c>
      <c r="G77" s="236" t="s">
        <v>711</v>
      </c>
      <c r="H77" s="236" t="s">
        <v>730</v>
      </c>
      <c r="I77" s="236" t="s">
        <v>731</v>
      </c>
      <c r="J77" s="304" t="s">
        <v>502</v>
      </c>
      <c r="K77" s="304"/>
      <c r="L77" s="304"/>
      <c r="M77" s="304"/>
      <c r="N77" s="304"/>
      <c r="O77" s="304"/>
      <c r="P77" s="304"/>
      <c r="Q77" s="304"/>
      <c r="R77" s="304"/>
      <c r="S77" s="305"/>
      <c r="T77" s="260"/>
    </row>
    <row r="78" spans="1:20" ht="52.5" x14ac:dyDescent="0.45">
      <c r="A78" s="284" t="s">
        <v>687</v>
      </c>
      <c r="B78" s="270" t="s">
        <v>138</v>
      </c>
      <c r="C78" s="270" t="s">
        <v>156</v>
      </c>
      <c r="D78" s="270" t="s">
        <v>226</v>
      </c>
      <c r="E78" s="270" t="s">
        <v>130</v>
      </c>
      <c r="F78" s="235" t="s">
        <v>643</v>
      </c>
      <c r="G78" s="236" t="s">
        <v>712</v>
      </c>
      <c r="H78" s="236" t="s">
        <v>725</v>
      </c>
      <c r="I78" s="304" t="s">
        <v>504</v>
      </c>
      <c r="J78" s="304"/>
      <c r="K78" s="304"/>
      <c r="L78" s="304"/>
      <c r="M78" s="304"/>
      <c r="N78" s="304"/>
      <c r="O78" s="304"/>
      <c r="P78" s="304"/>
      <c r="Q78" s="304"/>
      <c r="R78" s="304"/>
      <c r="S78" s="305"/>
      <c r="T78" s="260"/>
    </row>
    <row r="79" spans="1:20" ht="52.5" x14ac:dyDescent="0.45">
      <c r="A79" s="284" t="s">
        <v>687</v>
      </c>
      <c r="B79" s="270" t="s">
        <v>138</v>
      </c>
      <c r="C79" s="270" t="s">
        <v>156</v>
      </c>
      <c r="D79" s="270" t="s">
        <v>226</v>
      </c>
      <c r="E79" s="270" t="s">
        <v>130</v>
      </c>
      <c r="F79" s="235" t="s">
        <v>643</v>
      </c>
      <c r="G79" s="236" t="s">
        <v>714</v>
      </c>
      <c r="H79" s="236" t="s">
        <v>715</v>
      </c>
      <c r="I79" s="304" t="s">
        <v>504</v>
      </c>
      <c r="J79" s="304"/>
      <c r="K79" s="304"/>
      <c r="L79" s="304"/>
      <c r="M79" s="304"/>
      <c r="N79" s="304"/>
      <c r="O79" s="304"/>
      <c r="P79" s="304"/>
      <c r="Q79" s="304"/>
      <c r="R79" s="304"/>
      <c r="S79" s="305"/>
      <c r="T79" s="259"/>
    </row>
    <row r="80" spans="1:20" ht="52.5" x14ac:dyDescent="0.45">
      <c r="A80" s="284" t="s">
        <v>687</v>
      </c>
      <c r="B80" s="270" t="s">
        <v>138</v>
      </c>
      <c r="C80" s="270" t="s">
        <v>156</v>
      </c>
      <c r="D80" s="270" t="s">
        <v>226</v>
      </c>
      <c r="E80" s="270" t="s">
        <v>130</v>
      </c>
      <c r="F80" s="235" t="s">
        <v>643</v>
      </c>
      <c r="G80" s="236" t="s">
        <v>653</v>
      </c>
      <c r="H80" s="236" t="s">
        <v>654</v>
      </c>
      <c r="I80" s="304" t="s">
        <v>504</v>
      </c>
      <c r="J80" s="304"/>
      <c r="K80" s="304"/>
      <c r="L80" s="304"/>
      <c r="M80" s="304"/>
      <c r="N80" s="304"/>
      <c r="O80" s="304"/>
      <c r="P80" s="304"/>
      <c r="Q80" s="304"/>
      <c r="R80" s="304"/>
      <c r="S80" s="305"/>
      <c r="T80" s="237"/>
    </row>
    <row r="81" spans="1:20" ht="52.5" x14ac:dyDescent="0.45">
      <c r="A81" s="284" t="s">
        <v>687</v>
      </c>
      <c r="B81" s="270" t="s">
        <v>138</v>
      </c>
      <c r="C81" s="270" t="s">
        <v>156</v>
      </c>
      <c r="D81" s="270" t="s">
        <v>226</v>
      </c>
      <c r="E81" s="270" t="s">
        <v>130</v>
      </c>
      <c r="F81" s="235" t="s">
        <v>643</v>
      </c>
      <c r="G81" s="236" t="s">
        <v>655</v>
      </c>
      <c r="H81" s="236" t="s">
        <v>690</v>
      </c>
      <c r="I81" s="304" t="s">
        <v>504</v>
      </c>
      <c r="J81" s="304"/>
      <c r="K81" s="304"/>
      <c r="L81" s="304"/>
      <c r="M81" s="304"/>
      <c r="N81" s="304"/>
      <c r="O81" s="304"/>
      <c r="P81" s="304"/>
      <c r="Q81" s="304"/>
      <c r="R81" s="304"/>
      <c r="S81" s="305"/>
      <c r="T81" s="259"/>
    </row>
    <row r="82" spans="1:20" ht="52.5" x14ac:dyDescent="0.45">
      <c r="A82" s="284" t="s">
        <v>687</v>
      </c>
      <c r="B82" s="270" t="s">
        <v>138</v>
      </c>
      <c r="C82" s="270" t="s">
        <v>156</v>
      </c>
      <c r="D82" s="270" t="s">
        <v>226</v>
      </c>
      <c r="E82" s="270" t="s">
        <v>130</v>
      </c>
      <c r="F82" s="235" t="s">
        <v>643</v>
      </c>
      <c r="G82" s="236" t="s">
        <v>656</v>
      </c>
      <c r="H82" s="236" t="s">
        <v>657</v>
      </c>
      <c r="I82" s="304" t="s">
        <v>504</v>
      </c>
      <c r="J82" s="304"/>
      <c r="K82" s="304"/>
      <c r="L82" s="304"/>
      <c r="M82" s="304"/>
      <c r="N82" s="304"/>
      <c r="O82" s="304"/>
      <c r="P82" s="304"/>
      <c r="Q82" s="304"/>
      <c r="R82" s="304"/>
      <c r="S82" s="305"/>
      <c r="T82" s="260"/>
    </row>
    <row r="83" spans="1:20" ht="52.5" x14ac:dyDescent="0.45">
      <c r="A83" s="284" t="s">
        <v>687</v>
      </c>
      <c r="B83" s="270" t="s">
        <v>138</v>
      </c>
      <c r="C83" s="270" t="s">
        <v>156</v>
      </c>
      <c r="D83" s="270" t="s">
        <v>226</v>
      </c>
      <c r="E83" s="270" t="s">
        <v>130</v>
      </c>
      <c r="F83" s="235" t="s">
        <v>643</v>
      </c>
      <c r="G83" s="236" t="s">
        <v>663</v>
      </c>
      <c r="H83" s="236" t="s">
        <v>664</v>
      </c>
      <c r="I83" s="304" t="s">
        <v>504</v>
      </c>
      <c r="J83" s="304"/>
      <c r="K83" s="304"/>
      <c r="L83" s="304"/>
      <c r="M83" s="304"/>
      <c r="N83" s="304"/>
      <c r="O83" s="304"/>
      <c r="P83" s="304"/>
      <c r="Q83" s="304"/>
      <c r="R83" s="304"/>
      <c r="S83" s="305"/>
      <c r="T83" s="260"/>
    </row>
    <row r="84" spans="1:20" ht="70.900000000000006" x14ac:dyDescent="0.45">
      <c r="A84" s="284" t="s">
        <v>687</v>
      </c>
      <c r="B84" s="270" t="s">
        <v>138</v>
      </c>
      <c r="C84" s="270" t="s">
        <v>156</v>
      </c>
      <c r="D84" s="270" t="s">
        <v>226</v>
      </c>
      <c r="E84" s="270" t="s">
        <v>130</v>
      </c>
      <c r="F84" s="235" t="s">
        <v>643</v>
      </c>
      <c r="G84" s="236" t="s">
        <v>667</v>
      </c>
      <c r="H84" s="236" t="s">
        <v>668</v>
      </c>
      <c r="I84" s="304" t="s">
        <v>504</v>
      </c>
      <c r="J84" s="304"/>
      <c r="K84" s="304"/>
      <c r="L84" s="304"/>
      <c r="M84" s="304"/>
      <c r="N84" s="304"/>
      <c r="O84" s="304"/>
      <c r="P84" s="304"/>
      <c r="Q84" s="304"/>
      <c r="R84" s="304"/>
      <c r="S84" s="305"/>
      <c r="T84" s="259"/>
    </row>
    <row r="85" spans="1:20" ht="81" x14ac:dyDescent="0.45">
      <c r="A85" s="284" t="s">
        <v>687</v>
      </c>
      <c r="B85" s="270" t="s">
        <v>138</v>
      </c>
      <c r="C85" s="270" t="s">
        <v>156</v>
      </c>
      <c r="D85" s="270" t="s">
        <v>226</v>
      </c>
      <c r="E85" s="270" t="s">
        <v>130</v>
      </c>
      <c r="F85" s="235" t="s">
        <v>643</v>
      </c>
      <c r="G85" s="236" t="s">
        <v>669</v>
      </c>
      <c r="H85" s="236" t="s">
        <v>594</v>
      </c>
      <c r="I85" s="304" t="s">
        <v>504</v>
      </c>
      <c r="J85" s="304"/>
      <c r="K85" s="304"/>
      <c r="L85" s="304"/>
      <c r="M85" s="304"/>
      <c r="N85" s="304"/>
      <c r="O85" s="304"/>
      <c r="P85" s="304"/>
      <c r="Q85" s="304"/>
      <c r="R85" s="304"/>
      <c r="S85" s="305"/>
      <c r="T85" s="237"/>
    </row>
    <row r="86" spans="1:20" ht="52.9" thickBot="1" x14ac:dyDescent="0.5">
      <c r="A86" s="285" t="s">
        <v>687</v>
      </c>
      <c r="B86" s="271" t="s">
        <v>138</v>
      </c>
      <c r="C86" s="271" t="s">
        <v>156</v>
      </c>
      <c r="D86" s="271" t="s">
        <v>226</v>
      </c>
      <c r="E86" s="271" t="s">
        <v>130</v>
      </c>
      <c r="F86" s="240" t="s">
        <v>643</v>
      </c>
      <c r="G86" s="241" t="s">
        <v>716</v>
      </c>
      <c r="H86" s="241"/>
      <c r="I86" s="241"/>
      <c r="J86" s="241"/>
      <c r="K86" s="241"/>
      <c r="L86" s="241"/>
      <c r="M86" s="241"/>
      <c r="N86" s="241"/>
      <c r="O86" s="241"/>
      <c r="P86" s="241"/>
      <c r="Q86" s="241"/>
      <c r="R86" s="241"/>
      <c r="S86" s="261"/>
      <c r="T86" s="242"/>
    </row>
    <row r="87" spans="1:20" ht="50.65" x14ac:dyDescent="0.45">
      <c r="A87" s="280" t="s">
        <v>500</v>
      </c>
      <c r="B87" s="250" t="s">
        <v>138</v>
      </c>
      <c r="C87" s="250" t="s">
        <v>406</v>
      </c>
      <c r="D87" s="250" t="s">
        <v>226</v>
      </c>
      <c r="E87" s="250" t="s">
        <v>130</v>
      </c>
      <c r="F87" s="232" t="s">
        <v>717</v>
      </c>
      <c r="G87" s="233" t="s">
        <v>563</v>
      </c>
      <c r="H87" s="310" t="s">
        <v>501</v>
      </c>
      <c r="I87" s="310"/>
      <c r="J87" s="310"/>
      <c r="K87" s="310"/>
      <c r="L87" s="310"/>
      <c r="M87" s="310"/>
      <c r="N87" s="310"/>
      <c r="O87" s="310"/>
      <c r="P87" s="310"/>
      <c r="Q87" s="310"/>
      <c r="R87" s="310"/>
      <c r="S87" s="311"/>
      <c r="T87" s="258"/>
    </row>
    <row r="88" spans="1:20" ht="40.5" x14ac:dyDescent="0.45">
      <c r="A88" s="281" t="s">
        <v>500</v>
      </c>
      <c r="B88" s="251" t="s">
        <v>138</v>
      </c>
      <c r="C88" s="251" t="s">
        <v>406</v>
      </c>
      <c r="D88" s="251" t="s">
        <v>226</v>
      </c>
      <c r="E88" s="251" t="s">
        <v>130</v>
      </c>
      <c r="F88" s="235" t="s">
        <v>717</v>
      </c>
      <c r="G88" s="236" t="s">
        <v>565</v>
      </c>
      <c r="H88" s="236" t="s">
        <v>505</v>
      </c>
      <c r="I88" s="236" t="s">
        <v>506</v>
      </c>
      <c r="J88" s="236" t="s">
        <v>681</v>
      </c>
      <c r="K88" s="236" t="s">
        <v>718</v>
      </c>
      <c r="L88" s="304" t="s">
        <v>503</v>
      </c>
      <c r="M88" s="304"/>
      <c r="N88" s="304"/>
      <c r="O88" s="304"/>
      <c r="P88" s="304"/>
      <c r="Q88" s="304"/>
      <c r="R88" s="304"/>
      <c r="S88" s="305"/>
      <c r="T88" s="237"/>
    </row>
    <row r="89" spans="1:20" ht="33" x14ac:dyDescent="0.45">
      <c r="A89" s="281" t="s">
        <v>500</v>
      </c>
      <c r="B89" s="251" t="s">
        <v>138</v>
      </c>
      <c r="C89" s="251" t="s">
        <v>406</v>
      </c>
      <c r="D89" s="251" t="s">
        <v>226</v>
      </c>
      <c r="E89" s="251" t="s">
        <v>130</v>
      </c>
      <c r="F89" s="235" t="s">
        <v>717</v>
      </c>
      <c r="G89" s="236" t="s">
        <v>721</v>
      </c>
      <c r="H89" s="236"/>
      <c r="I89" s="236"/>
      <c r="J89" s="236"/>
      <c r="K89" s="236"/>
      <c r="L89" s="236"/>
      <c r="M89" s="236"/>
      <c r="N89" s="236"/>
      <c r="O89" s="236"/>
      <c r="P89" s="236"/>
      <c r="Q89" s="236"/>
      <c r="R89" s="236"/>
      <c r="S89" s="262"/>
      <c r="T89" s="237"/>
    </row>
    <row r="90" spans="1:20" ht="33" x14ac:dyDescent="0.45">
      <c r="A90" s="281" t="s">
        <v>500</v>
      </c>
      <c r="B90" s="251" t="s">
        <v>138</v>
      </c>
      <c r="C90" s="251" t="s">
        <v>406</v>
      </c>
      <c r="D90" s="251" t="s">
        <v>226</v>
      </c>
      <c r="E90" s="251" t="s">
        <v>130</v>
      </c>
      <c r="F90" s="235" t="s">
        <v>717</v>
      </c>
      <c r="G90" s="236" t="s">
        <v>722</v>
      </c>
      <c r="H90" s="236" t="s">
        <v>578</v>
      </c>
      <c r="I90" s="236" t="s">
        <v>723</v>
      </c>
      <c r="J90" s="304" t="s">
        <v>502</v>
      </c>
      <c r="K90" s="304"/>
      <c r="L90" s="304"/>
      <c r="M90" s="304"/>
      <c r="N90" s="304"/>
      <c r="O90" s="304"/>
      <c r="P90" s="304"/>
      <c r="Q90" s="304"/>
      <c r="R90" s="304"/>
      <c r="S90" s="305"/>
      <c r="T90" s="273"/>
    </row>
    <row r="91" spans="1:20" ht="33.4" thickBot="1" x14ac:dyDescent="0.5">
      <c r="A91" s="282" t="s">
        <v>500</v>
      </c>
      <c r="B91" s="252" t="s">
        <v>138</v>
      </c>
      <c r="C91" s="252" t="s">
        <v>406</v>
      </c>
      <c r="D91" s="252" t="s">
        <v>226</v>
      </c>
      <c r="E91" s="252" t="s">
        <v>130</v>
      </c>
      <c r="F91" s="240" t="s">
        <v>717</v>
      </c>
      <c r="G91" s="241" t="s">
        <v>732</v>
      </c>
      <c r="H91" s="241"/>
      <c r="I91" s="241"/>
      <c r="J91" s="241"/>
      <c r="K91" s="241"/>
      <c r="L91" s="241"/>
      <c r="M91" s="241"/>
      <c r="N91" s="241"/>
      <c r="O91" s="241"/>
      <c r="P91" s="241"/>
      <c r="Q91" s="241"/>
      <c r="R91" s="241"/>
      <c r="S91" s="261"/>
      <c r="T91" s="242"/>
    </row>
    <row r="92" spans="1:20" ht="23.25" thickBot="1" x14ac:dyDescent="0.5">
      <c r="A92" s="279" t="s">
        <v>128</v>
      </c>
      <c r="B92" s="220" t="s">
        <v>129</v>
      </c>
      <c r="C92" s="220" t="s">
        <v>129</v>
      </c>
      <c r="D92" s="220" t="s">
        <v>226</v>
      </c>
      <c r="E92" s="220" t="s">
        <v>733</v>
      </c>
      <c r="F92" s="221"/>
      <c r="G92" s="222"/>
      <c r="H92" s="222"/>
      <c r="I92" s="222"/>
      <c r="J92" s="229"/>
      <c r="K92" s="229"/>
      <c r="L92" s="229"/>
      <c r="M92" s="229"/>
      <c r="N92" s="229"/>
      <c r="O92" s="229"/>
      <c r="P92" s="229"/>
      <c r="Q92" s="229"/>
      <c r="R92" s="229"/>
      <c r="S92" s="228"/>
      <c r="T92" s="219"/>
    </row>
    <row r="93" spans="1:20" ht="141.75" hidden="1" x14ac:dyDescent="0.45">
      <c r="A93" s="280" t="s">
        <v>704</v>
      </c>
      <c r="B93" s="250" t="s">
        <v>134</v>
      </c>
      <c r="C93" s="250" t="s">
        <v>134</v>
      </c>
      <c r="D93" s="250" t="s">
        <v>229</v>
      </c>
      <c r="E93" s="250" t="s">
        <v>130</v>
      </c>
      <c r="F93" s="232" t="s">
        <v>508</v>
      </c>
      <c r="G93" s="233" t="s">
        <v>697</v>
      </c>
      <c r="H93" s="233" t="s">
        <v>734</v>
      </c>
      <c r="I93" s="233" t="s">
        <v>735</v>
      </c>
      <c r="J93" s="274" t="s">
        <v>698</v>
      </c>
      <c r="K93" s="310" t="s">
        <v>509</v>
      </c>
      <c r="L93" s="310"/>
      <c r="M93" s="310"/>
      <c r="N93" s="310"/>
      <c r="O93" s="310"/>
      <c r="P93" s="310"/>
      <c r="Q93" s="310"/>
      <c r="R93" s="310"/>
      <c r="S93" s="311"/>
      <c r="T93" s="230" t="s">
        <v>696</v>
      </c>
    </row>
    <row r="94" spans="1:20" ht="40.5" hidden="1" x14ac:dyDescent="0.45">
      <c r="A94" s="281" t="s">
        <v>704</v>
      </c>
      <c r="B94" s="251" t="s">
        <v>134</v>
      </c>
      <c r="C94" s="251" t="s">
        <v>134</v>
      </c>
      <c r="D94" s="251" t="s">
        <v>229</v>
      </c>
      <c r="E94" s="251" t="s">
        <v>130</v>
      </c>
      <c r="F94" s="235" t="s">
        <v>508</v>
      </c>
      <c r="G94" s="236" t="s">
        <v>699</v>
      </c>
      <c r="H94" s="236" t="s">
        <v>734</v>
      </c>
      <c r="I94" s="236" t="s">
        <v>735</v>
      </c>
      <c r="J94" s="236" t="s">
        <v>510</v>
      </c>
      <c r="K94" s="312" t="s">
        <v>700</v>
      </c>
      <c r="L94" s="312"/>
      <c r="M94" s="312"/>
      <c r="N94" s="312"/>
      <c r="O94" s="312"/>
      <c r="P94" s="312"/>
      <c r="Q94" s="312"/>
      <c r="R94" s="312"/>
      <c r="S94" s="238" t="s">
        <v>511</v>
      </c>
      <c r="T94" s="237" t="s">
        <v>701</v>
      </c>
    </row>
    <row r="95" spans="1:20" ht="40.9" hidden="1" thickBot="1" x14ac:dyDescent="0.5">
      <c r="A95" s="282" t="s">
        <v>704</v>
      </c>
      <c r="B95" s="252" t="s">
        <v>134</v>
      </c>
      <c r="C95" s="252" t="s">
        <v>134</v>
      </c>
      <c r="D95" s="252" t="s">
        <v>229</v>
      </c>
      <c r="E95" s="252" t="s">
        <v>130</v>
      </c>
      <c r="F95" s="240" t="s">
        <v>508</v>
      </c>
      <c r="G95" s="241" t="s">
        <v>736</v>
      </c>
      <c r="H95" s="241" t="s">
        <v>734</v>
      </c>
      <c r="I95" s="241" t="s">
        <v>735</v>
      </c>
      <c r="J95" s="275" t="s">
        <v>702</v>
      </c>
      <c r="K95" s="306" t="s">
        <v>703</v>
      </c>
      <c r="L95" s="306"/>
      <c r="M95" s="306"/>
      <c r="N95" s="306"/>
      <c r="O95" s="306"/>
      <c r="P95" s="306"/>
      <c r="Q95" s="306"/>
      <c r="R95" s="306"/>
      <c r="S95" s="276" t="s">
        <v>511</v>
      </c>
      <c r="T95" s="263"/>
    </row>
    <row r="96" spans="1:20" ht="23.25" hidden="1" thickBot="1" x14ac:dyDescent="0.5">
      <c r="A96" s="279" t="s">
        <v>128</v>
      </c>
      <c r="B96" s="220" t="s">
        <v>129</v>
      </c>
      <c r="C96" s="220" t="s">
        <v>129</v>
      </c>
      <c r="D96" s="220" t="s">
        <v>229</v>
      </c>
      <c r="E96" s="220" t="s">
        <v>733</v>
      </c>
      <c r="F96" s="221"/>
      <c r="G96" s="222"/>
      <c r="H96" s="222"/>
      <c r="I96" s="222"/>
      <c r="J96" s="229"/>
      <c r="K96" s="229"/>
      <c r="L96" s="229"/>
      <c r="M96" s="229"/>
      <c r="N96" s="229"/>
      <c r="O96" s="229"/>
      <c r="P96" s="229"/>
      <c r="Q96" s="229"/>
      <c r="R96" s="229"/>
      <c r="S96" s="228"/>
      <c r="T96" s="219" t="s">
        <v>129</v>
      </c>
    </row>
    <row r="97" spans="1:20" ht="81" hidden="1" x14ac:dyDescent="0.45">
      <c r="A97" s="280" t="s">
        <v>190</v>
      </c>
      <c r="B97" s="250" t="s">
        <v>135</v>
      </c>
      <c r="C97" s="250" t="s">
        <v>135</v>
      </c>
      <c r="D97" s="250" t="s">
        <v>230</v>
      </c>
      <c r="E97" s="250" t="s">
        <v>130</v>
      </c>
      <c r="F97" s="232" t="s">
        <v>717</v>
      </c>
      <c r="G97" s="233" t="s">
        <v>691</v>
      </c>
      <c r="H97" s="233" t="s">
        <v>692</v>
      </c>
      <c r="I97" s="233" t="s">
        <v>693</v>
      </c>
      <c r="J97" s="274" t="s">
        <v>694</v>
      </c>
      <c r="K97" s="274" t="s">
        <v>695</v>
      </c>
      <c r="L97" s="308" t="s">
        <v>587</v>
      </c>
      <c r="M97" s="308"/>
      <c r="N97" s="308"/>
      <c r="O97" s="308"/>
      <c r="P97" s="308"/>
      <c r="Q97" s="308"/>
      <c r="R97" s="308"/>
      <c r="S97" s="309"/>
      <c r="T97" s="258"/>
    </row>
    <row r="98" spans="1:20" ht="81.400000000000006" hidden="1" thickBot="1" x14ac:dyDescent="0.5">
      <c r="A98" s="282" t="s">
        <v>190</v>
      </c>
      <c r="B98" s="252" t="s">
        <v>138</v>
      </c>
      <c r="C98" s="252" t="s">
        <v>473</v>
      </c>
      <c r="D98" s="252" t="s">
        <v>230</v>
      </c>
      <c r="E98" s="252" t="s">
        <v>130</v>
      </c>
      <c r="F98" s="240" t="s">
        <v>717</v>
      </c>
      <c r="G98" s="241" t="s">
        <v>691</v>
      </c>
      <c r="H98" s="241" t="s">
        <v>692</v>
      </c>
      <c r="I98" s="241" t="s">
        <v>693</v>
      </c>
      <c r="J98" s="275" t="s">
        <v>694</v>
      </c>
      <c r="K98" s="275" t="s">
        <v>695</v>
      </c>
      <c r="L98" s="306" t="s">
        <v>587</v>
      </c>
      <c r="M98" s="306"/>
      <c r="N98" s="306"/>
      <c r="O98" s="306"/>
      <c r="P98" s="306"/>
      <c r="Q98" s="306"/>
      <c r="R98" s="306"/>
      <c r="S98" s="307"/>
      <c r="T98" s="263"/>
    </row>
    <row r="99" spans="1:20" ht="14.65" hidden="1" thickBot="1" x14ac:dyDescent="0.5">
      <c r="A99" s="279" t="s">
        <v>128</v>
      </c>
      <c r="B99" s="220" t="s">
        <v>129</v>
      </c>
      <c r="C99" s="220" t="s">
        <v>129</v>
      </c>
      <c r="D99" s="220" t="s">
        <v>680</v>
      </c>
      <c r="E99" s="220" t="s">
        <v>129</v>
      </c>
      <c r="F99" s="221"/>
      <c r="G99" s="222"/>
      <c r="H99" s="222"/>
      <c r="I99" s="222"/>
      <c r="J99" s="222"/>
      <c r="K99" s="222"/>
      <c r="L99" s="222"/>
      <c r="M99" s="222"/>
      <c r="N99" s="222"/>
      <c r="O99" s="222"/>
      <c r="P99" s="222"/>
      <c r="Q99" s="222"/>
      <c r="R99" s="222"/>
      <c r="S99" s="223"/>
      <c r="T99" s="219" t="s">
        <v>129</v>
      </c>
    </row>
    <row r="100" spans="1:20" ht="71.25" hidden="1" thickBot="1" x14ac:dyDescent="0.5">
      <c r="A100" s="277" t="s">
        <v>512</v>
      </c>
      <c r="B100" s="214" t="s">
        <v>146</v>
      </c>
      <c r="C100" s="214" t="s">
        <v>134</v>
      </c>
      <c r="D100" s="214" t="s">
        <v>232</v>
      </c>
      <c r="E100" s="214" t="s">
        <v>679</v>
      </c>
      <c r="F100" s="315" t="s">
        <v>513</v>
      </c>
      <c r="G100" s="313"/>
      <c r="H100" s="313"/>
      <c r="I100" s="313"/>
      <c r="J100" s="313"/>
      <c r="K100" s="313"/>
      <c r="L100" s="313"/>
      <c r="M100" s="313"/>
      <c r="N100" s="313"/>
      <c r="O100" s="313"/>
      <c r="P100" s="313"/>
      <c r="Q100" s="313"/>
      <c r="R100" s="313"/>
      <c r="S100" s="314"/>
      <c r="T100" s="218"/>
    </row>
    <row r="101" spans="1:20" ht="43.5" hidden="1" thickBot="1" x14ac:dyDescent="0.5">
      <c r="A101" s="277" t="s">
        <v>756</v>
      </c>
      <c r="B101" s="214" t="s">
        <v>146</v>
      </c>
      <c r="C101" s="214" t="s">
        <v>134</v>
      </c>
      <c r="D101" s="214" t="s">
        <v>235</v>
      </c>
      <c r="E101" s="214" t="s">
        <v>755</v>
      </c>
      <c r="F101" s="315" t="s">
        <v>514</v>
      </c>
      <c r="G101" s="313"/>
      <c r="H101" s="313"/>
      <c r="I101" s="313"/>
      <c r="J101" s="313"/>
      <c r="K101" s="313"/>
      <c r="L101" s="313"/>
      <c r="M101" s="313"/>
      <c r="N101" s="313"/>
      <c r="O101" s="313"/>
      <c r="P101" s="313"/>
      <c r="Q101" s="313"/>
      <c r="R101" s="313"/>
      <c r="S101" s="314"/>
      <c r="T101" s="213" t="s">
        <v>243</v>
      </c>
    </row>
    <row r="102" spans="1:20" ht="14.65" hidden="1" thickBot="1" x14ac:dyDescent="0.5">
      <c r="A102" s="279" t="s">
        <v>128</v>
      </c>
      <c r="B102" s="220" t="s">
        <v>129</v>
      </c>
      <c r="C102" s="220" t="s">
        <v>129</v>
      </c>
      <c r="D102" s="220" t="s">
        <v>678</v>
      </c>
      <c r="E102" s="220" t="s">
        <v>129</v>
      </c>
      <c r="F102" s="221"/>
      <c r="G102" s="222"/>
      <c r="H102" s="222"/>
      <c r="I102" s="222"/>
      <c r="J102" s="222"/>
      <c r="K102" s="222"/>
      <c r="L102" s="222"/>
      <c r="M102" s="222"/>
      <c r="N102" s="222"/>
      <c r="O102" s="222"/>
      <c r="P102" s="222"/>
      <c r="Q102" s="222"/>
      <c r="R102" s="222"/>
      <c r="S102" s="223"/>
      <c r="T102" s="219" t="s">
        <v>129</v>
      </c>
    </row>
    <row r="103" spans="1:20" ht="43.5" hidden="1" thickBot="1" x14ac:dyDescent="0.5">
      <c r="A103" s="277" t="s">
        <v>515</v>
      </c>
      <c r="B103" s="214" t="s">
        <v>240</v>
      </c>
      <c r="C103" s="214" t="s">
        <v>134</v>
      </c>
      <c r="D103" s="214" t="s">
        <v>262</v>
      </c>
      <c r="E103" s="214" t="s">
        <v>737</v>
      </c>
      <c r="F103" s="215" t="s">
        <v>738</v>
      </c>
      <c r="G103" s="313" t="s">
        <v>739</v>
      </c>
      <c r="H103" s="313"/>
      <c r="I103" s="313"/>
      <c r="J103" s="313"/>
      <c r="K103" s="313"/>
      <c r="L103" s="313"/>
      <c r="M103" s="313"/>
      <c r="N103" s="313"/>
      <c r="O103" s="313"/>
      <c r="P103" s="313"/>
      <c r="Q103" s="313"/>
      <c r="R103" s="313"/>
      <c r="S103" s="314"/>
      <c r="T103" s="218"/>
    </row>
    <row r="104" spans="1:20" ht="30.75" hidden="1" thickBot="1" x14ac:dyDescent="0.5">
      <c r="A104" s="277" t="s">
        <v>677</v>
      </c>
      <c r="B104" s="214" t="s">
        <v>240</v>
      </c>
      <c r="C104" s="214" t="s">
        <v>134</v>
      </c>
      <c r="D104" s="214" t="s">
        <v>265</v>
      </c>
      <c r="E104" s="214" t="s">
        <v>130</v>
      </c>
      <c r="F104" s="315" t="s">
        <v>740</v>
      </c>
      <c r="G104" s="313"/>
      <c r="H104" s="313"/>
      <c r="I104" s="313"/>
      <c r="J104" s="313"/>
      <c r="K104" s="313"/>
      <c r="L104" s="313"/>
      <c r="M104" s="313"/>
      <c r="N104" s="313"/>
      <c r="O104" s="313"/>
      <c r="P104" s="313"/>
      <c r="Q104" s="313"/>
      <c r="R104" s="313"/>
      <c r="S104" s="314"/>
      <c r="T104" s="218"/>
    </row>
    <row r="105" spans="1:20" ht="23.25" hidden="1" thickBot="1" x14ac:dyDescent="0.5">
      <c r="A105" s="279" t="s">
        <v>128</v>
      </c>
      <c r="B105" s="220" t="s">
        <v>129</v>
      </c>
      <c r="C105" s="220" t="s">
        <v>129</v>
      </c>
      <c r="D105" s="220" t="s">
        <v>265</v>
      </c>
      <c r="E105" s="220" t="s">
        <v>733</v>
      </c>
      <c r="F105" s="221"/>
      <c r="G105" s="222"/>
      <c r="H105" s="222"/>
      <c r="I105" s="222"/>
      <c r="J105" s="222"/>
      <c r="K105" s="222"/>
      <c r="L105" s="222"/>
      <c r="M105" s="222"/>
      <c r="N105" s="222"/>
      <c r="O105" s="222"/>
      <c r="P105" s="222"/>
      <c r="Q105" s="222"/>
      <c r="R105" s="222"/>
      <c r="S105" s="223"/>
      <c r="T105" s="219" t="s">
        <v>129</v>
      </c>
    </row>
    <row r="106" spans="1:20" ht="14.65" hidden="1" thickBot="1" x14ac:dyDescent="0.5">
      <c r="A106" s="279" t="s">
        <v>128</v>
      </c>
      <c r="B106" s="220" t="s">
        <v>129</v>
      </c>
      <c r="C106" s="220" t="s">
        <v>129</v>
      </c>
      <c r="D106" s="220" t="s">
        <v>676</v>
      </c>
      <c r="E106" s="220" t="s">
        <v>129</v>
      </c>
      <c r="F106" s="221"/>
      <c r="G106" s="222"/>
      <c r="H106" s="222"/>
      <c r="I106" s="222"/>
      <c r="J106" s="222"/>
      <c r="K106" s="222"/>
      <c r="L106" s="222"/>
      <c r="M106" s="222"/>
      <c r="N106" s="222"/>
      <c r="O106" s="222"/>
      <c r="P106" s="222"/>
      <c r="Q106" s="222"/>
      <c r="R106" s="222"/>
      <c r="S106" s="223"/>
      <c r="T106" s="219" t="s">
        <v>129</v>
      </c>
    </row>
    <row r="107" spans="1:20" hidden="1" x14ac:dyDescent="0.45">
      <c r="A107" s="280" t="s">
        <v>516</v>
      </c>
      <c r="B107" s="250" t="s">
        <v>185</v>
      </c>
      <c r="C107" s="250" t="s">
        <v>134</v>
      </c>
      <c r="D107" s="250" t="s">
        <v>273</v>
      </c>
      <c r="E107" s="250" t="s">
        <v>130</v>
      </c>
      <c r="F107" s="232" t="s">
        <v>741</v>
      </c>
      <c r="G107" s="233"/>
      <c r="H107" s="287"/>
      <c r="I107" s="287"/>
      <c r="J107" s="287"/>
      <c r="K107" s="287"/>
      <c r="L107" s="287"/>
      <c r="M107" s="287"/>
      <c r="N107" s="287"/>
      <c r="O107" s="287"/>
      <c r="P107" s="287"/>
      <c r="Q107" s="287"/>
      <c r="R107" s="287"/>
      <c r="S107" s="288"/>
      <c r="T107" s="258"/>
    </row>
    <row r="108" spans="1:20" ht="22.9" hidden="1" x14ac:dyDescent="0.45">
      <c r="A108" s="281" t="s">
        <v>516</v>
      </c>
      <c r="B108" s="251" t="s">
        <v>185</v>
      </c>
      <c r="C108" s="251" t="s">
        <v>134</v>
      </c>
      <c r="D108" s="251" t="s">
        <v>273</v>
      </c>
      <c r="E108" s="251" t="s">
        <v>130</v>
      </c>
      <c r="F108" s="235" t="s">
        <v>742</v>
      </c>
      <c r="G108" s="236" t="s">
        <v>743</v>
      </c>
      <c r="H108" s="304" t="s">
        <v>501</v>
      </c>
      <c r="I108" s="304"/>
      <c r="J108" s="304"/>
      <c r="K108" s="304"/>
      <c r="L108" s="304"/>
      <c r="M108" s="304"/>
      <c r="N108" s="304"/>
      <c r="O108" s="304"/>
      <c r="P108" s="304"/>
      <c r="Q108" s="304"/>
      <c r="R108" s="304"/>
      <c r="S108" s="305"/>
      <c r="T108" s="259"/>
    </row>
    <row r="109" spans="1:20" ht="22.9" hidden="1" x14ac:dyDescent="0.45">
      <c r="A109" s="281" t="s">
        <v>516</v>
      </c>
      <c r="B109" s="251" t="s">
        <v>185</v>
      </c>
      <c r="C109" s="251" t="s">
        <v>134</v>
      </c>
      <c r="D109" s="251" t="s">
        <v>273</v>
      </c>
      <c r="E109" s="251" t="s">
        <v>130</v>
      </c>
      <c r="F109" s="235" t="s">
        <v>744</v>
      </c>
      <c r="G109" s="236" t="s">
        <v>743</v>
      </c>
      <c r="H109" s="304" t="s">
        <v>501</v>
      </c>
      <c r="I109" s="304"/>
      <c r="J109" s="304"/>
      <c r="K109" s="304"/>
      <c r="L109" s="304"/>
      <c r="M109" s="304"/>
      <c r="N109" s="304"/>
      <c r="O109" s="304"/>
      <c r="P109" s="304"/>
      <c r="Q109" s="304"/>
      <c r="R109" s="304"/>
      <c r="S109" s="305"/>
      <c r="T109" s="259"/>
    </row>
    <row r="110" spans="1:20" ht="23.25" hidden="1" thickBot="1" x14ac:dyDescent="0.5">
      <c r="A110" s="282" t="s">
        <v>516</v>
      </c>
      <c r="B110" s="252" t="s">
        <v>185</v>
      </c>
      <c r="C110" s="252" t="s">
        <v>134</v>
      </c>
      <c r="D110" s="252" t="s">
        <v>273</v>
      </c>
      <c r="E110" s="252" t="s">
        <v>130</v>
      </c>
      <c r="F110" s="240" t="s">
        <v>745</v>
      </c>
      <c r="G110" s="241"/>
      <c r="H110" s="241"/>
      <c r="I110" s="241"/>
      <c r="J110" s="275"/>
      <c r="K110" s="275"/>
      <c r="L110" s="275"/>
      <c r="M110" s="275"/>
      <c r="N110" s="275"/>
      <c r="O110" s="275"/>
      <c r="P110" s="275"/>
      <c r="Q110" s="275"/>
      <c r="R110" s="275"/>
      <c r="S110" s="261"/>
      <c r="T110" s="263"/>
    </row>
    <row r="111" spans="1:20" hidden="1" x14ac:dyDescent="0.45">
      <c r="A111" s="280" t="s">
        <v>517</v>
      </c>
      <c r="B111" s="250" t="s">
        <v>185</v>
      </c>
      <c r="C111" s="250" t="s">
        <v>134</v>
      </c>
      <c r="D111" s="250" t="s">
        <v>273</v>
      </c>
      <c r="E111" s="250" t="s">
        <v>135</v>
      </c>
      <c r="F111" s="232" t="s">
        <v>741</v>
      </c>
      <c r="G111" s="233"/>
      <c r="H111" s="233"/>
      <c r="I111" s="233"/>
      <c r="J111" s="274"/>
      <c r="K111" s="274"/>
      <c r="L111" s="274"/>
      <c r="M111" s="274"/>
      <c r="N111" s="274"/>
      <c r="O111" s="274"/>
      <c r="P111" s="274"/>
      <c r="Q111" s="274"/>
      <c r="R111" s="274"/>
      <c r="S111" s="289"/>
      <c r="T111" s="258"/>
    </row>
    <row r="112" spans="1:20" ht="22.9" hidden="1" x14ac:dyDescent="0.45">
      <c r="A112" s="281" t="s">
        <v>517</v>
      </c>
      <c r="B112" s="251" t="s">
        <v>185</v>
      </c>
      <c r="C112" s="251" t="s">
        <v>134</v>
      </c>
      <c r="D112" s="251" t="s">
        <v>273</v>
      </c>
      <c r="E112" s="251" t="s">
        <v>135</v>
      </c>
      <c r="F112" s="290" t="s">
        <v>675</v>
      </c>
      <c r="G112" s="236" t="s">
        <v>746</v>
      </c>
      <c r="H112" s="304" t="s">
        <v>501</v>
      </c>
      <c r="I112" s="304"/>
      <c r="J112" s="304"/>
      <c r="K112" s="304"/>
      <c r="L112" s="304"/>
      <c r="M112" s="304"/>
      <c r="N112" s="304"/>
      <c r="O112" s="304"/>
      <c r="P112" s="304"/>
      <c r="Q112" s="304"/>
      <c r="R112" s="304"/>
      <c r="S112" s="305"/>
      <c r="T112" s="259"/>
    </row>
    <row r="113" spans="1:20" ht="22.9" hidden="1" x14ac:dyDescent="0.45">
      <c r="A113" s="281" t="s">
        <v>517</v>
      </c>
      <c r="B113" s="251" t="s">
        <v>185</v>
      </c>
      <c r="C113" s="251" t="s">
        <v>134</v>
      </c>
      <c r="D113" s="251" t="s">
        <v>273</v>
      </c>
      <c r="E113" s="251" t="s">
        <v>135</v>
      </c>
      <c r="F113" s="235" t="s">
        <v>744</v>
      </c>
      <c r="G113" s="236" t="s">
        <v>746</v>
      </c>
      <c r="H113" s="304" t="s">
        <v>501</v>
      </c>
      <c r="I113" s="304"/>
      <c r="J113" s="304"/>
      <c r="K113" s="304"/>
      <c r="L113" s="304"/>
      <c r="M113" s="304"/>
      <c r="N113" s="304"/>
      <c r="O113" s="304"/>
      <c r="P113" s="304"/>
      <c r="Q113" s="304"/>
      <c r="R113" s="304"/>
      <c r="S113" s="305"/>
      <c r="T113" s="259"/>
    </row>
    <row r="114" spans="1:20" ht="23.25" hidden="1" thickBot="1" x14ac:dyDescent="0.5">
      <c r="A114" s="282" t="s">
        <v>517</v>
      </c>
      <c r="B114" s="252" t="s">
        <v>185</v>
      </c>
      <c r="C114" s="252" t="s">
        <v>134</v>
      </c>
      <c r="D114" s="252" t="s">
        <v>273</v>
      </c>
      <c r="E114" s="252" t="s">
        <v>135</v>
      </c>
      <c r="F114" s="240" t="s">
        <v>745</v>
      </c>
      <c r="G114" s="241"/>
      <c r="H114" s="241"/>
      <c r="I114" s="241"/>
      <c r="J114" s="275"/>
      <c r="K114" s="275"/>
      <c r="L114" s="275"/>
      <c r="M114" s="275"/>
      <c r="N114" s="275"/>
      <c r="O114" s="275"/>
      <c r="P114" s="275"/>
      <c r="Q114" s="275"/>
      <c r="R114" s="275"/>
      <c r="S114" s="261"/>
      <c r="T114" s="263"/>
    </row>
    <row r="115" spans="1:20" ht="23.25" hidden="1" thickBot="1" x14ac:dyDescent="0.5">
      <c r="A115" s="279" t="s">
        <v>128</v>
      </c>
      <c r="B115" s="220" t="s">
        <v>129</v>
      </c>
      <c r="C115" s="220" t="s">
        <v>129</v>
      </c>
      <c r="D115" s="220" t="s">
        <v>273</v>
      </c>
      <c r="E115" s="220" t="s">
        <v>747</v>
      </c>
      <c r="F115" s="221"/>
      <c r="G115" s="222"/>
      <c r="H115" s="222"/>
      <c r="I115" s="222"/>
      <c r="J115" s="222"/>
      <c r="K115" s="222"/>
      <c r="L115" s="222"/>
      <c r="M115" s="222"/>
      <c r="N115" s="222"/>
      <c r="O115" s="222"/>
      <c r="P115" s="222"/>
      <c r="Q115" s="222"/>
      <c r="R115" s="222"/>
      <c r="S115" s="223"/>
      <c r="T115" s="219" t="s">
        <v>129</v>
      </c>
    </row>
    <row r="116" spans="1:20" ht="14.65" hidden="1" thickBot="1" x14ac:dyDescent="0.5">
      <c r="A116" s="279" t="s">
        <v>128</v>
      </c>
      <c r="B116" s="220" t="s">
        <v>129</v>
      </c>
      <c r="C116" s="220" t="s">
        <v>129</v>
      </c>
      <c r="D116" s="220" t="s">
        <v>674</v>
      </c>
      <c r="E116" s="220" t="s">
        <v>129</v>
      </c>
      <c r="F116" s="221"/>
      <c r="G116" s="222"/>
      <c r="H116" s="222"/>
      <c r="I116" s="222"/>
      <c r="J116" s="222"/>
      <c r="K116" s="222"/>
      <c r="L116" s="222"/>
      <c r="M116" s="222"/>
      <c r="N116" s="222"/>
      <c r="O116" s="222"/>
      <c r="P116" s="222"/>
      <c r="Q116" s="222"/>
      <c r="R116" s="222"/>
      <c r="S116" s="223"/>
      <c r="T116" s="219" t="s">
        <v>129</v>
      </c>
    </row>
    <row r="117" spans="1:20" ht="33.4" hidden="1" thickBot="1" x14ac:dyDescent="0.5">
      <c r="A117" s="277" t="s">
        <v>518</v>
      </c>
      <c r="B117" s="214" t="s">
        <v>189</v>
      </c>
      <c r="C117" s="214" t="s">
        <v>134</v>
      </c>
      <c r="D117" s="214" t="s">
        <v>294</v>
      </c>
      <c r="E117" s="214" t="s">
        <v>748</v>
      </c>
      <c r="F117" s="215" t="s">
        <v>749</v>
      </c>
      <c r="G117" s="313" t="s">
        <v>739</v>
      </c>
      <c r="H117" s="313"/>
      <c r="I117" s="313"/>
      <c r="J117" s="313"/>
      <c r="K117" s="313"/>
      <c r="L117" s="313"/>
      <c r="M117" s="313"/>
      <c r="N117" s="313"/>
      <c r="O117" s="313"/>
      <c r="P117" s="313"/>
      <c r="Q117" s="313"/>
      <c r="R117" s="313"/>
      <c r="S117" s="314"/>
      <c r="T117" s="218"/>
    </row>
    <row r="118" spans="1:20" ht="33.4" hidden="1" thickBot="1" x14ac:dyDescent="0.5">
      <c r="A118" s="277" t="s">
        <v>519</v>
      </c>
      <c r="B118" s="214" t="s">
        <v>189</v>
      </c>
      <c r="C118" s="214" t="s">
        <v>134</v>
      </c>
      <c r="D118" s="214" t="s">
        <v>296</v>
      </c>
      <c r="E118" s="214" t="s">
        <v>748</v>
      </c>
      <c r="F118" s="215" t="s">
        <v>749</v>
      </c>
      <c r="G118" s="313" t="s">
        <v>739</v>
      </c>
      <c r="H118" s="313"/>
      <c r="I118" s="313"/>
      <c r="J118" s="313"/>
      <c r="K118" s="313"/>
      <c r="L118" s="313"/>
      <c r="M118" s="313"/>
      <c r="N118" s="313"/>
      <c r="O118" s="313"/>
      <c r="P118" s="313"/>
      <c r="Q118" s="313"/>
      <c r="R118" s="313"/>
      <c r="S118" s="314"/>
      <c r="T118" s="218"/>
    </row>
    <row r="119" spans="1:20" ht="14.65" hidden="1" thickBot="1" x14ac:dyDescent="0.5">
      <c r="A119" s="279" t="s">
        <v>128</v>
      </c>
      <c r="B119" s="220" t="s">
        <v>129</v>
      </c>
      <c r="C119" s="220" t="s">
        <v>129</v>
      </c>
      <c r="D119" s="220" t="s">
        <v>673</v>
      </c>
      <c r="E119" s="220" t="s">
        <v>129</v>
      </c>
      <c r="F119" s="221"/>
      <c r="G119" s="222"/>
      <c r="H119" s="222"/>
      <c r="I119" s="222"/>
      <c r="J119" s="222"/>
      <c r="K119" s="222"/>
      <c r="L119" s="222"/>
      <c r="M119" s="222"/>
      <c r="N119" s="222"/>
      <c r="O119" s="222"/>
      <c r="P119" s="222"/>
      <c r="Q119" s="222"/>
      <c r="R119" s="222"/>
      <c r="S119" s="223"/>
      <c r="T119" s="219" t="s">
        <v>129</v>
      </c>
    </row>
    <row r="120" spans="1:20" ht="33.4" hidden="1" thickBot="1" x14ac:dyDescent="0.5">
      <c r="A120" s="277" t="s">
        <v>520</v>
      </c>
      <c r="B120" s="214" t="s">
        <v>189</v>
      </c>
      <c r="C120" s="214" t="s">
        <v>134</v>
      </c>
      <c r="D120" s="214" t="s">
        <v>304</v>
      </c>
      <c r="E120" s="214" t="s">
        <v>748</v>
      </c>
      <c r="F120" s="215" t="s">
        <v>750</v>
      </c>
      <c r="G120" s="216" t="s">
        <v>751</v>
      </c>
      <c r="H120" s="313" t="s">
        <v>501</v>
      </c>
      <c r="I120" s="313"/>
      <c r="J120" s="313"/>
      <c r="K120" s="313"/>
      <c r="L120" s="313"/>
      <c r="M120" s="313"/>
      <c r="N120" s="313"/>
      <c r="O120" s="313"/>
      <c r="P120" s="313"/>
      <c r="Q120" s="313"/>
      <c r="R120" s="313"/>
      <c r="S120" s="314"/>
      <c r="T120" s="218"/>
    </row>
    <row r="121" spans="1:20" ht="33.4" hidden="1" thickBot="1" x14ac:dyDescent="0.5">
      <c r="A121" s="277" t="s">
        <v>521</v>
      </c>
      <c r="B121" s="214" t="s">
        <v>189</v>
      </c>
      <c r="C121" s="214" t="s">
        <v>134</v>
      </c>
      <c r="D121" s="214" t="s">
        <v>308</v>
      </c>
      <c r="E121" s="214" t="s">
        <v>748</v>
      </c>
      <c r="F121" s="215" t="s">
        <v>750</v>
      </c>
      <c r="G121" s="216" t="s">
        <v>751</v>
      </c>
      <c r="H121" s="313" t="s">
        <v>501</v>
      </c>
      <c r="I121" s="313"/>
      <c r="J121" s="313"/>
      <c r="K121" s="313"/>
      <c r="L121" s="313"/>
      <c r="M121" s="313"/>
      <c r="N121" s="313"/>
      <c r="O121" s="313"/>
      <c r="P121" s="313"/>
      <c r="Q121" s="313"/>
      <c r="R121" s="313"/>
      <c r="S121" s="314"/>
      <c r="T121" s="218"/>
    </row>
    <row r="122" spans="1:20" ht="14.65" hidden="1" thickBot="1" x14ac:dyDescent="0.5">
      <c r="A122" s="279" t="s">
        <v>128</v>
      </c>
      <c r="B122" s="220" t="s">
        <v>129</v>
      </c>
      <c r="C122" s="220" t="s">
        <v>129</v>
      </c>
      <c r="D122" s="220" t="s">
        <v>672</v>
      </c>
      <c r="E122" s="220" t="s">
        <v>129</v>
      </c>
      <c r="F122" s="221"/>
      <c r="G122" s="222"/>
      <c r="H122" s="222"/>
      <c r="I122" s="222"/>
      <c r="J122" s="222"/>
      <c r="K122" s="222"/>
      <c r="L122" s="222"/>
      <c r="M122" s="222"/>
      <c r="N122" s="222"/>
      <c r="O122" s="222"/>
      <c r="P122" s="222"/>
      <c r="Q122" s="222"/>
      <c r="R122" s="222"/>
      <c r="S122" s="223"/>
      <c r="T122" s="219" t="s">
        <v>129</v>
      </c>
    </row>
    <row r="123" spans="1:20" ht="20.65" hidden="1" thickBot="1" x14ac:dyDescent="0.5">
      <c r="A123" s="277" t="s">
        <v>316</v>
      </c>
      <c r="B123" s="214" t="s">
        <v>134</v>
      </c>
      <c r="C123" s="214" t="s">
        <v>134</v>
      </c>
      <c r="D123" s="214" t="s">
        <v>670</v>
      </c>
      <c r="E123" s="214" t="s">
        <v>317</v>
      </c>
      <c r="F123" s="215"/>
      <c r="G123" s="216"/>
      <c r="H123" s="216"/>
      <c r="I123" s="216"/>
      <c r="J123" s="216"/>
      <c r="K123" s="216"/>
      <c r="L123" s="216"/>
      <c r="M123" s="216"/>
      <c r="N123" s="216"/>
      <c r="O123" s="216"/>
      <c r="P123" s="216"/>
      <c r="Q123" s="216"/>
      <c r="R123" s="216"/>
      <c r="S123" s="217"/>
      <c r="T123" s="213" t="s">
        <v>671</v>
      </c>
    </row>
  </sheetData>
  <autoFilter ref="A1:D123" xr:uid="{00000000-0009-0000-0000-000004000000}">
    <filterColumn colId="3">
      <filters>
        <filter val="0x2E"/>
      </filters>
    </filterColumn>
  </autoFilter>
  <mergeCells count="94">
    <mergeCell ref="N5:S5"/>
    <mergeCell ref="F7:S7"/>
    <mergeCell ref="F8:S8"/>
    <mergeCell ref="G9:H9"/>
    <mergeCell ref="J9:S9"/>
    <mergeCell ref="F6:M6"/>
    <mergeCell ref="N6:S6"/>
    <mergeCell ref="H87:S87"/>
    <mergeCell ref="I76:S76"/>
    <mergeCell ref="J77:S77"/>
    <mergeCell ref="I75:S75"/>
    <mergeCell ref="H22:N22"/>
    <mergeCell ref="O22:S22"/>
    <mergeCell ref="O30:S30"/>
    <mergeCell ref="H32:S32"/>
    <mergeCell ref="I40:S40"/>
    <mergeCell ref="R33:S33"/>
    <mergeCell ref="J35:S35"/>
    <mergeCell ref="H37:S37"/>
    <mergeCell ref="L38:S38"/>
    <mergeCell ref="I39:S39"/>
    <mergeCell ref="I55:S55"/>
    <mergeCell ref="I41:S41"/>
    <mergeCell ref="K18:S18"/>
    <mergeCell ref="H18:J18"/>
    <mergeCell ref="F10:S10"/>
    <mergeCell ref="H28:S28"/>
    <mergeCell ref="H27:S27"/>
    <mergeCell ref="H26:S26"/>
    <mergeCell ref="R25:S25"/>
    <mergeCell ref="H25:Q25"/>
    <mergeCell ref="H24:P24"/>
    <mergeCell ref="Q24:S24"/>
    <mergeCell ref="I23:S23"/>
    <mergeCell ref="H21:M21"/>
    <mergeCell ref="J17:S17"/>
    <mergeCell ref="H17:I17"/>
    <mergeCell ref="I16:S16"/>
    <mergeCell ref="H15:S15"/>
    <mergeCell ref="N21:S21"/>
    <mergeCell ref="H20:L20"/>
    <mergeCell ref="M20:S20"/>
    <mergeCell ref="L19:S19"/>
    <mergeCell ref="H19:K19"/>
    <mergeCell ref="I42:S42"/>
    <mergeCell ref="H44:S44"/>
    <mergeCell ref="I46:S46"/>
    <mergeCell ref="I47:S47"/>
    <mergeCell ref="I49:S49"/>
    <mergeCell ref="J48:S48"/>
    <mergeCell ref="I50:S50"/>
    <mergeCell ref="I51:S51"/>
    <mergeCell ref="I52:S52"/>
    <mergeCell ref="I53:S53"/>
    <mergeCell ref="I54:S54"/>
    <mergeCell ref="H66:S66"/>
    <mergeCell ref="I56:S56"/>
    <mergeCell ref="H121:S121"/>
    <mergeCell ref="H120:S120"/>
    <mergeCell ref="G117:S117"/>
    <mergeCell ref="G118:S118"/>
    <mergeCell ref="H112:S112"/>
    <mergeCell ref="H113:S113"/>
    <mergeCell ref="H108:S108"/>
    <mergeCell ref="H109:S109"/>
    <mergeCell ref="F104:S104"/>
    <mergeCell ref="G103:S103"/>
    <mergeCell ref="F100:S100"/>
    <mergeCell ref="F101:S101"/>
    <mergeCell ref="I84:S84"/>
    <mergeCell ref="I85:S85"/>
    <mergeCell ref="H59:S59"/>
    <mergeCell ref="O60:S60"/>
    <mergeCell ref="J62:S62"/>
    <mergeCell ref="I63:S63"/>
    <mergeCell ref="I64:S64"/>
    <mergeCell ref="I83:S83"/>
    <mergeCell ref="O67:S67"/>
    <mergeCell ref="J69:S69"/>
    <mergeCell ref="I70:S70"/>
    <mergeCell ref="I71:S71"/>
    <mergeCell ref="H73:S73"/>
    <mergeCell ref="I78:S78"/>
    <mergeCell ref="I79:S79"/>
    <mergeCell ref="I80:S80"/>
    <mergeCell ref="I81:S81"/>
    <mergeCell ref="I82:S82"/>
    <mergeCell ref="L88:S88"/>
    <mergeCell ref="J90:S90"/>
    <mergeCell ref="L98:S98"/>
    <mergeCell ref="L97:S97"/>
    <mergeCell ref="K93:S93"/>
    <mergeCell ref="K94:R94"/>
    <mergeCell ref="K95:R9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5C59A470133A40B3149B73EE7B0BB7" ma:contentTypeVersion="0" ma:contentTypeDescription="Create a new document." ma:contentTypeScope="" ma:versionID="ab14bb24a96a66e60853fb42d1d765be">
  <xsd:schema xmlns:xsd="http://www.w3.org/2001/XMLSchema" xmlns:xs="http://www.w3.org/2001/XMLSchema" xmlns:p="http://schemas.microsoft.com/office/2006/metadata/properties" targetNamespace="http://schemas.microsoft.com/office/2006/metadata/properties" ma:root="true" ma:fieldsID="af38b9b644a81b8d1a7c3fb87210d9e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1FB65E-8B25-4FBD-9AE1-BF52C94C96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3463904-E151-4502-B1B3-A0AAC0FECE32}">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60EBB9D6-1F9F-4D07-B3AA-FAD5FEE03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Messages</vt:lpstr>
      <vt:lpstr>X10</vt:lpstr>
      <vt:lpstr>SD Device Commands</vt:lpstr>
      <vt:lpstr>Sheet1</vt:lpstr>
      <vt:lpstr>ED Device Command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dc:creator>
  <cp:lastModifiedBy>Tom Harris</cp:lastModifiedBy>
  <dcterms:created xsi:type="dcterms:W3CDTF">2012-10-07T02:39:40Z</dcterms:created>
  <dcterms:modified xsi:type="dcterms:W3CDTF">2018-06-26T16:17:32Z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0x010100705C59A470133A40B3149B73EE7B0BB7</vt:lpwstr>
  </property>
  <property fmtid="{D5CDD505-2E9C-101B-9397-08002B2CF9AE}" pid="3" name="IsMyDocuments">
    <vt:bool>true</vt:bool>
  </property>
</Properties>
</file>