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minimized="1" xWindow="0" yWindow="0" windowWidth="22260" windowHeight="12645" activeTab="3"/>
  </bookViews>
  <sheets>
    <sheet name="Couverture" sheetId="4" r:id="rId1"/>
    <sheet name="Sujet 1" sheetId="2" r:id="rId2"/>
    <sheet name="sujet 2" sheetId="1" r:id="rId3"/>
    <sheet name="Sujet 3" sheetId="3" r:id="rId4"/>
    <sheet name="Complementaire" sheetId="5" state="hidden" r:id="rId5"/>
  </sheets>
  <definedNames>
    <definedName name="TableauPlanning">'Sujet 1'!$B$14:$I$23</definedName>
    <definedName name="_xlnm.Print_Area" localSheetId="1">'Sujet 1'!$A$2:$J$47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3" l="1"/>
  <c r="G18" i="1"/>
  <c r="F16" i="3" l="1"/>
  <c r="G16" i="3" s="1"/>
  <c r="F17" i="3" s="1"/>
  <c r="G17" i="3" s="1"/>
  <c r="F18" i="3" s="1"/>
  <c r="G18" i="3" s="1"/>
  <c r="F19" i="3" s="1"/>
  <c r="G19" i="3" s="1"/>
  <c r="F20" i="3" s="1"/>
  <c r="G20" i="3" s="1"/>
  <c r="H15" i="1"/>
  <c r="G16" i="1" s="1"/>
  <c r="H16" i="1" s="1"/>
  <c r="G17" i="1" s="1"/>
  <c r="H17" i="1" s="1"/>
  <c r="E22" i="2"/>
  <c r="E21" i="2"/>
  <c r="E20" i="2"/>
  <c r="F20" i="2"/>
  <c r="F17" i="2"/>
  <c r="F18" i="2"/>
  <c r="F19" i="2"/>
  <c r="F21" i="2"/>
  <c r="F22" i="2" s="1"/>
  <c r="E23" i="2" s="1"/>
  <c r="F23" i="2" s="1"/>
  <c r="H18" i="1" l="1"/>
  <c r="G19" i="1" s="1"/>
  <c r="H19" i="1" l="1"/>
  <c r="G20" i="1" s="1"/>
  <c r="H20" i="1" l="1"/>
  <c r="G21" i="1" s="1"/>
  <c r="H21" i="1" s="1"/>
  <c r="G22" i="1" s="1"/>
  <c r="H22" i="1" s="1"/>
</calcChain>
</file>

<file path=xl/sharedStrings.xml><?xml version="1.0" encoding="utf-8"?>
<sst xmlns="http://schemas.openxmlformats.org/spreadsheetml/2006/main" count="153" uniqueCount="76">
  <si>
    <t>INSTITUT UNIVERSITAIRE DES SCIENCES</t>
  </si>
  <si>
    <t>FST</t>
  </si>
  <si>
    <t xml:space="preserve">Nom : </t>
  </si>
  <si>
    <t>PIERRE</t>
  </si>
  <si>
    <t xml:space="preserve">Prenom: </t>
  </si>
  <si>
    <t>Yann Lelay</t>
  </si>
  <si>
    <t>Niveau:</t>
  </si>
  <si>
    <t>L3-Sces Inf.</t>
  </si>
  <si>
    <t>Devoir TD3 Projet</t>
  </si>
  <si>
    <t>Phase</t>
  </si>
  <si>
    <t>Tâches</t>
  </si>
  <si>
    <t>Durée (en jours)</t>
  </si>
  <si>
    <t>Responsable(s)</t>
  </si>
  <si>
    <t>Dépendances</t>
  </si>
  <si>
    <t>Date de début</t>
  </si>
  <si>
    <t>date de Fin</t>
  </si>
  <si>
    <t>Statut</t>
  </si>
  <si>
    <t>Analyse des besoins</t>
  </si>
  <si>
    <t>Conception</t>
  </si>
  <si>
    <t>Tests</t>
  </si>
  <si>
    <t>Hebergenent</t>
  </si>
  <si>
    <t>Définir les objectifs et le public cible</t>
  </si>
  <si>
    <t>Reunir les contenus (texte,images)</t>
  </si>
  <si>
    <t>Créer une arborescence et un plan du site</t>
  </si>
  <si>
    <t>Réaliser des maquettes visuelles</t>
  </si>
  <si>
    <t>Valider les maquettes avec les parties prenantes</t>
  </si>
  <si>
    <t>Developpement</t>
  </si>
  <si>
    <t>BackEnd</t>
  </si>
  <si>
    <t>Tester les fonctionnalites</t>
  </si>
  <si>
    <t>Heberger le site</t>
  </si>
  <si>
    <t>Robaldo Badio</t>
  </si>
  <si>
    <t>Aucune</t>
  </si>
  <si>
    <t>terminer</t>
  </si>
  <si>
    <t>objectifs</t>
  </si>
  <si>
    <t>Web Marcelin</t>
  </si>
  <si>
    <t>Peterson Chery</t>
  </si>
  <si>
    <t>Ismael St-Amour</t>
  </si>
  <si>
    <t>Jameson Dominique</t>
  </si>
  <si>
    <t>Beatrice Fabien</t>
  </si>
  <si>
    <t>Wendy Colas</t>
  </si>
  <si>
    <t>Yann Lelay Pierre</t>
  </si>
  <si>
    <t>analyse</t>
  </si>
  <si>
    <t>aborescence</t>
  </si>
  <si>
    <t>maquette</t>
  </si>
  <si>
    <t>frontend</t>
  </si>
  <si>
    <t>Backend</t>
  </si>
  <si>
    <t>Test</t>
  </si>
  <si>
    <t>En cours</t>
  </si>
  <si>
    <t>En attente</t>
  </si>
  <si>
    <t>Creation des pages - FrontEnd</t>
  </si>
  <si>
    <t>Projet 2 : Application mobile de gestion des tâches
Planifier la création d’une appli mobile type ToDo avec interface simple et base de données. À inclure :
design UX, codage front &amp; back, test, mise en ligne.</t>
  </si>
  <si>
    <t>Design UX</t>
  </si>
  <si>
    <t>Deployer sur les stores</t>
  </si>
  <si>
    <t>Deployment</t>
  </si>
  <si>
    <t>Analyse</t>
  </si>
  <si>
    <t>Mise a jour</t>
  </si>
  <si>
    <t>Mettre a jour l'apk</t>
  </si>
  <si>
    <t>Projet 1:  Créer le planning pour la réalisation d’un site web d'une entreprise fictive avec les pages suivantes :
Accueil, À propos, Produits/Services, Contact, FAQ.</t>
  </si>
  <si>
    <t>Creation des pages de l'apk - FrontEnd</t>
  </si>
  <si>
    <t>deploiement</t>
  </si>
  <si>
    <t xml:space="preserve">Définir les objectifs </t>
  </si>
  <si>
    <t>test</t>
  </si>
  <si>
    <t>Planification</t>
  </si>
  <si>
    <t xml:space="preserve">Test </t>
  </si>
  <si>
    <t>Documentation</t>
  </si>
  <si>
    <t>Présentation</t>
  </si>
  <si>
    <t>Préparer et présenter les résultats</t>
  </si>
  <si>
    <t>Rédiger le rapport technique et les scripts</t>
  </si>
  <si>
    <t>Configurer les routeurs avec OSPF</t>
  </si>
  <si>
    <t>Concevoir la topologie réseau et les zones OSPF</t>
  </si>
  <si>
    <t>Identifier les exigences réseau</t>
  </si>
  <si>
    <t>Simuler des pannes et vérifier la convergence</t>
  </si>
  <si>
    <t>en cours</t>
  </si>
  <si>
    <t>planification</t>
  </si>
  <si>
    <t>configuration</t>
  </si>
  <si>
    <t>Projet 3 :Implémentation du Protocole de Routage OSPF dans un  Réseau d'Entreprise.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</si>
</sst>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Montserrat Medium"/>
    </font>
    <font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2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8" fillId="0" borderId="0" xfId="0" applyFont="1" applyAlignment="1">
      <alignment horizontal="left"/>
    </xf>
    <xf numFmtId="0" fontId="2" fillId="2" borderId="0" xfId="2" applyFont="1"/>
    <xf numFmtId="14" fontId="2" fillId="2" borderId="0" xfId="2" applyNumberFormat="1" applyFont="1"/>
    <xf numFmtId="49" fontId="2" fillId="2" borderId="0" xfId="2" applyNumberFormat="1" applyFont="1"/>
    <xf numFmtId="0" fontId="3" fillId="0" borderId="0" xfId="0" applyFont="1"/>
    <xf numFmtId="0" fontId="0" fillId="0" borderId="1" xfId="0" applyBorder="1"/>
    <xf numFmtId="0" fontId="7" fillId="0" borderId="1" xfId="0" applyFont="1" applyBorder="1" applyAlignment="1">
      <alignment horizontal="left"/>
    </xf>
    <xf numFmtId="1" fontId="2" fillId="2" borderId="0" xfId="2" applyNumberFormat="1" applyFont="1"/>
    <xf numFmtId="1" fontId="0" fillId="0" borderId="1" xfId="0" applyNumberFormat="1" applyBorder="1"/>
    <xf numFmtId="14" fontId="0" fillId="0" borderId="1" xfId="0" applyNumberFormat="1" applyBorder="1"/>
    <xf numFmtId="0" fontId="0" fillId="0" borderId="1" xfId="0" applyFill="1" applyBorder="1"/>
    <xf numFmtId="0" fontId="7" fillId="0" borderId="2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1" fontId="0" fillId="0" borderId="1" xfId="0" applyNumberFormat="1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" fillId="0" borderId="0" xfId="1" applyAlignment="1">
      <alignment horizontal="center" vertical="center" wrapText="1"/>
    </xf>
    <xf numFmtId="0" fontId="7" fillId="0" borderId="1" xfId="0" applyFont="1" applyBorder="1" applyAlignment="1">
      <alignment horizontal="left" vertical="center"/>
    </xf>
  </cellXfs>
  <cellStyles count="3">
    <cellStyle name="Accent2" xfId="2" builtinId="33"/>
    <cellStyle name="Normal" xfId="0" builtinId="0"/>
    <cellStyle name="Titr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Diagramme de </a:t>
            </a:r>
            <a:r>
              <a:rPr lang="en-US"/>
              <a:t>Gantt 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'Sujet 1'!$C$15:$C$23</c:f>
              <c:strCache>
                <c:ptCount val="9"/>
                <c:pt idx="0">
                  <c:v>Définir les objectifs et le public cible</c:v>
                </c:pt>
                <c:pt idx="1">
                  <c:v>Reunir les contenus (texte,images)</c:v>
                </c:pt>
                <c:pt idx="2">
                  <c:v>Créer une arborescence et un plan du site</c:v>
                </c:pt>
                <c:pt idx="3">
                  <c:v>Réaliser des maquettes visuelles</c:v>
                </c:pt>
                <c:pt idx="4">
                  <c:v>Valider les maquettes avec les parties prenantes</c:v>
                </c:pt>
                <c:pt idx="5">
                  <c:v>Creation des pages - FrontEnd</c:v>
                </c:pt>
                <c:pt idx="6">
                  <c:v>BackEnd</c:v>
                </c:pt>
                <c:pt idx="7">
                  <c:v>Tester les fonctionnalites</c:v>
                </c:pt>
                <c:pt idx="8">
                  <c:v>Heberger le site</c:v>
                </c:pt>
              </c:strCache>
            </c:strRef>
          </c:cat>
          <c:val>
            <c:numRef>
              <c:f>'Sujet 1'!$D$15:$D$23</c:f>
              <c:numCache>
                <c:formatCode>0</c:formatCode>
                <c:ptCount val="9"/>
                <c:pt idx="0">
                  <c:v>5</c:v>
                </c:pt>
                <c:pt idx="1">
                  <c:v>3</c:v>
                </c:pt>
                <c:pt idx="2">
                  <c:v>2</c:v>
                </c:pt>
                <c:pt idx="3">
                  <c:v>7</c:v>
                </c:pt>
                <c:pt idx="4">
                  <c:v>1</c:v>
                </c:pt>
                <c:pt idx="5">
                  <c:v>22</c:v>
                </c:pt>
                <c:pt idx="6">
                  <c:v>22</c:v>
                </c:pt>
                <c:pt idx="7">
                  <c:v>15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18-4321-9324-1B9B7318956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92026496"/>
        <c:axId val="110556496"/>
      </c:barChart>
      <c:catAx>
        <c:axId val="9202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0556496"/>
        <c:crosses val="autoZero"/>
        <c:auto val="1"/>
        <c:lblAlgn val="ctr"/>
        <c:lblOffset val="100"/>
        <c:noMultiLvlLbl val="0"/>
      </c:catAx>
      <c:valAx>
        <c:axId val="110556496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9202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Diagramme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'sujet 2'!$E$15:$E$22</c:f>
              <c:strCache>
                <c:ptCount val="8"/>
                <c:pt idx="0">
                  <c:v>Définir les objectifs </c:v>
                </c:pt>
                <c:pt idx="1">
                  <c:v>Reunir les contenus (texte,images)</c:v>
                </c:pt>
                <c:pt idx="2">
                  <c:v>Réaliser des maquettes visuelles</c:v>
                </c:pt>
                <c:pt idx="3">
                  <c:v>Creation des pages de l'apk - FrontEnd</c:v>
                </c:pt>
                <c:pt idx="4">
                  <c:v>BackEnd</c:v>
                </c:pt>
                <c:pt idx="5">
                  <c:v>Tester les fonctionnalites</c:v>
                </c:pt>
                <c:pt idx="6">
                  <c:v>Deployer sur les stores</c:v>
                </c:pt>
                <c:pt idx="7">
                  <c:v>Mettre a jour l'apk</c:v>
                </c:pt>
              </c:strCache>
            </c:strRef>
          </c:cat>
          <c:val>
            <c:numRef>
              <c:f>'sujet 2'!$F$15:$F$22</c:f>
              <c:numCache>
                <c:formatCode>0</c:formatCode>
                <c:ptCount val="8"/>
                <c:pt idx="0">
                  <c:v>5</c:v>
                </c:pt>
                <c:pt idx="1">
                  <c:v>3</c:v>
                </c:pt>
                <c:pt idx="2">
                  <c:v>7</c:v>
                </c:pt>
                <c:pt idx="3">
                  <c:v>22</c:v>
                </c:pt>
                <c:pt idx="4">
                  <c:v>22</c:v>
                </c:pt>
                <c:pt idx="5">
                  <c:v>7</c:v>
                </c:pt>
                <c:pt idx="6">
                  <c:v>2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D1-458C-B0BC-5A11E84C0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072368"/>
        <c:axId val="157076112"/>
      </c:barChart>
      <c:catAx>
        <c:axId val="15707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076112"/>
        <c:crosses val="autoZero"/>
        <c:auto val="1"/>
        <c:lblAlgn val="ctr"/>
        <c:lblOffset val="100"/>
        <c:noMultiLvlLbl val="0"/>
      </c:catAx>
      <c:valAx>
        <c:axId val="15707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07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Diagramme</a:t>
            </a:r>
          </a:p>
        </c:rich>
      </c:tx>
      <c:layout>
        <c:manualLayout>
          <c:xMode val="edge"/>
          <c:yMode val="edge"/>
          <c:x val="0.4209512248468941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'Sujet 3'!$D$15:$D$20</c:f>
              <c:strCache>
                <c:ptCount val="6"/>
                <c:pt idx="0">
                  <c:v>Identifier les exigences réseau</c:v>
                </c:pt>
                <c:pt idx="1">
                  <c:v>Concevoir la topologie réseau et les zones OSPF</c:v>
                </c:pt>
                <c:pt idx="2">
                  <c:v>Configurer les routeurs avec OSPF</c:v>
                </c:pt>
                <c:pt idx="3">
                  <c:v>Simuler des pannes et vérifier la convergence</c:v>
                </c:pt>
                <c:pt idx="4">
                  <c:v>Rédiger le rapport technique et les scripts</c:v>
                </c:pt>
                <c:pt idx="5">
                  <c:v>Préparer et présenter les résultats</c:v>
                </c:pt>
              </c:strCache>
            </c:strRef>
          </c:cat>
          <c:val>
            <c:numRef>
              <c:f>'Sujet 3'!$E$15:$E$20</c:f>
              <c:numCache>
                <c:formatCode>0</c:formatCode>
                <c:ptCount val="6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7</c:v>
                </c:pt>
                <c:pt idx="4">
                  <c:v>2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9C-40C6-A9D3-2EFC62A9F1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38464192"/>
        <c:axId val="138457536"/>
        <c:axId val="0"/>
      </c:bar3DChart>
      <c:catAx>
        <c:axId val="1384641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tâches 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457536"/>
        <c:crosses val="autoZero"/>
        <c:auto val="1"/>
        <c:lblAlgn val="ctr"/>
        <c:lblOffset val="100"/>
        <c:noMultiLvlLbl val="0"/>
      </c:catAx>
      <c:valAx>
        <c:axId val="13845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Durée en jours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46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Sujet 3'!A1"/><Relationship Id="rId2" Type="http://schemas.openxmlformats.org/officeDocument/2006/relationships/hyperlink" Target="#'Sujet 2'!A1"/><Relationship Id="rId1" Type="http://schemas.openxmlformats.org/officeDocument/2006/relationships/hyperlink" Target="#'Sujet 1'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hyperlink" Target="#Couverture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hyperlink" Target="#Couverture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hyperlink" Target="#Couvertur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19</xdr:row>
      <xdr:rowOff>114300</xdr:rowOff>
    </xdr:from>
    <xdr:to>
      <xdr:col>2</xdr:col>
      <xdr:colOff>419100</xdr:colOff>
      <xdr:row>21</xdr:row>
      <xdr:rowOff>76200</xdr:rowOff>
    </xdr:to>
    <xdr:sp macro="" textlink="">
      <xdr:nvSpPr>
        <xdr:cNvPr id="2" name="Rectangle à coins arrondis 1">
          <a:hlinkClick xmlns:r="http://schemas.openxmlformats.org/officeDocument/2006/relationships" r:id="rId1"/>
        </xdr:cNvPr>
        <xdr:cNvSpPr/>
      </xdr:nvSpPr>
      <xdr:spPr>
        <a:xfrm>
          <a:off x="419100" y="3352800"/>
          <a:ext cx="1524000" cy="342900"/>
        </a:xfrm>
        <a:prstGeom prst="roundRect">
          <a:avLst/>
        </a:prstGeom>
        <a:noFill/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Sujet 1</a:t>
          </a:r>
        </a:p>
      </xdr:txBody>
    </xdr:sp>
    <xdr:clientData/>
  </xdr:twoCellAnchor>
  <xdr:twoCellAnchor>
    <xdr:from>
      <xdr:col>2</xdr:col>
      <xdr:colOff>600075</xdr:colOff>
      <xdr:row>19</xdr:row>
      <xdr:rowOff>133350</xdr:rowOff>
    </xdr:from>
    <xdr:to>
      <xdr:col>4</xdr:col>
      <xdr:colOff>600075</xdr:colOff>
      <xdr:row>21</xdr:row>
      <xdr:rowOff>95250</xdr:rowOff>
    </xdr:to>
    <xdr:sp macro="" textlink="">
      <xdr:nvSpPr>
        <xdr:cNvPr id="3" name="Rectangle à coins arrondis 2">
          <a:hlinkClick xmlns:r="http://schemas.openxmlformats.org/officeDocument/2006/relationships" r:id="rId2"/>
        </xdr:cNvPr>
        <xdr:cNvSpPr/>
      </xdr:nvSpPr>
      <xdr:spPr>
        <a:xfrm>
          <a:off x="2124075" y="3371850"/>
          <a:ext cx="1524000" cy="342900"/>
        </a:xfrm>
        <a:prstGeom prst="roundRect">
          <a:avLst/>
        </a:prstGeom>
        <a:noFill/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Sujet 2</a:t>
          </a:r>
        </a:p>
      </xdr:txBody>
    </xdr:sp>
    <xdr:clientData/>
  </xdr:twoCellAnchor>
  <xdr:twoCellAnchor>
    <xdr:from>
      <xdr:col>5</xdr:col>
      <xdr:colOff>0</xdr:colOff>
      <xdr:row>19</xdr:row>
      <xdr:rowOff>114300</xdr:rowOff>
    </xdr:from>
    <xdr:to>
      <xdr:col>7</xdr:col>
      <xdr:colOff>0</xdr:colOff>
      <xdr:row>21</xdr:row>
      <xdr:rowOff>76200</xdr:rowOff>
    </xdr:to>
    <xdr:sp macro="" textlink="">
      <xdr:nvSpPr>
        <xdr:cNvPr id="4" name="Rectangle à coins arrondis 3">
          <a:hlinkClick xmlns:r="http://schemas.openxmlformats.org/officeDocument/2006/relationships" r:id="rId3"/>
        </xdr:cNvPr>
        <xdr:cNvSpPr/>
      </xdr:nvSpPr>
      <xdr:spPr>
        <a:xfrm>
          <a:off x="3810000" y="3352800"/>
          <a:ext cx="1524000" cy="342900"/>
        </a:xfrm>
        <a:prstGeom prst="roundRect">
          <a:avLst/>
        </a:prstGeom>
        <a:noFill/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Sujet 3</a:t>
          </a:r>
        </a:p>
      </xdr:txBody>
    </xdr:sp>
    <xdr:clientData/>
  </xdr:twoCellAnchor>
  <xdr:twoCellAnchor>
    <xdr:from>
      <xdr:col>2</xdr:col>
      <xdr:colOff>609600</xdr:colOff>
      <xdr:row>16</xdr:row>
      <xdr:rowOff>161925</xdr:rowOff>
    </xdr:from>
    <xdr:to>
      <xdr:col>4</xdr:col>
      <xdr:colOff>609600</xdr:colOff>
      <xdr:row>18</xdr:row>
      <xdr:rowOff>123825</xdr:rowOff>
    </xdr:to>
    <xdr:sp macro="" textlink="">
      <xdr:nvSpPr>
        <xdr:cNvPr id="5" name="Rectangle à coins arrondis 4"/>
        <xdr:cNvSpPr/>
      </xdr:nvSpPr>
      <xdr:spPr>
        <a:xfrm>
          <a:off x="2133600" y="3209925"/>
          <a:ext cx="1524000" cy="342900"/>
        </a:xfrm>
        <a:prstGeom prst="round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Voir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160110</xdr:colOff>
      <xdr:row>3</xdr:row>
      <xdr:rowOff>52608</xdr:rowOff>
    </xdr:from>
    <xdr:to>
      <xdr:col>1</xdr:col>
      <xdr:colOff>333293</xdr:colOff>
      <xdr:row>8</xdr:row>
      <xdr:rowOff>52609</xdr:rowOff>
    </xdr:to>
    <xdr:sp macro="" textlink="">
      <xdr:nvSpPr>
        <xdr:cNvPr id="11" name="Flèche gauche 10">
          <a:hlinkClick xmlns:r="http://schemas.openxmlformats.org/officeDocument/2006/relationships" r:id="rId1"/>
        </xdr:cNvPr>
        <xdr:cNvSpPr/>
      </xdr:nvSpPr>
      <xdr:spPr>
        <a:xfrm>
          <a:off x="160110" y="618716"/>
          <a:ext cx="936980" cy="664954"/>
        </a:xfrm>
        <a:prstGeom prst="left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latin typeface="Montserrat ExtraBold" pitchFamily="2" charset="0"/>
            </a:rPr>
            <a:t>Accueil</a:t>
          </a:r>
          <a:r>
            <a:rPr lang="fr-FR" sz="1100">
              <a:latin typeface="Montserrat ExtraBold" pitchFamily="2" charset="0"/>
            </a:rPr>
            <a:t>  </a:t>
          </a:r>
        </a:p>
      </xdr:txBody>
    </xdr:sp>
    <xdr:clientData/>
  </xdr:twoCellAnchor>
  <xdr:twoCellAnchor>
    <xdr:from>
      <xdr:col>2</xdr:col>
      <xdr:colOff>1425157</xdr:colOff>
      <xdr:row>23</xdr:row>
      <xdr:rowOff>182951</xdr:rowOff>
    </xdr:from>
    <xdr:to>
      <xdr:col>5</xdr:col>
      <xdr:colOff>911167</xdr:colOff>
      <xdr:row>37</xdr:row>
      <xdr:rowOff>176481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3</xdr:col>
      <xdr:colOff>936980</xdr:colOff>
      <xdr:row>6</xdr:row>
      <xdr:rowOff>93454</xdr:rowOff>
    </xdr:to>
    <xdr:sp macro="" textlink="">
      <xdr:nvSpPr>
        <xdr:cNvPr id="2" name="Flèche gauche 1">
          <a:hlinkClick xmlns:r="http://schemas.openxmlformats.org/officeDocument/2006/relationships" r:id="rId1"/>
        </xdr:cNvPr>
        <xdr:cNvSpPr/>
      </xdr:nvSpPr>
      <xdr:spPr>
        <a:xfrm>
          <a:off x="1828800" y="571500"/>
          <a:ext cx="936980" cy="664954"/>
        </a:xfrm>
        <a:prstGeom prst="left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latin typeface="Montserrat ExtraBold" pitchFamily="2" charset="0"/>
            </a:rPr>
            <a:t>Accueil</a:t>
          </a:r>
          <a:r>
            <a:rPr lang="fr-FR" sz="1100">
              <a:latin typeface="Montserrat ExtraBold" pitchFamily="2" charset="0"/>
            </a:rPr>
            <a:t>  </a:t>
          </a:r>
        </a:p>
      </xdr:txBody>
    </xdr:sp>
    <xdr:clientData/>
  </xdr:twoCellAnchor>
  <xdr:twoCellAnchor>
    <xdr:from>
      <xdr:col>4</xdr:col>
      <xdr:colOff>1619250</xdr:colOff>
      <xdr:row>22</xdr:row>
      <xdr:rowOff>104775</xdr:rowOff>
    </xdr:from>
    <xdr:to>
      <xdr:col>7</xdr:col>
      <xdr:colOff>752475</xdr:colOff>
      <xdr:row>38</xdr:row>
      <xdr:rowOff>28575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628650</xdr:colOff>
      <xdr:row>3</xdr:row>
      <xdr:rowOff>171450</xdr:rowOff>
    </xdr:from>
    <xdr:to>
      <xdr:col>2</xdr:col>
      <xdr:colOff>771525</xdr:colOff>
      <xdr:row>7</xdr:row>
      <xdr:rowOff>28575</xdr:rowOff>
    </xdr:to>
    <xdr:sp macro="" textlink="">
      <xdr:nvSpPr>
        <xdr:cNvPr id="3" name="Flèche gauche 2">
          <a:hlinkClick xmlns:r="http://schemas.openxmlformats.org/officeDocument/2006/relationships" r:id="rId1"/>
        </xdr:cNvPr>
        <xdr:cNvSpPr/>
      </xdr:nvSpPr>
      <xdr:spPr>
        <a:xfrm>
          <a:off x="628650" y="742950"/>
          <a:ext cx="904875" cy="619125"/>
        </a:xfrm>
        <a:prstGeom prst="left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latin typeface="Montserrat ExtraBold" pitchFamily="2" charset="0"/>
            </a:rPr>
            <a:t>Accueil</a:t>
          </a:r>
          <a:r>
            <a:rPr lang="fr-FR" sz="1100">
              <a:latin typeface="Montserrat ExtraBold" pitchFamily="2" charset="0"/>
            </a:rPr>
            <a:t>  </a:t>
          </a:r>
        </a:p>
      </xdr:txBody>
    </xdr:sp>
    <xdr:clientData/>
  </xdr:twoCellAnchor>
  <xdr:twoCellAnchor>
    <xdr:from>
      <xdr:col>3</xdr:col>
      <xdr:colOff>1428750</xdr:colOff>
      <xdr:row>22</xdr:row>
      <xdr:rowOff>180975</xdr:rowOff>
    </xdr:from>
    <xdr:to>
      <xdr:col>7</xdr:col>
      <xdr:colOff>38100</xdr:colOff>
      <xdr:row>37</xdr:row>
      <xdr:rowOff>66675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G16"/>
  <sheetViews>
    <sheetView showGridLines="0" zoomScaleNormal="100" workbookViewId="0">
      <selection activeCell="A16" sqref="A16"/>
    </sheetView>
  </sheetViews>
  <sheetFormatPr baseColWidth="10" defaultRowHeight="15" x14ac:dyDescent="0.25"/>
  <sheetData>
    <row r="1" spans="1:7" x14ac:dyDescent="0.25">
      <c r="A1" s="20" t="s">
        <v>0</v>
      </c>
      <c r="B1" s="21"/>
      <c r="C1" s="21"/>
      <c r="D1" s="21"/>
      <c r="E1" s="21"/>
      <c r="F1" s="21"/>
      <c r="G1" s="21"/>
    </row>
    <row r="2" spans="1:7" x14ac:dyDescent="0.25">
      <c r="A2" s="21"/>
      <c r="B2" s="21"/>
      <c r="C2" s="21"/>
      <c r="D2" s="21"/>
      <c r="E2" s="21"/>
      <c r="F2" s="21"/>
      <c r="G2" s="21"/>
    </row>
    <row r="3" spans="1:7" x14ac:dyDescent="0.25">
      <c r="A3" s="21"/>
      <c r="B3" s="21"/>
      <c r="C3" s="21"/>
      <c r="D3" s="21"/>
      <c r="E3" s="21"/>
      <c r="F3" s="21"/>
      <c r="G3" s="21"/>
    </row>
    <row r="4" spans="1:7" x14ac:dyDescent="0.25">
      <c r="A4" s="21"/>
      <c r="B4" s="21"/>
      <c r="C4" s="21"/>
      <c r="D4" s="21"/>
      <c r="E4" s="21"/>
      <c r="F4" s="21"/>
      <c r="G4" s="21"/>
    </row>
    <row r="5" spans="1:7" x14ac:dyDescent="0.25">
      <c r="A5" s="22" t="s">
        <v>1</v>
      </c>
      <c r="B5" s="21"/>
      <c r="C5" s="21"/>
      <c r="D5" s="21"/>
      <c r="E5" s="21"/>
      <c r="F5" s="21"/>
      <c r="G5" s="21"/>
    </row>
    <row r="6" spans="1:7" x14ac:dyDescent="0.25">
      <c r="A6" s="21"/>
      <c r="B6" s="21"/>
      <c r="C6" s="21"/>
      <c r="D6" s="21"/>
      <c r="E6" s="21"/>
      <c r="F6" s="21"/>
      <c r="G6" s="2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23" t="s">
        <v>8</v>
      </c>
      <c r="D8" s="23"/>
      <c r="E8" s="23"/>
      <c r="F8" s="1"/>
      <c r="G8" s="1"/>
    </row>
    <row r="10" spans="1:7" x14ac:dyDescent="0.25">
      <c r="B10" s="7" t="s">
        <v>2</v>
      </c>
      <c r="C10" t="s">
        <v>3</v>
      </c>
    </row>
    <row r="13" spans="1:7" x14ac:dyDescent="0.25">
      <c r="B13" s="7" t="s">
        <v>4</v>
      </c>
      <c r="C13" t="s">
        <v>5</v>
      </c>
    </row>
    <row r="16" spans="1:7" x14ac:dyDescent="0.25">
      <c r="B16" s="7" t="s">
        <v>6</v>
      </c>
      <c r="C16" t="s">
        <v>7</v>
      </c>
    </row>
  </sheetData>
  <sheetProtection algorithmName="SHA-512" hashValue="J3L66ZRgWTSFLTpvK6sAu9bJIu0rVymFQVHgcH1McV0TkjaUJxhKYs2Oj1CHFkAc1a2bSzUPHp/Wvtg7xwW4Vw==" saltValue="CZWXxccPTgPYM7hiEEpmwA==" spinCount="100000" sheet="1" objects="1" scenarios="1" selectLockedCells="1" selectUnlockedCells="1"/>
  <mergeCells count="3">
    <mergeCell ref="A1:G4"/>
    <mergeCell ref="A5:G6"/>
    <mergeCell ref="C8:E8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>
    <tabColor theme="0"/>
  </sheetPr>
  <dimension ref="B4:I24"/>
  <sheetViews>
    <sheetView showGridLines="0" zoomScale="106" zoomScaleNormal="106" zoomScalePageLayoutView="55" workbookViewId="0">
      <selection activeCell="E13" sqref="E13"/>
    </sheetView>
  </sheetViews>
  <sheetFormatPr baseColWidth="10" defaultRowHeight="15" x14ac:dyDescent="0.25"/>
  <cols>
    <col min="2" max="2" width="27.85546875" customWidth="1"/>
    <col min="3" max="3" width="44.7109375" customWidth="1"/>
    <col min="4" max="4" width="17.140625" style="2" customWidth="1"/>
    <col min="5" max="5" width="14.42578125" customWidth="1"/>
    <col min="6" max="6" width="14.140625" customWidth="1"/>
    <col min="7" max="7" width="16.5703125" customWidth="1"/>
    <col min="8" max="8" width="13.85546875" customWidth="1"/>
  </cols>
  <sheetData>
    <row r="4" spans="2:9" ht="7.5" customHeight="1" x14ac:dyDescent="0.25">
      <c r="B4" s="24" t="s">
        <v>57</v>
      </c>
      <c r="C4" s="24"/>
      <c r="D4" s="24"/>
      <c r="E4" s="24"/>
      <c r="F4" s="24"/>
      <c r="G4" s="24"/>
      <c r="H4" s="24"/>
      <c r="I4" s="24"/>
    </row>
    <row r="5" spans="2:9" ht="15" hidden="1" customHeight="1" x14ac:dyDescent="0.25">
      <c r="B5" s="24"/>
      <c r="C5" s="24"/>
      <c r="D5" s="24"/>
      <c r="E5" s="24"/>
      <c r="F5" s="24"/>
      <c r="G5" s="24"/>
      <c r="H5" s="24"/>
      <c r="I5" s="24"/>
    </row>
    <row r="6" spans="2:9" ht="15" customHeight="1" x14ac:dyDescent="0.25">
      <c r="B6" s="24"/>
      <c r="C6" s="24"/>
      <c r="D6" s="24"/>
      <c r="E6" s="24"/>
      <c r="F6" s="24"/>
      <c r="G6" s="24"/>
      <c r="H6" s="24"/>
      <c r="I6" s="24"/>
    </row>
    <row r="7" spans="2:9" ht="15" customHeight="1" x14ac:dyDescent="0.25">
      <c r="B7" s="24"/>
      <c r="C7" s="24"/>
      <c r="D7" s="24"/>
      <c r="E7" s="24"/>
      <c r="F7" s="24"/>
      <c r="G7" s="24"/>
      <c r="H7" s="24"/>
      <c r="I7" s="24"/>
    </row>
    <row r="8" spans="2:9" ht="15" customHeight="1" x14ac:dyDescent="0.25">
      <c r="B8" s="24"/>
      <c r="C8" s="24"/>
      <c r="D8" s="24"/>
      <c r="E8" s="24"/>
      <c r="F8" s="24"/>
      <c r="G8" s="24"/>
      <c r="H8" s="24"/>
      <c r="I8" s="24"/>
    </row>
    <row r="9" spans="2:9" ht="15" customHeight="1" x14ac:dyDescent="0.25">
      <c r="B9" s="24"/>
      <c r="C9" s="24"/>
      <c r="D9" s="24"/>
      <c r="E9" s="24"/>
      <c r="F9" s="24"/>
      <c r="G9" s="24"/>
      <c r="H9" s="24"/>
      <c r="I9" s="24"/>
    </row>
    <row r="10" spans="2:9" ht="12" customHeight="1" x14ac:dyDescent="0.25">
      <c r="B10" s="24"/>
      <c r="C10" s="24"/>
      <c r="D10" s="24"/>
      <c r="E10" s="24"/>
      <c r="F10" s="24"/>
      <c r="G10" s="24"/>
      <c r="H10" s="24"/>
      <c r="I10" s="24"/>
    </row>
    <row r="14" spans="2:9" x14ac:dyDescent="0.25">
      <c r="B14" s="4" t="s">
        <v>9</v>
      </c>
      <c r="C14" s="4" t="s">
        <v>10</v>
      </c>
      <c r="D14" s="10" t="s">
        <v>11</v>
      </c>
      <c r="E14" s="5" t="s">
        <v>14</v>
      </c>
      <c r="F14" s="5" t="s">
        <v>15</v>
      </c>
      <c r="G14" s="6" t="s">
        <v>12</v>
      </c>
      <c r="H14" s="4" t="s">
        <v>13</v>
      </c>
      <c r="I14" s="4" t="s">
        <v>16</v>
      </c>
    </row>
    <row r="15" spans="2:9" ht="15" customHeight="1" x14ac:dyDescent="0.25">
      <c r="B15" s="25" t="s">
        <v>17</v>
      </c>
      <c r="C15" s="8" t="s">
        <v>21</v>
      </c>
      <c r="D15" s="11">
        <v>5</v>
      </c>
      <c r="E15" s="12">
        <v>45723</v>
      </c>
      <c r="F15" s="12">
        <v>45727</v>
      </c>
      <c r="G15" s="8" t="s">
        <v>30</v>
      </c>
      <c r="H15" s="8" t="s">
        <v>31</v>
      </c>
      <c r="I15" s="8" t="s">
        <v>32</v>
      </c>
    </row>
    <row r="16" spans="2:9" ht="15" customHeight="1" x14ac:dyDescent="0.25">
      <c r="B16" s="25"/>
      <c r="C16" s="8" t="s">
        <v>22</v>
      </c>
      <c r="D16" s="11">
        <v>3</v>
      </c>
      <c r="E16" s="12">
        <v>45728</v>
      </c>
      <c r="F16" s="12">
        <v>45730</v>
      </c>
      <c r="G16" s="8" t="s">
        <v>34</v>
      </c>
      <c r="H16" s="8" t="s">
        <v>33</v>
      </c>
      <c r="I16" s="8" t="s">
        <v>32</v>
      </c>
    </row>
    <row r="17" spans="2:9" ht="21" customHeight="1" x14ac:dyDescent="0.25">
      <c r="B17" s="25" t="s">
        <v>18</v>
      </c>
      <c r="C17" s="8" t="s">
        <v>23</v>
      </c>
      <c r="D17" s="11">
        <v>2</v>
      </c>
      <c r="E17" s="12">
        <v>45731</v>
      </c>
      <c r="F17" s="12">
        <f xml:space="preserve"> (E17 -1) + D17</f>
        <v>45732</v>
      </c>
      <c r="G17" s="8" t="s">
        <v>35</v>
      </c>
      <c r="H17" s="8" t="s">
        <v>41</v>
      </c>
      <c r="I17" s="8" t="s">
        <v>32</v>
      </c>
    </row>
    <row r="18" spans="2:9" ht="21" customHeight="1" x14ac:dyDescent="0.25">
      <c r="B18" s="25"/>
      <c r="C18" s="8" t="s">
        <v>24</v>
      </c>
      <c r="D18" s="11">
        <v>7</v>
      </c>
      <c r="E18" s="12">
        <v>45733</v>
      </c>
      <c r="F18" s="12">
        <f t="shared" ref="F18:F23" si="0" xml:space="preserve"> (E18 -1) + D18</f>
        <v>45739</v>
      </c>
      <c r="G18" s="8" t="s">
        <v>35</v>
      </c>
      <c r="H18" s="8" t="s">
        <v>42</v>
      </c>
      <c r="I18" s="8" t="s">
        <v>32</v>
      </c>
    </row>
    <row r="19" spans="2:9" ht="21" customHeight="1" x14ac:dyDescent="0.25">
      <c r="B19" s="25"/>
      <c r="C19" s="8" t="s">
        <v>25</v>
      </c>
      <c r="D19" s="11">
        <v>1</v>
      </c>
      <c r="E19" s="12">
        <v>45740</v>
      </c>
      <c r="F19" s="12">
        <f t="shared" si="0"/>
        <v>45740</v>
      </c>
      <c r="G19" s="8" t="s">
        <v>30</v>
      </c>
      <c r="H19" s="8" t="s">
        <v>43</v>
      </c>
      <c r="I19" s="8" t="s">
        <v>32</v>
      </c>
    </row>
    <row r="20" spans="2:9" ht="21" customHeight="1" x14ac:dyDescent="0.25">
      <c r="B20" s="25" t="s">
        <v>26</v>
      </c>
      <c r="C20" s="8" t="s">
        <v>49</v>
      </c>
      <c r="D20" s="11">
        <v>22</v>
      </c>
      <c r="E20" s="12">
        <f xml:space="preserve"> (F19 + 1)</f>
        <v>45741</v>
      </c>
      <c r="F20" s="12">
        <f t="shared" si="0"/>
        <v>45762</v>
      </c>
      <c r="G20" s="8" t="s">
        <v>39</v>
      </c>
      <c r="H20" s="8" t="s">
        <v>43</v>
      </c>
      <c r="I20" s="8" t="s">
        <v>32</v>
      </c>
    </row>
    <row r="21" spans="2:9" ht="21" customHeight="1" x14ac:dyDescent="0.25">
      <c r="B21" s="25"/>
      <c r="C21" s="8" t="s">
        <v>27</v>
      </c>
      <c r="D21" s="11">
        <v>22</v>
      </c>
      <c r="E21" s="12">
        <f t="shared" ref="E21:E23" si="1" xml:space="preserve"> (F20 + 1)</f>
        <v>45763</v>
      </c>
      <c r="F21" s="12">
        <f t="shared" si="0"/>
        <v>45784</v>
      </c>
      <c r="G21" s="8" t="s">
        <v>40</v>
      </c>
      <c r="H21" s="8" t="s">
        <v>44</v>
      </c>
      <c r="I21" s="8" t="s">
        <v>47</v>
      </c>
    </row>
    <row r="22" spans="2:9" ht="21" x14ac:dyDescent="0.35">
      <c r="B22" s="9" t="s">
        <v>19</v>
      </c>
      <c r="C22" s="8" t="s">
        <v>28</v>
      </c>
      <c r="D22" s="11">
        <v>15</v>
      </c>
      <c r="E22" s="12">
        <f t="shared" si="1"/>
        <v>45785</v>
      </c>
      <c r="F22" s="12">
        <f t="shared" si="0"/>
        <v>45799</v>
      </c>
      <c r="G22" s="8" t="s">
        <v>36</v>
      </c>
      <c r="H22" s="8" t="s">
        <v>45</v>
      </c>
      <c r="I22" s="8" t="s">
        <v>48</v>
      </c>
    </row>
    <row r="23" spans="2:9" ht="21" x14ac:dyDescent="0.35">
      <c r="B23" s="9" t="s">
        <v>20</v>
      </c>
      <c r="C23" s="8" t="s">
        <v>29</v>
      </c>
      <c r="D23" s="11">
        <v>1</v>
      </c>
      <c r="E23" s="12">
        <f t="shared" si="1"/>
        <v>45800</v>
      </c>
      <c r="F23" s="12">
        <f t="shared" si="0"/>
        <v>45800</v>
      </c>
      <c r="G23" s="8" t="s">
        <v>40</v>
      </c>
      <c r="H23" s="8" t="s">
        <v>46</v>
      </c>
      <c r="I23" s="8" t="s">
        <v>48</v>
      </c>
    </row>
    <row r="24" spans="2:9" ht="23.25" x14ac:dyDescent="0.35">
      <c r="B24" s="3"/>
    </row>
  </sheetData>
  <sheetProtection sheet="1" objects="1" scenarios="1" selectLockedCells="1" selectUnlockedCells="1"/>
  <mergeCells count="4">
    <mergeCell ref="B4:I10"/>
    <mergeCell ref="B15:B16"/>
    <mergeCell ref="B17:B19"/>
    <mergeCell ref="B20:B2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8" fitToWidth="0" fitToHeight="0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Complementaire!$A$2:$A$9</xm:f>
          </x14:formula1>
          <xm:sqref>G15:G23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D4:K22"/>
  <sheetViews>
    <sheetView showGridLines="0" topLeftCell="C1" workbookViewId="0">
      <selection activeCell="E11" sqref="E11"/>
    </sheetView>
  </sheetViews>
  <sheetFormatPr baseColWidth="10" defaultColWidth="9.140625" defaultRowHeight="15" x14ac:dyDescent="0.25"/>
  <cols>
    <col min="1" max="2" width="0" hidden="1" customWidth="1"/>
    <col min="4" max="4" width="29.5703125" customWidth="1"/>
    <col min="5" max="5" width="45.140625" customWidth="1"/>
    <col min="6" max="6" width="19.7109375" customWidth="1"/>
    <col min="7" max="7" width="16.7109375" customWidth="1"/>
    <col min="8" max="8" width="18" customWidth="1"/>
    <col min="9" max="9" width="18.85546875" customWidth="1"/>
    <col min="10" max="10" width="12.7109375" customWidth="1"/>
    <col min="11" max="11" width="10.42578125" customWidth="1"/>
  </cols>
  <sheetData>
    <row r="4" spans="4:11" x14ac:dyDescent="0.25">
      <c r="D4" s="24" t="s">
        <v>50</v>
      </c>
      <c r="E4" s="24"/>
      <c r="F4" s="24"/>
      <c r="G4" s="24"/>
      <c r="H4" s="24"/>
      <c r="I4" s="24"/>
      <c r="J4" s="24"/>
      <c r="K4" s="24"/>
    </row>
    <row r="5" spans="4:11" x14ac:dyDescent="0.25">
      <c r="D5" s="24"/>
      <c r="E5" s="24"/>
      <c r="F5" s="24"/>
      <c r="G5" s="24"/>
      <c r="H5" s="24"/>
      <c r="I5" s="24"/>
      <c r="J5" s="24"/>
      <c r="K5" s="24"/>
    </row>
    <row r="6" spans="4:11" x14ac:dyDescent="0.25">
      <c r="D6" s="24"/>
      <c r="E6" s="24"/>
      <c r="F6" s="24"/>
      <c r="G6" s="24"/>
      <c r="H6" s="24"/>
      <c r="I6" s="24"/>
      <c r="J6" s="24"/>
      <c r="K6" s="24"/>
    </row>
    <row r="7" spans="4:11" x14ac:dyDescent="0.25">
      <c r="D7" s="24"/>
      <c r="E7" s="24"/>
      <c r="F7" s="24"/>
      <c r="G7" s="24"/>
      <c r="H7" s="24"/>
      <c r="I7" s="24"/>
      <c r="J7" s="24"/>
      <c r="K7" s="24"/>
    </row>
    <row r="8" spans="4:11" x14ac:dyDescent="0.25">
      <c r="D8" s="24"/>
      <c r="E8" s="24"/>
      <c r="F8" s="24"/>
      <c r="G8" s="24"/>
      <c r="H8" s="24"/>
      <c r="I8" s="24"/>
      <c r="J8" s="24"/>
      <c r="K8" s="24"/>
    </row>
    <row r="9" spans="4:11" x14ac:dyDescent="0.25">
      <c r="D9" s="24"/>
      <c r="E9" s="24"/>
      <c r="F9" s="24"/>
      <c r="G9" s="24"/>
      <c r="H9" s="24"/>
      <c r="I9" s="24"/>
      <c r="J9" s="24"/>
      <c r="K9" s="24"/>
    </row>
    <row r="10" spans="4:11" x14ac:dyDescent="0.25">
      <c r="D10" s="24"/>
      <c r="E10" s="24"/>
      <c r="F10" s="24"/>
      <c r="G10" s="24"/>
      <c r="H10" s="24"/>
      <c r="I10" s="24"/>
      <c r="J10" s="24"/>
      <c r="K10" s="24"/>
    </row>
    <row r="11" spans="4:11" x14ac:dyDescent="0.25">
      <c r="F11" s="2"/>
    </row>
    <row r="12" spans="4:11" x14ac:dyDescent="0.25">
      <c r="F12" s="2"/>
    </row>
    <row r="13" spans="4:11" x14ac:dyDescent="0.25">
      <c r="F13" s="2"/>
    </row>
    <row r="14" spans="4:11" x14ac:dyDescent="0.25">
      <c r="D14" s="4" t="s">
        <v>9</v>
      </c>
      <c r="E14" s="4" t="s">
        <v>10</v>
      </c>
      <c r="F14" s="10" t="s">
        <v>11</v>
      </c>
      <c r="G14" s="5" t="s">
        <v>14</v>
      </c>
      <c r="H14" s="5" t="s">
        <v>15</v>
      </c>
      <c r="I14" s="6" t="s">
        <v>12</v>
      </c>
      <c r="J14" s="4" t="s">
        <v>13</v>
      </c>
      <c r="K14" s="4" t="s">
        <v>16</v>
      </c>
    </row>
    <row r="15" spans="4:11" x14ac:dyDescent="0.25">
      <c r="D15" s="25" t="s">
        <v>17</v>
      </c>
      <c r="E15" s="8" t="s">
        <v>60</v>
      </c>
      <c r="F15" s="11">
        <v>5</v>
      </c>
      <c r="G15" s="12">
        <v>45736</v>
      </c>
      <c r="H15" s="12">
        <f>(G15-1) + F15</f>
        <v>45740</v>
      </c>
      <c r="I15" s="8" t="s">
        <v>37</v>
      </c>
      <c r="J15" s="8" t="s">
        <v>31</v>
      </c>
      <c r="K15" s="8" t="s">
        <v>32</v>
      </c>
    </row>
    <row r="16" spans="4:11" x14ac:dyDescent="0.25">
      <c r="D16" s="25"/>
      <c r="E16" s="8" t="s">
        <v>22</v>
      </c>
      <c r="F16" s="11">
        <v>3</v>
      </c>
      <c r="G16" s="12">
        <f xml:space="preserve"> H15+1</f>
        <v>45741</v>
      </c>
      <c r="H16" s="12">
        <f t="shared" ref="H16:H22" si="0">(G16-1) + F16</f>
        <v>45743</v>
      </c>
      <c r="I16" s="8" t="s">
        <v>38</v>
      </c>
      <c r="J16" s="8" t="s">
        <v>33</v>
      </c>
      <c r="K16" s="8" t="s">
        <v>32</v>
      </c>
    </row>
    <row r="17" spans="4:11" ht="18" customHeight="1" x14ac:dyDescent="0.25">
      <c r="D17" s="14" t="s">
        <v>51</v>
      </c>
      <c r="E17" s="8" t="s">
        <v>24</v>
      </c>
      <c r="F17" s="11">
        <v>7</v>
      </c>
      <c r="G17" s="12">
        <f t="shared" ref="G17:G22" si="1" xml:space="preserve"> H16+1</f>
        <v>45744</v>
      </c>
      <c r="H17" s="12">
        <f t="shared" si="0"/>
        <v>45750</v>
      </c>
      <c r="I17" s="8" t="s">
        <v>35</v>
      </c>
      <c r="J17" s="8" t="s">
        <v>54</v>
      </c>
      <c r="K17" s="8" t="s">
        <v>32</v>
      </c>
    </row>
    <row r="18" spans="4:11" x14ac:dyDescent="0.25">
      <c r="D18" s="25" t="s">
        <v>26</v>
      </c>
      <c r="E18" s="8" t="s">
        <v>58</v>
      </c>
      <c r="F18" s="11">
        <v>22</v>
      </c>
      <c r="G18" s="12">
        <f>H17+ 1</f>
        <v>45751</v>
      </c>
      <c r="H18" s="12">
        <f t="shared" si="0"/>
        <v>45772</v>
      </c>
      <c r="I18" s="8" t="s">
        <v>40</v>
      </c>
      <c r="J18" s="8" t="s">
        <v>43</v>
      </c>
      <c r="K18" s="8" t="s">
        <v>32</v>
      </c>
    </row>
    <row r="19" spans="4:11" x14ac:dyDescent="0.25">
      <c r="D19" s="25"/>
      <c r="E19" s="8" t="s">
        <v>27</v>
      </c>
      <c r="F19" s="11">
        <v>22</v>
      </c>
      <c r="G19" s="12">
        <f t="shared" si="1"/>
        <v>45773</v>
      </c>
      <c r="H19" s="12">
        <f t="shared" si="0"/>
        <v>45794</v>
      </c>
      <c r="I19" s="8" t="s">
        <v>39</v>
      </c>
      <c r="J19" s="8" t="s">
        <v>44</v>
      </c>
      <c r="K19" s="8" t="s">
        <v>48</v>
      </c>
    </row>
    <row r="20" spans="4:11" ht="21" x14ac:dyDescent="0.35">
      <c r="D20" s="9" t="s">
        <v>19</v>
      </c>
      <c r="E20" s="8" t="s">
        <v>28</v>
      </c>
      <c r="F20" s="11">
        <v>7</v>
      </c>
      <c r="G20" s="12">
        <f t="shared" si="1"/>
        <v>45795</v>
      </c>
      <c r="H20" s="12">
        <f t="shared" si="0"/>
        <v>45801</v>
      </c>
      <c r="I20" s="8" t="s">
        <v>36</v>
      </c>
      <c r="J20" s="8" t="s">
        <v>45</v>
      </c>
      <c r="K20" s="8" t="s">
        <v>48</v>
      </c>
    </row>
    <row r="21" spans="4:11" ht="21" x14ac:dyDescent="0.35">
      <c r="D21" s="9" t="s">
        <v>53</v>
      </c>
      <c r="E21" s="13" t="s">
        <v>52</v>
      </c>
      <c r="F21" s="11">
        <v>2</v>
      </c>
      <c r="G21" s="12">
        <f t="shared" si="1"/>
        <v>45802</v>
      </c>
      <c r="H21" s="12">
        <f t="shared" si="0"/>
        <v>45803</v>
      </c>
      <c r="I21" s="8" t="s">
        <v>36</v>
      </c>
      <c r="J21" s="8" t="s">
        <v>61</v>
      </c>
      <c r="K21" s="8" t="s">
        <v>48</v>
      </c>
    </row>
    <row r="22" spans="4:11" ht="21" x14ac:dyDescent="0.35">
      <c r="D22" s="9" t="s">
        <v>55</v>
      </c>
      <c r="E22" s="13" t="s">
        <v>56</v>
      </c>
      <c r="F22" s="11">
        <v>15</v>
      </c>
      <c r="G22" s="12">
        <f t="shared" si="1"/>
        <v>45804</v>
      </c>
      <c r="H22" s="12">
        <f t="shared" si="0"/>
        <v>45818</v>
      </c>
      <c r="I22" s="8" t="s">
        <v>40</v>
      </c>
      <c r="J22" s="8" t="s">
        <v>59</v>
      </c>
      <c r="K22" s="8" t="s">
        <v>48</v>
      </c>
    </row>
  </sheetData>
  <sheetProtection sheet="1" objects="1" scenarios="1" selectLockedCells="1" selectUnlockedCells="1"/>
  <mergeCells count="3">
    <mergeCell ref="D4:K10"/>
    <mergeCell ref="D15:D16"/>
    <mergeCell ref="D18:D19"/>
  </mergeCells>
  <pageMargins left="0.7" right="0.7" top="0.75" bottom="0.75" header="0.3" footer="0"/>
  <pageSetup paperSize="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Complementaire!$A$2:$A$9</xm:f>
          </x14:formula1>
          <xm:sqref>I15:I22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C4:J20"/>
  <sheetViews>
    <sheetView showGridLines="0" tabSelected="1" topLeftCell="B1" workbookViewId="0">
      <selection activeCell="E16" sqref="E16"/>
    </sheetView>
  </sheetViews>
  <sheetFormatPr baseColWidth="10" defaultRowHeight="15" x14ac:dyDescent="0.25"/>
  <cols>
    <col min="1" max="1" width="0" hidden="1" customWidth="1"/>
    <col min="3" max="3" width="37.140625" customWidth="1"/>
    <col min="4" max="4" width="45.140625" customWidth="1"/>
    <col min="5" max="5" width="16.85546875" customWidth="1"/>
    <col min="6" max="6" width="13.5703125" bestFit="1" customWidth="1"/>
    <col min="7" max="7" width="13.85546875" customWidth="1"/>
    <col min="8" max="8" width="21.5703125" customWidth="1"/>
    <col min="9" max="9" width="12.28515625" customWidth="1"/>
    <col min="10" max="10" width="19.42578125" customWidth="1"/>
  </cols>
  <sheetData>
    <row r="4" spans="3:10" x14ac:dyDescent="0.25">
      <c r="C4" s="24" t="s">
        <v>75</v>
      </c>
      <c r="D4" s="24"/>
      <c r="E4" s="24"/>
      <c r="F4" s="24"/>
      <c r="G4" s="24"/>
      <c r="H4" s="24"/>
      <c r="I4" s="24"/>
      <c r="J4" s="24"/>
    </row>
    <row r="5" spans="3:10" x14ac:dyDescent="0.25">
      <c r="C5" s="24"/>
      <c r="D5" s="24"/>
      <c r="E5" s="24"/>
      <c r="F5" s="24"/>
      <c r="G5" s="24"/>
      <c r="H5" s="24"/>
      <c r="I5" s="24"/>
      <c r="J5" s="24"/>
    </row>
    <row r="6" spans="3:10" x14ac:dyDescent="0.25">
      <c r="C6" s="24"/>
      <c r="D6" s="24"/>
      <c r="E6" s="24"/>
      <c r="F6" s="24"/>
      <c r="G6" s="24"/>
      <c r="H6" s="24"/>
      <c r="I6" s="24"/>
      <c r="J6" s="24"/>
    </row>
    <row r="7" spans="3:10" x14ac:dyDescent="0.25">
      <c r="C7" s="24"/>
      <c r="D7" s="24"/>
      <c r="E7" s="24"/>
      <c r="F7" s="24"/>
      <c r="G7" s="24"/>
      <c r="H7" s="24"/>
      <c r="I7" s="24"/>
      <c r="J7" s="24"/>
    </row>
    <row r="8" spans="3:10" x14ac:dyDescent="0.25">
      <c r="C8" s="24"/>
      <c r="D8" s="24"/>
      <c r="E8" s="24"/>
      <c r="F8" s="24"/>
      <c r="G8" s="24"/>
      <c r="H8" s="24"/>
      <c r="I8" s="24"/>
      <c r="J8" s="24"/>
    </row>
    <row r="9" spans="3:10" x14ac:dyDescent="0.25">
      <c r="C9" s="24"/>
      <c r="D9" s="24"/>
      <c r="E9" s="24"/>
      <c r="F9" s="24"/>
      <c r="G9" s="24"/>
      <c r="H9" s="24"/>
      <c r="I9" s="24"/>
      <c r="J9" s="24"/>
    </row>
    <row r="10" spans="3:10" x14ac:dyDescent="0.25">
      <c r="C10" s="24"/>
      <c r="D10" s="24"/>
      <c r="E10" s="24"/>
      <c r="F10" s="24"/>
      <c r="G10" s="24"/>
      <c r="H10" s="24"/>
      <c r="I10" s="24"/>
      <c r="J10" s="24"/>
    </row>
    <row r="11" spans="3:10" x14ac:dyDescent="0.25">
      <c r="E11" s="2"/>
    </row>
    <row r="12" spans="3:10" x14ac:dyDescent="0.25">
      <c r="E12" s="2"/>
    </row>
    <row r="13" spans="3:10" x14ac:dyDescent="0.25">
      <c r="E13" s="2"/>
    </row>
    <row r="14" spans="3:10" x14ac:dyDescent="0.25">
      <c r="C14" s="4" t="s">
        <v>9</v>
      </c>
      <c r="D14" s="4" t="s">
        <v>10</v>
      </c>
      <c r="E14" s="10" t="s">
        <v>11</v>
      </c>
      <c r="F14" s="5" t="s">
        <v>14</v>
      </c>
      <c r="G14" s="5" t="s">
        <v>15</v>
      </c>
      <c r="H14" s="6" t="s">
        <v>12</v>
      </c>
      <c r="I14" s="4" t="s">
        <v>13</v>
      </c>
      <c r="J14" s="4" t="s">
        <v>16</v>
      </c>
    </row>
    <row r="15" spans="3:10" ht="15" customHeight="1" x14ac:dyDescent="0.25">
      <c r="C15" s="15" t="s">
        <v>54</v>
      </c>
      <c r="D15" s="8" t="s">
        <v>70</v>
      </c>
      <c r="E15" s="11">
        <v>5</v>
      </c>
      <c r="F15" s="12">
        <v>45767</v>
      </c>
      <c r="G15" s="12">
        <f>(F15-1) + E15</f>
        <v>45771</v>
      </c>
      <c r="H15" s="8" t="s">
        <v>38</v>
      </c>
      <c r="I15" s="8" t="s">
        <v>31</v>
      </c>
      <c r="J15" s="8" t="s">
        <v>32</v>
      </c>
    </row>
    <row r="16" spans="3:10" s="19" customFormat="1" ht="21" x14ac:dyDescent="0.25">
      <c r="C16" s="14" t="s">
        <v>62</v>
      </c>
      <c r="D16" s="16" t="s">
        <v>69</v>
      </c>
      <c r="E16" s="17">
        <v>5</v>
      </c>
      <c r="F16" s="18">
        <f>G15+ 1</f>
        <v>45772</v>
      </c>
      <c r="G16" s="18">
        <f t="shared" ref="G16:G20" si="0">(F16-1) + E16</f>
        <v>45776</v>
      </c>
      <c r="H16" s="16" t="s">
        <v>35</v>
      </c>
      <c r="I16" s="16" t="s">
        <v>54</v>
      </c>
      <c r="J16" s="16" t="s">
        <v>72</v>
      </c>
    </row>
    <row r="17" spans="3:10" ht="15" customHeight="1" x14ac:dyDescent="0.25">
      <c r="C17" s="15" t="s">
        <v>74</v>
      </c>
      <c r="D17" s="8" t="s">
        <v>68</v>
      </c>
      <c r="E17" s="11">
        <v>10</v>
      </c>
      <c r="F17" s="12">
        <f>G16+ 1</f>
        <v>45777</v>
      </c>
      <c r="G17" s="12">
        <f t="shared" si="0"/>
        <v>45786</v>
      </c>
      <c r="H17" s="8" t="s">
        <v>30</v>
      </c>
      <c r="I17" s="8" t="s">
        <v>73</v>
      </c>
      <c r="J17" s="8" t="s">
        <v>48</v>
      </c>
    </row>
    <row r="18" spans="3:10" ht="21" x14ac:dyDescent="0.35">
      <c r="C18" s="9" t="s">
        <v>63</v>
      </c>
      <c r="D18" s="8" t="s">
        <v>71</v>
      </c>
      <c r="E18" s="11">
        <v>7</v>
      </c>
      <c r="F18" s="12">
        <f>G17+ 1</f>
        <v>45787</v>
      </c>
      <c r="G18" s="12">
        <f t="shared" si="0"/>
        <v>45793</v>
      </c>
      <c r="H18" s="8" t="s">
        <v>37</v>
      </c>
      <c r="I18" s="8" t="s">
        <v>74</v>
      </c>
      <c r="J18" s="8" t="s">
        <v>48</v>
      </c>
    </row>
    <row r="19" spans="3:10" ht="21" x14ac:dyDescent="0.35">
      <c r="C19" s="9" t="s">
        <v>64</v>
      </c>
      <c r="D19" s="13" t="s">
        <v>67</v>
      </c>
      <c r="E19" s="11">
        <v>2</v>
      </c>
      <c r="F19" s="12">
        <f t="shared" ref="F19:F20" si="1" xml:space="preserve"> G18+1</f>
        <v>45794</v>
      </c>
      <c r="G19" s="12">
        <f t="shared" si="0"/>
        <v>45795</v>
      </c>
      <c r="H19" s="8" t="s">
        <v>36</v>
      </c>
      <c r="I19" s="8" t="s">
        <v>63</v>
      </c>
      <c r="J19" s="8" t="s">
        <v>48</v>
      </c>
    </row>
    <row r="20" spans="3:10" ht="21" x14ac:dyDescent="0.35">
      <c r="C20" s="9" t="s">
        <v>65</v>
      </c>
      <c r="D20" s="13" t="s">
        <v>66</v>
      </c>
      <c r="E20" s="11">
        <v>5</v>
      </c>
      <c r="F20" s="12">
        <f t="shared" si="1"/>
        <v>45796</v>
      </c>
      <c r="G20" s="12">
        <f t="shared" si="0"/>
        <v>45800</v>
      </c>
      <c r="H20" s="8" t="s">
        <v>40</v>
      </c>
      <c r="I20" s="8" t="s">
        <v>64</v>
      </c>
      <c r="J20" s="8" t="s">
        <v>48</v>
      </c>
    </row>
  </sheetData>
  <sheetProtection sheet="1" objects="1" scenarios="1"/>
  <mergeCells count="1">
    <mergeCell ref="C4:J10"/>
  </mergeCells>
  <pageMargins left="0.7" right="0.7" top="0.75" bottom="0.75" header="0.3" footer="0.3"/>
  <pageSetup paperSize="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Complementaire!$A$2:$A$9</xm:f>
          </x14:formula1>
          <xm:sqref>H15:H20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/>
  <dimension ref="A2:A9"/>
  <sheetViews>
    <sheetView workbookViewId="0">
      <selection activeCell="J14" sqref="J14"/>
    </sheetView>
  </sheetViews>
  <sheetFormatPr baseColWidth="10" defaultRowHeight="15" x14ac:dyDescent="0.25"/>
  <sheetData>
    <row r="2" spans="1:1" x14ac:dyDescent="0.25">
      <c r="A2" t="s">
        <v>30</v>
      </c>
    </row>
    <row r="3" spans="1:1" x14ac:dyDescent="0.25">
      <c r="A3" t="s">
        <v>34</v>
      </c>
    </row>
    <row r="4" spans="1:1" x14ac:dyDescent="0.25">
      <c r="A4" t="s">
        <v>40</v>
      </c>
    </row>
    <row r="5" spans="1:1" x14ac:dyDescent="0.25">
      <c r="A5" t="s">
        <v>35</v>
      </c>
    </row>
    <row r="6" spans="1:1" x14ac:dyDescent="0.25">
      <c r="A6" t="s">
        <v>39</v>
      </c>
    </row>
    <row r="7" spans="1:1" x14ac:dyDescent="0.25">
      <c r="A7" t="s">
        <v>38</v>
      </c>
    </row>
    <row r="8" spans="1:1" x14ac:dyDescent="0.25">
      <c r="A8" t="s">
        <v>36</v>
      </c>
    </row>
    <row r="9" spans="1:1" x14ac:dyDescent="0.25">
      <c r="A9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2</vt:i4>
      </vt:variant>
    </vt:vector>
  </HeadingPairs>
  <TitlesOfParts>
    <vt:vector size="7" baseType="lpstr">
      <vt:lpstr>Couverture</vt:lpstr>
      <vt:lpstr>Sujet 1</vt:lpstr>
      <vt:lpstr>sujet 2</vt:lpstr>
      <vt:lpstr>Sujet 3</vt:lpstr>
      <vt:lpstr>Complementaire</vt:lpstr>
      <vt:lpstr>TableauPlanning</vt:lpstr>
      <vt:lpstr>'Sujet 1'!Zone_d_impression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2025-04-28T17:51:54Z</dcterms:modified>
</cp:coreProperties>
</file>