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queryTables/queryTable11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drawings/drawing9.xml" ContentType="application/vnd.openxmlformats-officedocument.drawing+xml"/>
  <Override PartName="/xl/queryTables/queryTable18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iaopeiyu/Documents/courses/ELEC4848/imgs/f-scores/"/>
    </mc:Choice>
  </mc:AlternateContent>
  <bookViews>
    <workbookView xWindow="0" yWindow="0" windowWidth="28800" windowHeight="18000" tabRatio="500" firstSheet="3" activeTab="11"/>
  </bookViews>
  <sheets>
    <sheet name="F-Score (NT)" sheetId="1" r:id="rId1"/>
    <sheet name="F-Score R (x actual) (NT)" sheetId="2" r:id="rId2"/>
    <sheet name="F-Score R (div max) (NT)" sheetId="4" r:id="rId3"/>
    <sheet name="F-Score R (ST)" sheetId="5" r:id="rId4"/>
    <sheet name="F-Score R (@div sum) NT" sheetId="3" r:id="rId5"/>
    <sheet name="F-Score R (gen)" sheetId="7" r:id="rId6"/>
    <sheet name="F-Score R P NT" sheetId="8" r:id="rId7"/>
    <sheet name="F-Score R P NT (comp)" sheetId="9" r:id="rId8"/>
    <sheet name="F-Score R P NT knn" sheetId="10" r:id="rId9"/>
    <sheet name="F-Score R P NT (p comp)" sheetId="11" r:id="rId10"/>
    <sheet name="F-Score RNN (comp)" sheetId="12" r:id="rId11"/>
    <sheet name="Detection Rate (RNN+NT)" sheetId="13" r:id="rId12"/>
  </sheets>
  <definedNames>
    <definedName name="f_score_each" localSheetId="0">'F-Score (NT)'!$A$1:$L$65</definedName>
    <definedName name="f_score_each" localSheetId="4">'F-Score R (@div sum) NT'!$A$1:$L$65</definedName>
    <definedName name="f_score_each" localSheetId="2">'F-Score R (div max) (NT)'!$A$1:$L$65</definedName>
    <definedName name="f_score_each" localSheetId="5">'F-Score R (gen)'!$A$1:$L$65</definedName>
    <definedName name="f_score_each" localSheetId="3">'F-Score R (ST)'!$A$1:$L$65</definedName>
    <definedName name="f_score_each" localSheetId="1">'F-Score R (x actual) (NT)'!$A$1:$L$65</definedName>
    <definedName name="f_score_each" localSheetId="6">'F-Score R P NT'!$A$1:$L$65</definedName>
    <definedName name="f_score_each" localSheetId="7">'F-Score R P NT (comp)'!$A$1:$L$65</definedName>
    <definedName name="f_score_each" localSheetId="9">'F-Score R P NT (p comp)'!$A$1:$L$65</definedName>
    <definedName name="f_score_each" localSheetId="8">'F-Score R P NT knn'!$A$1:$L$65</definedName>
    <definedName name="f_score_each" localSheetId="10">'F-Score RNN (comp)'!$A$1:$L$65</definedName>
    <definedName name="f_score_wiki" localSheetId="0">'F-Score (NT)'!$O$1:$Y$81</definedName>
    <definedName name="f_score_wiki" localSheetId="4">'F-Score R (@div sum) NT'!$O$1:$Y$81</definedName>
    <definedName name="f_score_wiki" localSheetId="2">'F-Score R (div max) (NT)'!$O$1:$Y$81</definedName>
    <definedName name="f_score_wiki" localSheetId="3">'F-Score R (ST)'!$O$1:$Y$81</definedName>
    <definedName name="f_score_wiki" localSheetId="1">'F-Score R (x actual) (NT)'!$O$1:$Y$81</definedName>
    <definedName name="f_score_wiki" localSheetId="6">'F-Score R P NT'!$O$1:$Y$81</definedName>
    <definedName name="f_score_wiki" localSheetId="7">'F-Score R P NT (comp)'!$O$1:$Y$81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" i="13" l="1"/>
  <c r="AJ4" i="13"/>
  <c r="AJ5" i="13"/>
  <c r="AJ6" i="13"/>
  <c r="AJ7" i="13"/>
  <c r="AJ8" i="13"/>
  <c r="AJ9" i="13"/>
  <c r="AJ10" i="13"/>
  <c r="AJ11" i="13"/>
  <c r="AJ12" i="13"/>
  <c r="AJ13" i="13"/>
  <c r="AI3" i="13"/>
  <c r="AI4" i="13"/>
  <c r="AI5" i="13"/>
  <c r="AI6" i="13"/>
  <c r="AI7" i="13"/>
  <c r="AI8" i="13"/>
  <c r="AI9" i="13"/>
  <c r="AI10" i="13"/>
  <c r="AI11" i="13"/>
  <c r="AI12" i="13"/>
  <c r="AI13" i="13"/>
  <c r="AJ2" i="13"/>
  <c r="AI2" i="13"/>
  <c r="AH2" i="13"/>
  <c r="AH3" i="13"/>
  <c r="AH4" i="13"/>
  <c r="AH5" i="13"/>
  <c r="AH6" i="13"/>
  <c r="AH7" i="13"/>
  <c r="AH8" i="13"/>
  <c r="AH9" i="13"/>
  <c r="AH10" i="13"/>
  <c r="AH11" i="13"/>
  <c r="AH12" i="13"/>
  <c r="AH13" i="13"/>
  <c r="AE2" i="13"/>
  <c r="AG3" i="13"/>
  <c r="AG4" i="13"/>
  <c r="AG5" i="13"/>
  <c r="AG6" i="13"/>
  <c r="AG7" i="13"/>
  <c r="AG8" i="13"/>
  <c r="AG9" i="13"/>
  <c r="AG10" i="13"/>
  <c r="AG11" i="13"/>
  <c r="AG12" i="13"/>
  <c r="AG13" i="13"/>
  <c r="AF3" i="13"/>
  <c r="AF4" i="13"/>
  <c r="AF5" i="13"/>
  <c r="AF6" i="13"/>
  <c r="AF7" i="13"/>
  <c r="AF8" i="13"/>
  <c r="AF9" i="13"/>
  <c r="AF10" i="13"/>
  <c r="AF11" i="13"/>
  <c r="AF12" i="13"/>
  <c r="AF13" i="13"/>
  <c r="AG2" i="13"/>
  <c r="AF2" i="13"/>
  <c r="AE3" i="13"/>
  <c r="AE4" i="13"/>
  <c r="AE5" i="13"/>
  <c r="AE6" i="13"/>
  <c r="AE7" i="13"/>
  <c r="AE8" i="13"/>
  <c r="AE9" i="13"/>
  <c r="AE10" i="13"/>
  <c r="AE11" i="13"/>
  <c r="AE12" i="13"/>
  <c r="AE13" i="13"/>
  <c r="AB2" i="13"/>
  <c r="AD3" i="13"/>
  <c r="AD4" i="13"/>
  <c r="AD5" i="13"/>
  <c r="AD6" i="13"/>
  <c r="AD7" i="13"/>
  <c r="AD8" i="13"/>
  <c r="AD9" i="13"/>
  <c r="AD10" i="13"/>
  <c r="AD11" i="13"/>
  <c r="AD12" i="13"/>
  <c r="AD13" i="13"/>
  <c r="AD2" i="13"/>
  <c r="AC2" i="13"/>
  <c r="AC3" i="13"/>
  <c r="AC4" i="13"/>
  <c r="AC5" i="13"/>
  <c r="AC6" i="13"/>
  <c r="AC7" i="13"/>
  <c r="AC8" i="13"/>
  <c r="AC9" i="13"/>
  <c r="AC10" i="13"/>
  <c r="AC11" i="13"/>
  <c r="AC12" i="13"/>
  <c r="AC13" i="13"/>
  <c r="AB3" i="13"/>
  <c r="AB4" i="13"/>
  <c r="AB5" i="13"/>
  <c r="AB6" i="13"/>
  <c r="AB7" i="13"/>
  <c r="AB8" i="13"/>
  <c r="AB9" i="13"/>
  <c r="AB10" i="13"/>
  <c r="AB11" i="13"/>
  <c r="AB12" i="13"/>
  <c r="AB13" i="13"/>
  <c r="W180" i="13"/>
  <c r="W181" i="13"/>
  <c r="W182" i="13"/>
  <c r="W183" i="13"/>
  <c r="W184" i="13"/>
  <c r="W185" i="13"/>
  <c r="W186" i="13"/>
  <c r="W187" i="13"/>
  <c r="W188" i="13"/>
  <c r="W189" i="13"/>
  <c r="W190" i="13"/>
  <c r="W191" i="13"/>
  <c r="W192" i="13"/>
  <c r="W193" i="13"/>
  <c r="W146" i="13"/>
  <c r="W147" i="13"/>
  <c r="W148" i="13"/>
  <c r="W149" i="13"/>
  <c r="W150" i="13"/>
  <c r="W151" i="13"/>
  <c r="W152" i="13"/>
  <c r="W153" i="13"/>
  <c r="W154" i="13"/>
  <c r="W155" i="13"/>
  <c r="W156" i="13"/>
  <c r="W157" i="13"/>
  <c r="W158" i="13"/>
  <c r="W159" i="13"/>
  <c r="W160" i="13"/>
  <c r="W161" i="13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18" i="13"/>
  <c r="W119" i="13"/>
  <c r="W120" i="13"/>
  <c r="W121" i="13"/>
  <c r="W122" i="13"/>
  <c r="W123" i="13"/>
  <c r="W124" i="13"/>
  <c r="W125" i="13"/>
  <c r="W126" i="13"/>
  <c r="W127" i="13"/>
  <c r="W128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85" i="13"/>
  <c r="W86" i="13"/>
  <c r="W87" i="13"/>
  <c r="W88" i="13"/>
  <c r="W89" i="13"/>
  <c r="W90" i="13"/>
  <c r="W91" i="13"/>
  <c r="W92" i="13"/>
  <c r="W93" i="13"/>
  <c r="W94" i="13"/>
  <c r="W95" i="13"/>
  <c r="W96" i="13"/>
  <c r="W97" i="13"/>
  <c r="W98" i="13"/>
  <c r="W99" i="13"/>
  <c r="W100" i="13"/>
  <c r="W101" i="13"/>
  <c r="W102" i="13"/>
  <c r="W103" i="13"/>
  <c r="W104" i="13"/>
  <c r="W105" i="13"/>
  <c r="W106" i="13"/>
  <c r="W107" i="13"/>
  <c r="W108" i="13"/>
  <c r="W109" i="13"/>
  <c r="W110" i="13"/>
  <c r="W111" i="13"/>
  <c r="W112" i="13"/>
  <c r="W113" i="13"/>
  <c r="W114" i="13"/>
  <c r="W115" i="13"/>
  <c r="W116" i="13"/>
  <c r="W11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2" i="13"/>
  <c r="V63" i="13"/>
  <c r="V64" i="13"/>
  <c r="V65" i="13"/>
  <c r="V66" i="13"/>
  <c r="V67" i="13"/>
  <c r="V68" i="13"/>
  <c r="V69" i="13"/>
  <c r="V70" i="13"/>
  <c r="V71" i="13"/>
  <c r="V72" i="13"/>
  <c r="V73" i="13"/>
  <c r="V74" i="13"/>
  <c r="V75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V97" i="13"/>
  <c r="V98" i="13"/>
  <c r="V99" i="13"/>
  <c r="V100" i="13"/>
  <c r="V101" i="13"/>
  <c r="V102" i="13"/>
  <c r="V103" i="13"/>
  <c r="V104" i="13"/>
  <c r="V105" i="13"/>
  <c r="V106" i="13"/>
  <c r="V107" i="13"/>
  <c r="V108" i="13"/>
  <c r="V109" i="13"/>
  <c r="V110" i="13"/>
  <c r="V111" i="13"/>
  <c r="V112" i="13"/>
  <c r="V113" i="13"/>
  <c r="V114" i="13"/>
  <c r="V115" i="13"/>
  <c r="V116" i="13"/>
  <c r="V117" i="13"/>
  <c r="V118" i="13"/>
  <c r="V119" i="13"/>
  <c r="V120" i="13"/>
  <c r="V121" i="13"/>
  <c r="V122" i="13"/>
  <c r="V123" i="13"/>
  <c r="V124" i="13"/>
  <c r="V125" i="13"/>
  <c r="V126" i="13"/>
  <c r="V127" i="13"/>
  <c r="V128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W2" i="13"/>
  <c r="V2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3" i="13"/>
  <c r="U2" i="13"/>
  <c r="AA3" i="12"/>
  <c r="AA2" i="12"/>
  <c r="Z3" i="12"/>
  <c r="Z2" i="12"/>
  <c r="V3" i="12"/>
  <c r="V2" i="12"/>
  <c r="Y3" i="12"/>
  <c r="Y2" i="12"/>
  <c r="X3" i="12"/>
  <c r="X2" i="12"/>
  <c r="W2" i="12"/>
  <c r="W3" i="12"/>
  <c r="O9" i="11"/>
  <c r="O8" i="11"/>
  <c r="O7" i="11"/>
  <c r="O6" i="11"/>
  <c r="O5" i="11"/>
  <c r="O4" i="11"/>
  <c r="O3" i="11"/>
  <c r="O2" i="11"/>
  <c r="N9" i="11"/>
  <c r="N8" i="11"/>
  <c r="N7" i="11"/>
  <c r="N6" i="11"/>
  <c r="N5" i="11"/>
  <c r="N4" i="11"/>
  <c r="N3" i="11"/>
  <c r="N2" i="11"/>
  <c r="M9" i="11"/>
  <c r="M8" i="11"/>
  <c r="M7" i="11"/>
  <c r="M6" i="11"/>
  <c r="M5" i="11"/>
  <c r="M4" i="11"/>
  <c r="M3" i="11"/>
  <c r="M2" i="11"/>
  <c r="L9" i="11"/>
  <c r="L8" i="11"/>
  <c r="L7" i="11"/>
  <c r="L6" i="11"/>
  <c r="L5" i="11"/>
  <c r="L4" i="11"/>
  <c r="L3" i="11"/>
  <c r="L2" i="11"/>
  <c r="K9" i="11"/>
  <c r="K8" i="11"/>
  <c r="K7" i="11"/>
  <c r="K6" i="11"/>
  <c r="K5" i="11"/>
  <c r="K4" i="11"/>
  <c r="K3" i="11"/>
  <c r="K2" i="11"/>
  <c r="Z9" i="11"/>
  <c r="Z8" i="11"/>
  <c r="Z7" i="11"/>
  <c r="Z6" i="11"/>
  <c r="Z5" i="11"/>
  <c r="Z4" i="11"/>
  <c r="Z3" i="11"/>
  <c r="Z2" i="11"/>
  <c r="Y9" i="11"/>
  <c r="Y8" i="11"/>
  <c r="Y7" i="11"/>
  <c r="Y6" i="11"/>
  <c r="Y5" i="11"/>
  <c r="Y4" i="11"/>
  <c r="Y3" i="11"/>
  <c r="Y2" i="11"/>
  <c r="X9" i="11"/>
  <c r="X8" i="11"/>
  <c r="X7" i="11"/>
  <c r="X6" i="11"/>
  <c r="X5" i="11"/>
  <c r="X4" i="11"/>
  <c r="X3" i="11"/>
  <c r="X2" i="11"/>
  <c r="W9" i="11"/>
  <c r="W8" i="11"/>
  <c r="W7" i="11"/>
  <c r="W6" i="11"/>
  <c r="W5" i="11"/>
  <c r="W4" i="11"/>
  <c r="W3" i="11"/>
  <c r="W2" i="11"/>
  <c r="V9" i="11"/>
  <c r="V8" i="11"/>
  <c r="V7" i="11"/>
  <c r="V6" i="11"/>
  <c r="V5" i="11"/>
  <c r="V4" i="11"/>
  <c r="V3" i="11"/>
  <c r="V2" i="11"/>
  <c r="U9" i="11"/>
  <c r="U8" i="11"/>
  <c r="U7" i="11"/>
  <c r="U6" i="11"/>
  <c r="U5" i="11"/>
  <c r="U4" i="11"/>
  <c r="U3" i="11"/>
  <c r="U2" i="11"/>
  <c r="T9" i="11"/>
  <c r="T8" i="11"/>
  <c r="T7" i="11"/>
  <c r="T6" i="11"/>
  <c r="T5" i="11"/>
  <c r="T4" i="11"/>
  <c r="T3" i="11"/>
  <c r="T2" i="11"/>
  <c r="S9" i="11"/>
  <c r="S8" i="11"/>
  <c r="S7" i="11"/>
  <c r="S6" i="11"/>
  <c r="S5" i="11"/>
  <c r="S4" i="11"/>
  <c r="S3" i="11"/>
  <c r="S2" i="11"/>
  <c r="R9" i="11"/>
  <c r="R8" i="11"/>
  <c r="R7" i="11"/>
  <c r="R6" i="11"/>
  <c r="R5" i="11"/>
  <c r="R4" i="11"/>
  <c r="R3" i="11"/>
  <c r="R2" i="11"/>
  <c r="Q9" i="11"/>
  <c r="Q8" i="11"/>
  <c r="Q7" i="11"/>
  <c r="Q6" i="11"/>
  <c r="Q5" i="11"/>
  <c r="Q4" i="11"/>
  <c r="Q3" i="11"/>
  <c r="Q2" i="11"/>
  <c r="P2" i="11"/>
  <c r="P9" i="11"/>
  <c r="P8" i="11"/>
  <c r="P7" i="11"/>
  <c r="P6" i="11"/>
  <c r="P5" i="11"/>
  <c r="P4" i="11"/>
  <c r="P3" i="11"/>
  <c r="K2" i="10"/>
  <c r="K3" i="10"/>
  <c r="K5" i="10"/>
  <c r="K6" i="10"/>
  <c r="K4" i="10"/>
  <c r="Z4" i="9"/>
  <c r="Y4" i="9"/>
  <c r="Z11" i="9"/>
  <c r="Y11" i="9"/>
  <c r="Z10" i="9"/>
  <c r="Y10" i="9"/>
  <c r="Z9" i="9"/>
  <c r="Y9" i="9"/>
  <c r="Z8" i="9"/>
  <c r="Y8" i="9"/>
  <c r="Z7" i="9"/>
  <c r="Y7" i="9"/>
  <c r="Z6" i="9"/>
  <c r="Y6" i="9"/>
  <c r="Z5" i="9"/>
  <c r="Y5" i="9"/>
  <c r="AM11" i="9"/>
  <c r="AL11" i="9"/>
  <c r="L11" i="9"/>
  <c r="K11" i="9"/>
  <c r="AM10" i="9"/>
  <c r="AL10" i="9"/>
  <c r="L10" i="9"/>
  <c r="K10" i="9"/>
  <c r="AM9" i="9"/>
  <c r="AL9" i="9"/>
  <c r="L9" i="9"/>
  <c r="K9" i="9"/>
  <c r="AM8" i="9"/>
  <c r="AL8" i="9"/>
  <c r="L8" i="9"/>
  <c r="K8" i="9"/>
  <c r="AM7" i="9"/>
  <c r="AL7" i="9"/>
  <c r="L7" i="9"/>
  <c r="K7" i="9"/>
  <c r="AM6" i="9"/>
  <c r="AL6" i="9"/>
  <c r="L6" i="9"/>
  <c r="K6" i="9"/>
  <c r="AM5" i="9"/>
  <c r="AL5" i="9"/>
  <c r="L5" i="9"/>
  <c r="K5" i="9"/>
  <c r="AM4" i="9"/>
  <c r="AL4" i="9"/>
  <c r="L4" i="9"/>
  <c r="K4" i="9"/>
  <c r="AZ11" i="8"/>
  <c r="AM11" i="8"/>
  <c r="AL11" i="8"/>
  <c r="Y11" i="8"/>
  <c r="L11" i="8"/>
  <c r="K11" i="8"/>
  <c r="AZ10" i="8"/>
  <c r="AM10" i="8"/>
  <c r="AL10" i="8"/>
  <c r="Y10" i="8"/>
  <c r="L10" i="8"/>
  <c r="K10" i="8"/>
  <c r="AZ9" i="8"/>
  <c r="AM9" i="8"/>
  <c r="AL9" i="8"/>
  <c r="Y9" i="8"/>
  <c r="L9" i="8"/>
  <c r="K9" i="8"/>
  <c r="AZ8" i="8"/>
  <c r="AM8" i="8"/>
  <c r="AL8" i="8"/>
  <c r="Y8" i="8"/>
  <c r="L8" i="8"/>
  <c r="K8" i="8"/>
  <c r="AZ7" i="8"/>
  <c r="AM7" i="8"/>
  <c r="AL7" i="8"/>
  <c r="Y7" i="8"/>
  <c r="L7" i="8"/>
  <c r="K7" i="8"/>
  <c r="AZ6" i="8"/>
  <c r="AM6" i="8"/>
  <c r="AL6" i="8"/>
  <c r="Y6" i="8"/>
  <c r="L6" i="8"/>
  <c r="K6" i="8"/>
  <c r="AZ5" i="8"/>
  <c r="AM5" i="8"/>
  <c r="AL5" i="8"/>
  <c r="Y5" i="8"/>
  <c r="L5" i="8"/>
  <c r="K5" i="8"/>
  <c r="AZ4" i="8"/>
  <c r="AM4" i="8"/>
  <c r="AL4" i="8"/>
  <c r="Y4" i="8"/>
  <c r="L4" i="8"/>
  <c r="K4" i="8"/>
  <c r="AZ3" i="8"/>
  <c r="Y3" i="8"/>
  <c r="AZ2" i="8"/>
  <c r="Y2" i="8"/>
  <c r="AM11" i="7"/>
  <c r="AL11" i="7"/>
  <c r="L11" i="7"/>
  <c r="K11" i="7"/>
  <c r="AM10" i="7"/>
  <c r="AL10" i="7"/>
  <c r="L10" i="7"/>
  <c r="K10" i="7"/>
  <c r="AM9" i="7"/>
  <c r="AL9" i="7"/>
  <c r="L9" i="7"/>
  <c r="K9" i="7"/>
  <c r="AM8" i="7"/>
  <c r="AL8" i="7"/>
  <c r="L8" i="7"/>
  <c r="K8" i="7"/>
  <c r="AM7" i="7"/>
  <c r="AL7" i="7"/>
  <c r="L7" i="7"/>
  <c r="K7" i="7"/>
  <c r="AM6" i="7"/>
  <c r="AL6" i="7"/>
  <c r="L6" i="7"/>
  <c r="K6" i="7"/>
  <c r="AM5" i="7"/>
  <c r="AL5" i="7"/>
  <c r="L5" i="7"/>
  <c r="K5" i="7"/>
  <c r="AM4" i="7"/>
  <c r="AL4" i="7"/>
  <c r="L4" i="7"/>
  <c r="K4" i="7"/>
  <c r="Y3" i="5"/>
  <c r="Y2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AZ11" i="5"/>
  <c r="AM11" i="5"/>
  <c r="AL11" i="5"/>
  <c r="Y11" i="5"/>
  <c r="AZ10" i="5"/>
  <c r="AM10" i="5"/>
  <c r="AL10" i="5"/>
  <c r="Y10" i="5"/>
  <c r="AZ9" i="5"/>
  <c r="AM9" i="5"/>
  <c r="AL9" i="5"/>
  <c r="Y9" i="5"/>
  <c r="AZ8" i="5"/>
  <c r="AM8" i="5"/>
  <c r="AL8" i="5"/>
  <c r="Y8" i="5"/>
  <c r="AZ7" i="5"/>
  <c r="AM7" i="5"/>
  <c r="AL7" i="5"/>
  <c r="Y7" i="5"/>
  <c r="AZ6" i="5"/>
  <c r="AM6" i="5"/>
  <c r="AL6" i="5"/>
  <c r="Y6" i="5"/>
  <c r="AZ5" i="5"/>
  <c r="AM5" i="5"/>
  <c r="AL5" i="5"/>
  <c r="Y5" i="5"/>
  <c r="AZ4" i="5"/>
  <c r="AM4" i="5"/>
  <c r="AL4" i="5"/>
  <c r="Y4" i="5"/>
  <c r="AZ3" i="5"/>
  <c r="AZ2" i="5"/>
  <c r="AZ11" i="4"/>
  <c r="AM11" i="4"/>
  <c r="AL11" i="4"/>
  <c r="Y11" i="4"/>
  <c r="L11" i="4"/>
  <c r="K11" i="4"/>
  <c r="AZ10" i="4"/>
  <c r="AM10" i="4"/>
  <c r="AL10" i="4"/>
  <c r="Y10" i="4"/>
  <c r="L10" i="4"/>
  <c r="K10" i="4"/>
  <c r="AZ9" i="4"/>
  <c r="AM9" i="4"/>
  <c r="AL9" i="4"/>
  <c r="Y9" i="4"/>
  <c r="L9" i="4"/>
  <c r="K9" i="4"/>
  <c r="AZ8" i="4"/>
  <c r="AM8" i="4"/>
  <c r="AL8" i="4"/>
  <c r="Y8" i="4"/>
  <c r="L8" i="4"/>
  <c r="K8" i="4"/>
  <c r="AZ7" i="4"/>
  <c r="AM7" i="4"/>
  <c r="AL7" i="4"/>
  <c r="Y7" i="4"/>
  <c r="L7" i="4"/>
  <c r="K7" i="4"/>
  <c r="AZ6" i="4"/>
  <c r="AM6" i="4"/>
  <c r="AL6" i="4"/>
  <c r="Y6" i="4"/>
  <c r="L6" i="4"/>
  <c r="K6" i="4"/>
  <c r="AZ5" i="4"/>
  <c r="AM5" i="4"/>
  <c r="AL5" i="4"/>
  <c r="Y5" i="4"/>
  <c r="L5" i="4"/>
  <c r="K5" i="4"/>
  <c r="AZ4" i="4"/>
  <c r="AM4" i="4"/>
  <c r="AL4" i="4"/>
  <c r="Y4" i="4"/>
  <c r="L4" i="4"/>
  <c r="K4" i="4"/>
  <c r="AZ3" i="4"/>
  <c r="Y3" i="4"/>
  <c r="AZ2" i="4"/>
  <c r="Y2" i="4"/>
  <c r="AZ11" i="3"/>
  <c r="AM11" i="3"/>
  <c r="AL11" i="3"/>
  <c r="Y11" i="3"/>
  <c r="L11" i="3"/>
  <c r="K11" i="3"/>
  <c r="AZ10" i="3"/>
  <c r="AM10" i="3"/>
  <c r="AL10" i="3"/>
  <c r="Y10" i="3"/>
  <c r="L10" i="3"/>
  <c r="K10" i="3"/>
  <c r="AZ9" i="3"/>
  <c r="AM9" i="3"/>
  <c r="AL9" i="3"/>
  <c r="Y9" i="3"/>
  <c r="L9" i="3"/>
  <c r="K9" i="3"/>
  <c r="AZ8" i="3"/>
  <c r="AM8" i="3"/>
  <c r="AL8" i="3"/>
  <c r="Y8" i="3"/>
  <c r="L8" i="3"/>
  <c r="K8" i="3"/>
  <c r="AZ7" i="3"/>
  <c r="AM7" i="3"/>
  <c r="AL7" i="3"/>
  <c r="Y7" i="3"/>
  <c r="L7" i="3"/>
  <c r="K7" i="3"/>
  <c r="AZ6" i="3"/>
  <c r="AM6" i="3"/>
  <c r="AL6" i="3"/>
  <c r="Y6" i="3"/>
  <c r="L6" i="3"/>
  <c r="K6" i="3"/>
  <c r="AZ5" i="3"/>
  <c r="AM5" i="3"/>
  <c r="AL5" i="3"/>
  <c r="Y5" i="3"/>
  <c r="L5" i="3"/>
  <c r="K5" i="3"/>
  <c r="AZ4" i="3"/>
  <c r="AM4" i="3"/>
  <c r="AL4" i="3"/>
  <c r="Y4" i="3"/>
  <c r="L4" i="3"/>
  <c r="K4" i="3"/>
  <c r="AZ3" i="3"/>
  <c r="Y3" i="3"/>
  <c r="AZ2" i="3"/>
  <c r="Y2" i="3"/>
  <c r="AZ11" i="2"/>
  <c r="AZ10" i="2"/>
  <c r="AZ9" i="2"/>
  <c r="AZ8" i="2"/>
  <c r="AZ7" i="2"/>
  <c r="AZ6" i="2"/>
  <c r="AZ5" i="2"/>
  <c r="AZ4" i="2"/>
  <c r="AZ3" i="2"/>
  <c r="AZ2" i="2"/>
  <c r="AL4" i="2"/>
  <c r="AM11" i="2"/>
  <c r="AL11" i="2"/>
  <c r="AM10" i="2"/>
  <c r="AL10" i="2"/>
  <c r="AM9" i="2"/>
  <c r="AL9" i="2"/>
  <c r="AM8" i="2"/>
  <c r="AL8" i="2"/>
  <c r="AM7" i="2"/>
  <c r="AL7" i="2"/>
  <c r="AM6" i="2"/>
  <c r="AL6" i="2"/>
  <c r="AM5" i="2"/>
  <c r="AL5" i="2"/>
  <c r="AM4" i="2"/>
  <c r="K4" i="2"/>
  <c r="K4" i="1"/>
  <c r="Y11" i="2"/>
  <c r="L11" i="2"/>
  <c r="K11" i="2"/>
  <c r="Y10" i="2"/>
  <c r="L10" i="2"/>
  <c r="K10" i="2"/>
  <c r="Y9" i="2"/>
  <c r="L9" i="2"/>
  <c r="K9" i="2"/>
  <c r="Y8" i="2"/>
  <c r="L8" i="2"/>
  <c r="K8" i="2"/>
  <c r="Y7" i="2"/>
  <c r="L7" i="2"/>
  <c r="K7" i="2"/>
  <c r="Y6" i="2"/>
  <c r="L6" i="2"/>
  <c r="K6" i="2"/>
  <c r="Y5" i="2"/>
  <c r="L5" i="2"/>
  <c r="K5" i="2"/>
  <c r="Y4" i="2"/>
  <c r="L4" i="2"/>
  <c r="Y3" i="2"/>
  <c r="Y2" i="2"/>
  <c r="Y5" i="1"/>
  <c r="Y3" i="1"/>
  <c r="Y4" i="1"/>
  <c r="Y6" i="1"/>
  <c r="Y7" i="1"/>
  <c r="Y8" i="1"/>
  <c r="Y9" i="1"/>
  <c r="Y10" i="1"/>
  <c r="Y11" i="1"/>
  <c r="Y2" i="1"/>
  <c r="L4" i="1"/>
  <c r="L5" i="1"/>
  <c r="L6" i="1"/>
  <c r="L7" i="1"/>
  <c r="L8" i="1"/>
  <c r="L9" i="1"/>
  <c r="L10" i="1"/>
  <c r="L11" i="1"/>
  <c r="K5" i="1"/>
  <c r="K6" i="1"/>
  <c r="K7" i="1"/>
  <c r="K8" i="1"/>
  <c r="K9" i="1"/>
  <c r="K10" i="1"/>
  <c r="K11" i="1"/>
</calcChain>
</file>

<file path=xl/connections.xml><?xml version="1.0" encoding="utf-8"?>
<connections xmlns="http://schemas.openxmlformats.org/spreadsheetml/2006/main">
  <connection id="1" name="f-score-each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f-score-each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f-score-each1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f-score-each11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f-score-each112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f-score-each113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f-score-each114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f-score-each114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f-score-each1141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f-score-each114111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f-score-each114112" type="6" refreshedVersion="0" background="1" saveData="1">
    <textPr fileType="mac" sourceFile="/Users/liaopeiyu/Documents/courses/ELEC4848/sdp/main/output/segmentation/naive_threshold/f-score-each.csv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f-score-wiki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3" name="f-score-wiki1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4" name="f-score-wiki11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5" name="f-score-wiki111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6" name="f-score-wiki112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7" name="f-score-wiki113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  <connection id="18" name="f-score-wiki1131" type="6" refreshedVersion="0" background="1" saveData="1">
    <textPr fileType="mac" sourceFile="/Users/liaopeiyu/Documents/courses/ELEC4848/sdp/main/output/segmentation/naive_threshold/f-score-wiki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<sst xmlns="http://schemas.openxmlformats.org/spreadsheetml/2006/main" count="7347" uniqueCount="63">
  <si>
    <t>d</t>
  </si>
  <si>
    <t>k</t>
  </si>
  <si>
    <t>dataset</t>
  </si>
  <si>
    <t>type</t>
  </si>
  <si>
    <t>recall</t>
  </si>
  <si>
    <t>precision</t>
  </si>
  <si>
    <t>f-score</t>
  </si>
  <si>
    <t xml:space="preserve"> f-score (test)</t>
  </si>
  <si>
    <t>f-score(train)</t>
  </si>
  <si>
    <t>as</t>
  </si>
  <si>
    <t>train</t>
  </si>
  <si>
    <t>test</t>
  </si>
  <si>
    <t>cityu</t>
  </si>
  <si>
    <t>msr</t>
  </si>
  <si>
    <t>pku</t>
  </si>
  <si>
    <t>r</t>
  </si>
  <si>
    <t>p</t>
  </si>
  <si>
    <t>k\p\f-score(test)</t>
  </si>
  <si>
    <t>sl</t>
  </si>
  <si>
    <t>bs</t>
  </si>
  <si>
    <t>ed</t>
  </si>
  <si>
    <t>hd</t>
  </si>
  <si>
    <t>lr</t>
  </si>
  <si>
    <t>dr</t>
  </si>
  <si>
    <t>seg_algo</t>
  </si>
  <si>
    <t>rnn_be</t>
  </si>
  <si>
    <t>rnn_be_rank</t>
  </si>
  <si>
    <t>rnn_be_strict</t>
  </si>
  <si>
    <t>rnn_be_strict_rank</t>
  </si>
  <si>
    <t>rnn_be_pr</t>
  </si>
  <si>
    <t>rnn_be_strict_pr</t>
  </si>
  <si>
    <t>ep</t>
  </si>
  <si>
    <t>rnn_var</t>
  </si>
  <si>
    <t>seg_algo_rnn</t>
  </si>
  <si>
    <t>seg_algo_nt</t>
  </si>
  <si>
    <t>1-gram</t>
  </si>
  <si>
    <t>2-gram</t>
  </si>
  <si>
    <t>3-gram</t>
  </si>
  <si>
    <t>4-gram</t>
  </si>
  <si>
    <t>5-gram-up</t>
  </si>
  <si>
    <t>r_p_naive_threshold</t>
  </si>
  <si>
    <t>rnn</t>
  </si>
  <si>
    <t>nt</t>
  </si>
  <si>
    <t>either</t>
  </si>
  <si>
    <t>total</t>
  </si>
  <si>
    <t>overall_detection_rate</t>
  </si>
  <si>
    <t>rnn_detection_rate</t>
  </si>
  <si>
    <t>nt_detection_rate</t>
  </si>
  <si>
    <t>short_gram_total</t>
  </si>
  <si>
    <t>long_gram_total</t>
  </si>
  <si>
    <t>overall_short_gram_detection_rate</t>
  </si>
  <si>
    <t>rnn_short_gram_detection_rate</t>
  </si>
  <si>
    <t>nt_short_gram_detection_rate</t>
  </si>
  <si>
    <t>overall_long_gram_detection_rate</t>
  </si>
  <si>
    <t>rnn_long_gram_detection_rate</t>
  </si>
  <si>
    <t>nt_long_gram_detection_rate</t>
  </si>
  <si>
    <t>title</t>
  </si>
  <si>
    <t>Aggressive
Prob</t>
  </si>
  <si>
    <t>Aggressive
Rank</t>
  </si>
  <si>
    <t>Aggressive
Prob+Rank</t>
  </si>
  <si>
    <t>Conservative
Prob</t>
  </si>
  <si>
    <t>Conservative
Rank</t>
  </si>
  <si>
    <t>Conservative
Prob+Rank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</si>
</sst>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0" fontId="0" fillId="0" borderId="0" xfId="0" applyNumberFormat="1"/>
    <xf numFmtId="0" fontId="0" fillId="0" borderId="0" xfId="0" applyAlignment="1">
      <alignment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No.</a:t>
            </a:r>
            <a:r>
              <a:rPr lang="zh-TW" altLang="en-US"/>
              <a:t> </a:t>
            </a:r>
            <a:r>
              <a:rPr lang="en-US" altLang="zh-TW"/>
              <a:t>of</a:t>
            </a:r>
            <a:r>
              <a:rPr lang="zh-TW" altLang="en-US"/>
              <a:t> </a:t>
            </a:r>
            <a:r>
              <a:rPr lang="en-US" altLang="zh-TW"/>
              <a:t>Clusters</a:t>
            </a:r>
            <a:r>
              <a:rPr lang="zh-TW" altLang="en-US"/>
              <a:t> </a:t>
            </a:r>
            <a:r>
              <a:rPr lang="en-US" altLang="zh-TW"/>
              <a:t>(k)</a:t>
            </a:r>
            <a:r>
              <a:rPr lang="zh-TW" altLang="en-US"/>
              <a:t> </a:t>
            </a:r>
            <a:r>
              <a:rPr lang="en-US" altLang="zh-TW"/>
              <a:t>to</a:t>
            </a:r>
            <a:r>
              <a:rPr lang="zh-TW" altLang="en-US"/>
              <a:t> </a:t>
            </a:r>
            <a:r>
              <a:rPr lang="en-US" altLang="zh-TW"/>
              <a:t>F-Score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F-Score Wiki (test)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(NT)'!$Y$2:$Y$11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ser>
          <c:idx val="0"/>
          <c:order val="1"/>
          <c:tx>
            <c:v>F-Score Each (test)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(NT)'!$K$2:$K$11</c:f>
              <c:numCache>
                <c:formatCode>General</c:formatCode>
                <c:ptCount val="10"/>
                <c:pt idx="2">
                  <c:v>0.685</c:v>
                </c:pt>
                <c:pt idx="3">
                  <c:v>0.683</c:v>
                </c:pt>
                <c:pt idx="4">
                  <c:v>0.68</c:v>
                </c:pt>
                <c:pt idx="5">
                  <c:v>0.667</c:v>
                </c:pt>
                <c:pt idx="6">
                  <c:v>0.604</c:v>
                </c:pt>
                <c:pt idx="7">
                  <c:v>0.427</c:v>
                </c:pt>
                <c:pt idx="8">
                  <c:v>0.389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997472"/>
        <c:axId val="1979923072"/>
      </c:lineChart>
      <c:catAx>
        <c:axId val="195099747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23072"/>
        <c:crosses val="autoZero"/>
        <c:auto val="1"/>
        <c:lblAlgn val="ctr"/>
        <c:lblOffset val="100"/>
        <c:noMultiLvlLbl val="0"/>
      </c:catAx>
      <c:valAx>
        <c:axId val="197992307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9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Generalization</a:t>
            </a:r>
            <a:r>
              <a:rPr lang="zh-TW" altLang="en-US" sz="1600"/>
              <a:t> </a:t>
            </a:r>
            <a:r>
              <a:rPr lang="en-US" altLang="zh-TW" sz="1600"/>
              <a:t>Effect</a:t>
            </a:r>
            <a:r>
              <a:rPr lang="zh-TW" altLang="en-US" sz="1600"/>
              <a:t> </a:t>
            </a:r>
            <a:r>
              <a:rPr lang="en-US" altLang="zh-TW" sz="1600" baseline="0"/>
              <a:t>(Each</a:t>
            </a:r>
            <a:r>
              <a:rPr lang="zh-TW" altLang="en-US" sz="1600" baseline="0"/>
              <a:t> </a:t>
            </a:r>
            <a:r>
              <a:rPr lang="en-US" altLang="zh-TW" sz="1600" baseline="0"/>
              <a:t>without</a:t>
            </a:r>
            <a:r>
              <a:rPr lang="zh-TW" altLang="en-US" sz="1600" baseline="0"/>
              <a:t> 你們</a:t>
            </a:r>
            <a:r>
              <a:rPr lang="en-US" altLang="zh-TW" sz="1600" baseline="0"/>
              <a:t>)</a:t>
            </a:r>
            <a:endParaRPr lang="en-US" sz="1600"/>
          </a:p>
        </c:rich>
      </c:tx>
      <c:layout>
        <c:manualLayout>
          <c:xMode val="edge"/>
          <c:yMode val="edge"/>
          <c:x val="0.323504899245326"/>
          <c:y val="0.032530121099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(gen)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(gen)'!$J$4:$J$111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(gen)'!$AL$4:$AL$11</c:f>
              <c:numCache>
                <c:formatCode>General</c:formatCode>
                <c:ptCount val="8"/>
                <c:pt idx="0">
                  <c:v>0.726</c:v>
                </c:pt>
                <c:pt idx="1">
                  <c:v>0.724</c:v>
                </c:pt>
                <c:pt idx="2">
                  <c:v>0.722</c:v>
                </c:pt>
                <c:pt idx="3">
                  <c:v>0.711</c:v>
                </c:pt>
                <c:pt idx="4">
                  <c:v>0.656</c:v>
                </c:pt>
                <c:pt idx="5">
                  <c:v>0.489</c:v>
                </c:pt>
                <c:pt idx="6">
                  <c:v>0.453</c:v>
                </c:pt>
                <c:pt idx="7">
                  <c:v>0.437</c:v>
                </c:pt>
              </c:numCache>
            </c:numRef>
          </c:val>
          <c:smooth val="0"/>
        </c:ser>
        <c:ser>
          <c:idx val="1"/>
          <c:order val="1"/>
          <c:tx>
            <c:v>F-Score each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(gen)'!$J$4:$J$111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(gen)'!$K$4:$K$11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161568"/>
        <c:axId val="1986403952"/>
      </c:lineChart>
      <c:catAx>
        <c:axId val="198616156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403952"/>
        <c:crosses val="autoZero"/>
        <c:auto val="1"/>
        <c:lblAlgn val="ctr"/>
        <c:lblOffset val="100"/>
        <c:noMultiLvlLbl val="0"/>
      </c:catAx>
      <c:valAx>
        <c:axId val="1986403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NT</a:t>
            </a:r>
            <a:r>
              <a:rPr lang="zh-TW" altLang="en-US" sz="160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NT</a:t>
            </a:r>
            <a:r>
              <a:rPr lang="zh-TW" altLang="en-US" sz="1600" baseline="0"/>
              <a:t> </a:t>
            </a:r>
            <a:r>
              <a:rPr lang="en-US" altLang="zh-TW" sz="1600" baseline="0"/>
              <a:t>with</a:t>
            </a:r>
            <a:r>
              <a:rPr lang="zh-TW" altLang="en-US" sz="1600" baseline="0"/>
              <a:t> </a:t>
            </a:r>
            <a:r>
              <a:rPr lang="en-US" altLang="zh-TW" sz="1600" baseline="0"/>
              <a:t>P-Distance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360265458548801"/>
          <c:y val="0.032530121099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(with P)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P NT'!$AL$4:$AL$11</c:f>
              <c:numCache>
                <c:formatCode>General</c:formatCode>
                <c:ptCount val="8"/>
                <c:pt idx="0">
                  <c:v>0.749</c:v>
                </c:pt>
                <c:pt idx="1">
                  <c:v>0.75</c:v>
                </c:pt>
                <c:pt idx="2">
                  <c:v>0.751</c:v>
                </c:pt>
                <c:pt idx="3">
                  <c:v>0.747</c:v>
                </c:pt>
                <c:pt idx="4">
                  <c:v>0.718</c:v>
                </c:pt>
                <c:pt idx="5">
                  <c:v>0.593</c:v>
                </c:pt>
                <c:pt idx="6">
                  <c:v>0.563</c:v>
                </c:pt>
                <c:pt idx="7">
                  <c:v>0.557</c:v>
                </c:pt>
              </c:numCache>
            </c:numRef>
          </c:val>
          <c:smooth val="0"/>
        </c:ser>
        <c:ser>
          <c:idx val="1"/>
          <c:order val="1"/>
          <c:tx>
            <c:v>F-Score each (without p)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P NT'!$K$4:$K$11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725952"/>
        <c:axId val="1980152176"/>
      </c:lineChart>
      <c:catAx>
        <c:axId val="197972595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152176"/>
        <c:crosses val="autoZero"/>
        <c:auto val="1"/>
        <c:lblAlgn val="ctr"/>
        <c:lblOffset val="100"/>
        <c:noMultiLvlLbl val="0"/>
      </c:catAx>
      <c:valAx>
        <c:axId val="19801521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2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NT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v.s.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NT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with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sz="1400" b="0" i="0" u="none" strike="noStrike" baseline="0">
                <a:effectLst/>
              </a:rPr>
              <a:t>P-Distance</a:t>
            </a:r>
            <a:r>
              <a:rPr lang="zh-TW" altLang="en-US" sz="1400" b="0" i="0" u="none" strike="noStrike" baseline="0">
                <a:effectLst/>
              </a:rPr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379279540947151"/>
          <c:y val="0.0346987958390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(with p)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P NT'!$AZ$2:$AZ$11</c:f>
              <c:numCache>
                <c:formatCode>General</c:formatCode>
                <c:ptCount val="10"/>
                <c:pt idx="0">
                  <c:v>0.756</c:v>
                </c:pt>
                <c:pt idx="1">
                  <c:v>0.756</c:v>
                </c:pt>
                <c:pt idx="2">
                  <c:v>0.756</c:v>
                </c:pt>
                <c:pt idx="3">
                  <c:v>0.749</c:v>
                </c:pt>
                <c:pt idx="4">
                  <c:v>0.744</c:v>
                </c:pt>
                <c:pt idx="5">
                  <c:v>0.721</c:v>
                </c:pt>
                <c:pt idx="6">
                  <c:v>0.668</c:v>
                </c:pt>
                <c:pt idx="7">
                  <c:v>0.554</c:v>
                </c:pt>
                <c:pt idx="8">
                  <c:v>0.546</c:v>
                </c:pt>
                <c:pt idx="9">
                  <c:v>0.532</c:v>
                </c:pt>
              </c:numCache>
            </c:numRef>
          </c:val>
          <c:smooth val="0"/>
        </c:ser>
        <c:ser>
          <c:idx val="1"/>
          <c:order val="1"/>
          <c:tx>
            <c:v>F-Score wiki (without p)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P NT'!$Y$2:$Y$11</c:f>
              <c:numCache>
                <c:formatCode>General</c:formatCode>
                <c:ptCount val="10"/>
                <c:pt idx="0">
                  <c:v>0.728</c:v>
                </c:pt>
                <c:pt idx="1">
                  <c:v>0.728</c:v>
                </c:pt>
                <c:pt idx="2">
                  <c:v>0.728</c:v>
                </c:pt>
                <c:pt idx="3">
                  <c:v>0.712</c:v>
                </c:pt>
                <c:pt idx="4">
                  <c:v>0.702</c:v>
                </c:pt>
                <c:pt idx="5">
                  <c:v>0.671</c:v>
                </c:pt>
                <c:pt idx="6">
                  <c:v>0.595</c:v>
                </c:pt>
                <c:pt idx="7">
                  <c:v>0.458</c:v>
                </c:pt>
                <c:pt idx="8">
                  <c:v>0.442</c:v>
                </c:pt>
                <c:pt idx="9">
                  <c:v>0.433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002944"/>
        <c:axId val="1986527520"/>
      </c:lineChart>
      <c:catAx>
        <c:axId val="198600294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27520"/>
        <c:crosses val="autoZero"/>
        <c:auto val="1"/>
        <c:lblAlgn val="ctr"/>
        <c:lblOffset val="100"/>
        <c:noMultiLvlLbl val="0"/>
      </c:catAx>
      <c:valAx>
        <c:axId val="19865275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0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NT</a:t>
            </a:r>
            <a:r>
              <a:rPr lang="zh-TW" altLang="en-US" sz="160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R-NT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PR-NT</a:t>
            </a:r>
            <a:endParaRPr lang="en-US" sz="1600"/>
          </a:p>
        </c:rich>
      </c:tx>
      <c:layout>
        <c:manualLayout>
          <c:xMode val="edge"/>
          <c:yMode val="edge"/>
          <c:x val="0.408434467291287"/>
          <c:y val="0.0368674705790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(PR-NT)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 (comp)'!$J$4:$J$111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P NT (comp)'!$AL$4:$AL$11</c:f>
              <c:numCache>
                <c:formatCode>General</c:formatCode>
                <c:ptCount val="8"/>
                <c:pt idx="0">
                  <c:v>0.749</c:v>
                </c:pt>
                <c:pt idx="1">
                  <c:v>0.75</c:v>
                </c:pt>
                <c:pt idx="2">
                  <c:v>0.751</c:v>
                </c:pt>
                <c:pt idx="3">
                  <c:v>0.747</c:v>
                </c:pt>
                <c:pt idx="4">
                  <c:v>0.718</c:v>
                </c:pt>
                <c:pt idx="5">
                  <c:v>0.593</c:v>
                </c:pt>
                <c:pt idx="6">
                  <c:v>0.563</c:v>
                </c:pt>
                <c:pt idx="7">
                  <c:v>0.557</c:v>
                </c:pt>
              </c:numCache>
            </c:numRef>
          </c:val>
          <c:smooth val="0"/>
        </c:ser>
        <c:ser>
          <c:idx val="1"/>
          <c:order val="1"/>
          <c:tx>
            <c:v>F-Score (R-NT)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250415964243544"/>
                  <c:y val="0.018417512919410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250415964243544"/>
                  <c:y val="0.02058618765935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250415964243544"/>
                  <c:y val="0.02058618765935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263092019175777"/>
                  <c:y val="0.020586187659352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0983033050567478"/>
                  <c:y val="0.0097428139596397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389852568498107"/>
                  <c:y val="-0.020618632399556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 val="-0.0263092019175777"/>
                  <c:y val="-0.024955981879441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 val="-0.0250415964243544"/>
                  <c:y val="-0.024955981879441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 (comp)'!$J$4:$J$111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P NT (comp)'!$Y$4:$Y$11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ser>
          <c:idx val="0"/>
          <c:order val="2"/>
          <c:tx>
            <c:v>F-Score (NT)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P NT (comp)'!$J$4:$J$111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P NT (comp)'!$K$4:$K$11</c:f>
              <c:numCache>
                <c:formatCode>General</c:formatCode>
                <c:ptCount val="8"/>
                <c:pt idx="0">
                  <c:v>0.685</c:v>
                </c:pt>
                <c:pt idx="1">
                  <c:v>0.683</c:v>
                </c:pt>
                <c:pt idx="2">
                  <c:v>0.68</c:v>
                </c:pt>
                <c:pt idx="3">
                  <c:v>0.667</c:v>
                </c:pt>
                <c:pt idx="4">
                  <c:v>0.604</c:v>
                </c:pt>
                <c:pt idx="5">
                  <c:v>0.427</c:v>
                </c:pt>
                <c:pt idx="6">
                  <c:v>0.389</c:v>
                </c:pt>
                <c:pt idx="7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987824"/>
        <c:axId val="1950712368"/>
      </c:lineChart>
      <c:catAx>
        <c:axId val="195098782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12368"/>
        <c:crosses val="autoZero"/>
        <c:auto val="1"/>
        <c:lblAlgn val="ctr"/>
        <c:lblOffset val="100"/>
        <c:noMultiLvlLbl val="0"/>
      </c:catAx>
      <c:valAx>
        <c:axId val="19507123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98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RNN</a:t>
            </a:r>
            <a:r>
              <a:rPr lang="zh-TW" altLang="en-US"/>
              <a:t> </a:t>
            </a:r>
            <a:r>
              <a:rPr lang="en-US" altLang="zh-TW"/>
              <a:t>Variations</a:t>
            </a:r>
            <a:r>
              <a:rPr lang="zh-TW" altLang="en-US" baseline="0"/>
              <a:t> </a:t>
            </a:r>
            <a:r>
              <a:rPr lang="en-US" altLang="zh-TW" baseline="0"/>
              <a:t>&amp;</a:t>
            </a:r>
            <a:r>
              <a:rPr lang="zh-TW" altLang="en-US" baseline="0"/>
              <a:t> </a:t>
            </a:r>
            <a:r>
              <a:rPr lang="en-US" altLang="zh-TW" baseline="0"/>
              <a:t>Model</a:t>
            </a:r>
            <a:r>
              <a:rPr lang="zh-TW" altLang="en-US" baseline="0"/>
              <a:t> </a:t>
            </a:r>
            <a:r>
              <a:rPr lang="en-US" altLang="zh-TW" baseline="0"/>
              <a:t>Epoch</a:t>
            </a:r>
            <a:r>
              <a:rPr lang="zh-TW" altLang="en-US" baseline="0"/>
              <a:t> </a:t>
            </a:r>
            <a:r>
              <a:rPr lang="en-US" altLang="zh-TW" baseline="0"/>
              <a:t>Comparisons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Epoch 40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'F-Score RNN (comp)'!$V$1:$AA$1</c:f>
              <c:strCache>
                <c:ptCount val="6"/>
                <c:pt idx="0">
                  <c:v>rnn_be</c:v>
                </c:pt>
                <c:pt idx="1">
                  <c:v>rnn_be_rank</c:v>
                </c:pt>
                <c:pt idx="2">
                  <c:v>rnn_be_pr</c:v>
                </c:pt>
                <c:pt idx="3">
                  <c:v>rnn_be_strict</c:v>
                </c:pt>
                <c:pt idx="4">
                  <c:v>rnn_be_strict_rank</c:v>
                </c:pt>
                <c:pt idx="5">
                  <c:v>rnn_be_strict_pr</c:v>
                </c:pt>
              </c:strCache>
            </c:strRef>
          </c:cat>
          <c:val>
            <c:numRef>
              <c:f>'F-Score RNN (comp)'!$V$2:$AA$2</c:f>
              <c:numCache>
                <c:formatCode>General</c:formatCode>
                <c:ptCount val="6"/>
                <c:pt idx="0">
                  <c:v>0.705</c:v>
                </c:pt>
                <c:pt idx="1">
                  <c:v>0.656</c:v>
                </c:pt>
                <c:pt idx="2">
                  <c:v>0.625</c:v>
                </c:pt>
                <c:pt idx="3">
                  <c:v>0.718</c:v>
                </c:pt>
                <c:pt idx="4">
                  <c:v>0.72</c:v>
                </c:pt>
                <c:pt idx="5">
                  <c:v>0.725</c:v>
                </c:pt>
              </c:numCache>
            </c:numRef>
          </c:val>
        </c:ser>
        <c:ser>
          <c:idx val="1"/>
          <c:order val="1"/>
          <c:tx>
            <c:v>Epoch 80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'F-Score RNN (comp)'!$V$1:$AA$1</c:f>
              <c:strCache>
                <c:ptCount val="6"/>
                <c:pt idx="0">
                  <c:v>rnn_be</c:v>
                </c:pt>
                <c:pt idx="1">
                  <c:v>rnn_be_rank</c:v>
                </c:pt>
                <c:pt idx="2">
                  <c:v>rnn_be_pr</c:v>
                </c:pt>
                <c:pt idx="3">
                  <c:v>rnn_be_strict</c:v>
                </c:pt>
                <c:pt idx="4">
                  <c:v>rnn_be_strict_rank</c:v>
                </c:pt>
                <c:pt idx="5">
                  <c:v>rnn_be_strict_pr</c:v>
                </c:pt>
              </c:strCache>
            </c:strRef>
          </c:cat>
          <c:val>
            <c:numRef>
              <c:f>'F-Score RNN (comp)'!$V$3:$AA$3</c:f>
              <c:numCache>
                <c:formatCode>General</c:formatCode>
                <c:ptCount val="6"/>
                <c:pt idx="0">
                  <c:v>0.712</c:v>
                </c:pt>
                <c:pt idx="1">
                  <c:v>0.655</c:v>
                </c:pt>
                <c:pt idx="2">
                  <c:v>0.626</c:v>
                </c:pt>
                <c:pt idx="3">
                  <c:v>0.727</c:v>
                </c:pt>
                <c:pt idx="4">
                  <c:v>0.729</c:v>
                </c:pt>
                <c:pt idx="5">
                  <c:v>0.733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83100448"/>
        <c:axId val="1979782864"/>
      </c:barChart>
      <c:catAx>
        <c:axId val="1983100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82864"/>
        <c:crosses val="autoZero"/>
        <c:auto val="1"/>
        <c:lblAlgn val="ctr"/>
        <c:lblOffset val="100"/>
        <c:noMultiLvlLbl val="0"/>
      </c:catAx>
      <c:valAx>
        <c:axId val="19797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Word</a:t>
            </a:r>
            <a:r>
              <a:rPr lang="zh-TW" altLang="en-US" sz="1600"/>
              <a:t> </a:t>
            </a:r>
            <a:r>
              <a:rPr lang="en-US" altLang="zh-TW" sz="1600"/>
              <a:t>Detection</a:t>
            </a:r>
            <a:r>
              <a:rPr lang="zh-TW" altLang="en-US" sz="1600"/>
              <a:t> </a:t>
            </a:r>
            <a:r>
              <a:rPr lang="en-US" altLang="zh-TW" sz="1600"/>
              <a:t>Rate</a:t>
            </a:r>
            <a:r>
              <a:rPr lang="zh-TW" altLang="en-US" sz="1600"/>
              <a:t> </a:t>
            </a:r>
            <a:endParaRPr lang="en-US" altLang="zh-TW" sz="160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effectLst/>
              </a:rPr>
              <a:t>(ep40: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AS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-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epoch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20,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others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-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epoch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40)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effectLst/>
              </a:rPr>
              <a:t>(ep</a:t>
            </a:r>
            <a:r>
              <a:rPr lang="en-US" altLang="zh-TW" sz="1200">
                <a:effectLst/>
              </a:rPr>
              <a:t>8</a:t>
            </a:r>
            <a:r>
              <a:rPr lang="en-US" sz="1200">
                <a:effectLst/>
              </a:rPr>
              <a:t>0: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AS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-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epoch</a:t>
            </a:r>
            <a:r>
              <a:rPr lang="en-US" altLang="zh-TW" sz="1200">
                <a:effectLst/>
              </a:rPr>
              <a:t> 4</a:t>
            </a:r>
            <a:r>
              <a:rPr lang="en-US" sz="1200">
                <a:effectLst/>
              </a:rPr>
              <a:t>0,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others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-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epoch</a:t>
            </a:r>
            <a:r>
              <a:rPr lang="en-US" altLang="zh-TW" sz="1200">
                <a:effectLst/>
              </a:rPr>
              <a:t> 8</a:t>
            </a:r>
            <a:r>
              <a:rPr lang="en-US" sz="1200">
                <a:effectLst/>
              </a:rPr>
              <a:t>0)</a:t>
            </a:r>
          </a:p>
        </c:rich>
      </c:tx>
      <c:layout>
        <c:manualLayout>
          <c:xMode val="edge"/>
          <c:yMode val="edge"/>
          <c:x val="0.406709976798144"/>
          <c:y val="0.0149107585232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RNN (ep40)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'Detection Rate (RNN+NT)'!$Y$2:$Y$7</c:f>
              <c:strCache>
                <c:ptCount val="6"/>
                <c:pt idx="0">
                  <c:v>Aggressive_x000d_Prob</c:v>
                </c:pt>
                <c:pt idx="1">
                  <c:v>Aggressive_x000d_Rank</c:v>
                </c:pt>
                <c:pt idx="2">
                  <c:v>Aggressive_x000d_Prob+Rank</c:v>
                </c:pt>
                <c:pt idx="3">
                  <c:v>Conservative_x000d_Prob</c:v>
                </c:pt>
                <c:pt idx="4">
                  <c:v>Conservative_x000d_Rank</c:v>
                </c:pt>
                <c:pt idx="5">
                  <c:v>Conservative_x000d_Prob+Rank</c:v>
                </c:pt>
              </c:strCache>
            </c:strRef>
          </c:cat>
          <c:val>
            <c:numRef>
              <c:f>'Detection Rate (RNN+NT)'!$AC$2:$AC$7</c:f>
              <c:numCache>
                <c:formatCode>0.00%</c:formatCode>
                <c:ptCount val="6"/>
                <c:pt idx="0">
                  <c:v>0.661487784616667</c:v>
                </c:pt>
                <c:pt idx="1">
                  <c:v>0.56087485045497</c:v>
                </c:pt>
                <c:pt idx="2">
                  <c:v>0.504424608456631</c:v>
                </c:pt>
                <c:pt idx="3">
                  <c:v>0.746246540017127</c:v>
                </c:pt>
                <c:pt idx="4">
                  <c:v>0.741740142857601</c:v>
                </c:pt>
                <c:pt idx="5">
                  <c:v>0.739183844967108</c:v>
                </c:pt>
              </c:numCache>
            </c:numRef>
          </c:val>
        </c:ser>
        <c:ser>
          <c:idx val="3"/>
          <c:order val="1"/>
          <c:tx>
            <c:v>RNN (ep80)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'Detection Rate (RNN+NT)'!$Y$2:$Y$7</c:f>
              <c:strCache>
                <c:ptCount val="6"/>
                <c:pt idx="0">
                  <c:v>Aggressive_x000d_Prob</c:v>
                </c:pt>
                <c:pt idx="1">
                  <c:v>Aggressive_x000d_Rank</c:v>
                </c:pt>
                <c:pt idx="2">
                  <c:v>Aggressive_x000d_Prob+Rank</c:v>
                </c:pt>
                <c:pt idx="3">
                  <c:v>Conservative_x000d_Prob</c:v>
                </c:pt>
                <c:pt idx="4">
                  <c:v>Conservative_x000d_Rank</c:v>
                </c:pt>
                <c:pt idx="5">
                  <c:v>Conservative_x000d_Prob+Rank</c:v>
                </c:pt>
              </c:strCache>
            </c:strRef>
          </c:cat>
          <c:val>
            <c:numRef>
              <c:f>'Detection Rate (RNN+NT)'!$AC$8:$AC$13</c:f>
              <c:numCache>
                <c:formatCode>0.00%</c:formatCode>
                <c:ptCount val="6"/>
                <c:pt idx="0">
                  <c:v>0.668406146661578</c:v>
                </c:pt>
                <c:pt idx="1">
                  <c:v>0.556278646092264</c:v>
                </c:pt>
                <c:pt idx="2">
                  <c:v>0.502166598776698</c:v>
                </c:pt>
                <c:pt idx="3">
                  <c:v>0.752100045224342</c:v>
                </c:pt>
                <c:pt idx="4">
                  <c:v>0.744623595559675</c:v>
                </c:pt>
                <c:pt idx="5">
                  <c:v>0.74213786047168</c:v>
                </c:pt>
              </c:numCache>
            </c:numRef>
          </c:val>
        </c:ser>
        <c:ser>
          <c:idx val="2"/>
          <c:order val="2"/>
          <c:tx>
            <c:v>NT (ep40)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'Detection Rate (RNN+NT)'!$Y$2:$Y$7</c:f>
              <c:strCache>
                <c:ptCount val="6"/>
                <c:pt idx="0">
                  <c:v>Aggressive_x000d_Prob</c:v>
                </c:pt>
                <c:pt idx="1">
                  <c:v>Aggressive_x000d_Rank</c:v>
                </c:pt>
                <c:pt idx="2">
                  <c:v>Aggressive_x000d_Prob+Rank</c:v>
                </c:pt>
                <c:pt idx="3">
                  <c:v>Conservative_x000d_Prob</c:v>
                </c:pt>
                <c:pt idx="4">
                  <c:v>Conservative_x000d_Rank</c:v>
                </c:pt>
                <c:pt idx="5">
                  <c:v>Conservative_x000d_Prob+Rank</c:v>
                </c:pt>
              </c:strCache>
            </c:strRef>
          </c:cat>
          <c:val>
            <c:numRef>
              <c:f>'Detection Rate (RNN+NT)'!$AD$2:$AD$7</c:f>
              <c:numCache>
                <c:formatCode>0.00%</c:formatCode>
                <c:ptCount val="6"/>
                <c:pt idx="0">
                  <c:v>0.743715901327543</c:v>
                </c:pt>
                <c:pt idx="1">
                  <c:v>0.743715901327543</c:v>
                </c:pt>
                <c:pt idx="2">
                  <c:v>0.743715901327543</c:v>
                </c:pt>
                <c:pt idx="3">
                  <c:v>0.743715901327543</c:v>
                </c:pt>
                <c:pt idx="4">
                  <c:v>0.743715901327543</c:v>
                </c:pt>
                <c:pt idx="5">
                  <c:v>0.743715901327543</c:v>
                </c:pt>
              </c:numCache>
            </c:numRef>
          </c:val>
        </c:ser>
        <c:ser>
          <c:idx val="4"/>
          <c:order val="3"/>
          <c:tx>
            <c:v>NT (ep80)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'Detection Rate (RNN+NT)'!$Y$2:$Y$7</c:f>
              <c:strCache>
                <c:ptCount val="6"/>
                <c:pt idx="0">
                  <c:v>Aggressive_x000d_Prob</c:v>
                </c:pt>
                <c:pt idx="1">
                  <c:v>Aggressive_x000d_Rank</c:v>
                </c:pt>
                <c:pt idx="2">
                  <c:v>Aggressive_x000d_Prob+Rank</c:v>
                </c:pt>
                <c:pt idx="3">
                  <c:v>Conservative_x000d_Prob</c:v>
                </c:pt>
                <c:pt idx="4">
                  <c:v>Conservative_x000d_Rank</c:v>
                </c:pt>
                <c:pt idx="5">
                  <c:v>Conservative_x000d_Prob+Rank</c:v>
                </c:pt>
              </c:strCache>
            </c:strRef>
          </c:cat>
          <c:val>
            <c:numRef>
              <c:f>'Detection Rate (RNN+NT)'!$AD$8:$AD$13</c:f>
              <c:numCache>
                <c:formatCode>0.00%</c:formatCode>
                <c:ptCount val="6"/>
                <c:pt idx="0">
                  <c:v>0.743715901327543</c:v>
                </c:pt>
                <c:pt idx="1">
                  <c:v>0.743715901327543</c:v>
                </c:pt>
                <c:pt idx="2">
                  <c:v>0.743715901327543</c:v>
                </c:pt>
                <c:pt idx="3">
                  <c:v>0.743715901327543</c:v>
                </c:pt>
                <c:pt idx="4">
                  <c:v>0.743715901327543</c:v>
                </c:pt>
                <c:pt idx="5">
                  <c:v>0.743715901327543</c:v>
                </c:pt>
              </c:numCache>
            </c:numRef>
          </c:val>
        </c:ser>
        <c:ser>
          <c:idx val="0"/>
          <c:order val="4"/>
          <c:tx>
            <c:v>Overall (ep40)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'Detection Rate (RNN+NT)'!$Y$2:$Y$7</c:f>
              <c:strCache>
                <c:ptCount val="6"/>
                <c:pt idx="0">
                  <c:v>Aggressive_x000d_Prob</c:v>
                </c:pt>
                <c:pt idx="1">
                  <c:v>Aggressive_x000d_Rank</c:v>
                </c:pt>
                <c:pt idx="2">
                  <c:v>Aggressive_x000d_Prob+Rank</c:v>
                </c:pt>
                <c:pt idx="3">
                  <c:v>Conservative_x000d_Prob</c:v>
                </c:pt>
                <c:pt idx="4">
                  <c:v>Conservative_x000d_Rank</c:v>
                </c:pt>
                <c:pt idx="5">
                  <c:v>Conservative_x000d_Prob+Rank</c:v>
                </c:pt>
              </c:strCache>
            </c:strRef>
          </c:cat>
          <c:val>
            <c:numRef>
              <c:f>'Detection Rate (RNN+NT)'!$AB$2:$AB$7</c:f>
              <c:numCache>
                <c:formatCode>0.00%</c:formatCode>
                <c:ptCount val="6"/>
                <c:pt idx="0">
                  <c:v>0.80250113060854</c:v>
                </c:pt>
                <c:pt idx="1">
                  <c:v>0.799678618508623</c:v>
                </c:pt>
                <c:pt idx="2">
                  <c:v>0.794463385924004</c:v>
                </c:pt>
                <c:pt idx="3">
                  <c:v>0.837375192043082</c:v>
                </c:pt>
                <c:pt idx="4">
                  <c:v>0.8421638404126</c:v>
                </c:pt>
                <c:pt idx="5">
                  <c:v>0.836791445222417</c:v>
                </c:pt>
              </c:numCache>
            </c:numRef>
          </c:val>
        </c:ser>
        <c:ser>
          <c:idx val="5"/>
          <c:order val="5"/>
          <c:tx>
            <c:v>Overall (ep80)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'Detection Rate (RNN+NT)'!$Y$2:$Y$7</c:f>
              <c:strCache>
                <c:ptCount val="6"/>
                <c:pt idx="0">
                  <c:v>Aggressive_x000d_Prob</c:v>
                </c:pt>
                <c:pt idx="1">
                  <c:v>Aggressive_x000d_Rank</c:v>
                </c:pt>
                <c:pt idx="2">
                  <c:v>Aggressive_x000d_Prob+Rank</c:v>
                </c:pt>
                <c:pt idx="3">
                  <c:v>Conservative_x000d_Prob</c:v>
                </c:pt>
                <c:pt idx="4">
                  <c:v>Conservative_x000d_Rank</c:v>
                </c:pt>
                <c:pt idx="5">
                  <c:v>Conservative_x000d_Prob+Rank</c:v>
                </c:pt>
              </c:strCache>
            </c:strRef>
          </c:cat>
          <c:val>
            <c:numRef>
              <c:f>'Detection Rate (RNN+NT)'!$AB$8:$AB$13</c:f>
              <c:numCache>
                <c:formatCode>0.00%</c:formatCode>
                <c:ptCount val="6"/>
                <c:pt idx="0">
                  <c:v>0.804290859871896</c:v>
                </c:pt>
                <c:pt idx="1">
                  <c:v>0.800929504552904</c:v>
                </c:pt>
                <c:pt idx="2">
                  <c:v>0.795800871771351</c:v>
                </c:pt>
                <c:pt idx="3">
                  <c:v>0.837420095644671</c:v>
                </c:pt>
                <c:pt idx="4">
                  <c:v>0.842821357435876</c:v>
                </c:pt>
                <c:pt idx="5">
                  <c:v>0.837394436443763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8052816"/>
        <c:axId val="1947355392"/>
      </c:barChart>
      <c:catAx>
        <c:axId val="194805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55392"/>
        <c:crosses val="autoZero"/>
        <c:auto val="1"/>
        <c:lblAlgn val="ctr"/>
        <c:lblOffset val="100"/>
        <c:noMultiLvlLbl val="0"/>
      </c:catAx>
      <c:valAx>
        <c:axId val="194735539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Detection</a:t>
                </a:r>
                <a:r>
                  <a:rPr lang="zh-TW" altLang="en-US"/>
                  <a:t> </a:t>
                </a:r>
                <a:r>
                  <a:rPr lang="en-US" altLang="zh-TW"/>
                  <a:t>Rate</a:t>
                </a:r>
                <a:r>
                  <a:rPr lang="zh-TW" altLang="en-US"/>
                  <a:t> </a:t>
                </a:r>
                <a:r>
                  <a:rPr lang="en-US" altLang="zh-TW"/>
                  <a:t>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05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Short-Gram</a:t>
            </a:r>
            <a:r>
              <a:rPr lang="zh-TW" altLang="en-US" sz="1600"/>
              <a:t> </a:t>
            </a:r>
            <a:r>
              <a:rPr lang="en-US" altLang="zh-TW" sz="1600"/>
              <a:t>Detection</a:t>
            </a:r>
            <a:r>
              <a:rPr lang="zh-TW" altLang="en-US" sz="1600"/>
              <a:t> </a:t>
            </a:r>
            <a:r>
              <a:rPr lang="en-US" altLang="zh-TW" sz="1600"/>
              <a:t>Rate</a:t>
            </a:r>
            <a:r>
              <a:rPr lang="zh-TW" altLang="en-US" sz="1600"/>
              <a:t> </a:t>
            </a:r>
            <a:endParaRPr lang="en-US" altLang="zh-TW" sz="160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200">
                <a:effectLst/>
              </a:rPr>
              <a:t>(ep</a:t>
            </a:r>
            <a:r>
              <a:rPr lang="en-US" altLang="zh-TW" sz="1200">
                <a:effectLst/>
              </a:rPr>
              <a:t>8</a:t>
            </a:r>
            <a:r>
              <a:rPr lang="en-US" sz="1200">
                <a:effectLst/>
              </a:rPr>
              <a:t>0: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AS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-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epoch</a:t>
            </a:r>
            <a:r>
              <a:rPr lang="en-US" altLang="zh-TW" sz="1200">
                <a:effectLst/>
              </a:rPr>
              <a:t> 4</a:t>
            </a:r>
            <a:r>
              <a:rPr lang="en-US" sz="1200">
                <a:effectLst/>
              </a:rPr>
              <a:t>0,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others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-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epoch</a:t>
            </a:r>
            <a:r>
              <a:rPr lang="en-US" altLang="zh-TW" sz="1200">
                <a:effectLst/>
              </a:rPr>
              <a:t> 8</a:t>
            </a:r>
            <a:r>
              <a:rPr lang="en-US" sz="1200">
                <a:effectLst/>
              </a:rPr>
              <a:t>0)</a:t>
            </a:r>
          </a:p>
        </c:rich>
      </c:tx>
      <c:layout>
        <c:manualLayout>
          <c:xMode val="edge"/>
          <c:yMode val="edge"/>
          <c:x val="0.406709976798144"/>
          <c:y val="0.0149107585232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v>RNN (ep80)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'Detection Rate (RNN+NT)'!$Y$2:$Y$7</c:f>
              <c:strCache>
                <c:ptCount val="6"/>
                <c:pt idx="0">
                  <c:v>Aggressive_x000d_Prob</c:v>
                </c:pt>
                <c:pt idx="1">
                  <c:v>Aggressive_x000d_Rank</c:v>
                </c:pt>
                <c:pt idx="2">
                  <c:v>Aggressive_x000d_Prob+Rank</c:v>
                </c:pt>
                <c:pt idx="3">
                  <c:v>Conservative_x000d_Prob</c:v>
                </c:pt>
                <c:pt idx="4">
                  <c:v>Conservative_x000d_Rank</c:v>
                </c:pt>
                <c:pt idx="5">
                  <c:v>Conservative_x000d_Prob+Rank</c:v>
                </c:pt>
              </c:strCache>
            </c:strRef>
          </c:cat>
          <c:val>
            <c:numRef>
              <c:f>'Detection Rate (RNN+NT)'!$AF$8:$AF$13</c:f>
              <c:numCache>
                <c:formatCode>0.00%</c:formatCode>
                <c:ptCount val="6"/>
                <c:pt idx="0">
                  <c:v>0.70569697561929</c:v>
                </c:pt>
                <c:pt idx="1">
                  <c:v>0.571589108599906</c:v>
                </c:pt>
                <c:pt idx="2">
                  <c:v>0.509747398250843</c:v>
                </c:pt>
                <c:pt idx="3">
                  <c:v>0.806088546719807</c:v>
                </c:pt>
                <c:pt idx="4">
                  <c:v>0.791975235396352</c:v>
                </c:pt>
                <c:pt idx="5">
                  <c:v>0.787923416789396</c:v>
                </c:pt>
              </c:numCache>
            </c:numRef>
          </c:val>
        </c:ser>
        <c:ser>
          <c:idx val="4"/>
          <c:order val="1"/>
          <c:tx>
            <c:v>NT (ep80)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'Detection Rate (RNN+NT)'!$Y$2:$Y$7</c:f>
              <c:strCache>
                <c:ptCount val="6"/>
                <c:pt idx="0">
                  <c:v>Aggressive_x000d_Prob</c:v>
                </c:pt>
                <c:pt idx="1">
                  <c:v>Aggressive_x000d_Rank</c:v>
                </c:pt>
                <c:pt idx="2">
                  <c:v>Aggressive_x000d_Prob+Rank</c:v>
                </c:pt>
                <c:pt idx="3">
                  <c:v>Conservative_x000d_Prob</c:v>
                </c:pt>
                <c:pt idx="4">
                  <c:v>Conservative_x000d_Rank</c:v>
                </c:pt>
                <c:pt idx="5">
                  <c:v>Conservative_x000d_Prob+Rank</c:v>
                </c:pt>
              </c:strCache>
            </c:strRef>
          </c:cat>
          <c:val>
            <c:numRef>
              <c:f>'Detection Rate (RNN+NT)'!$AG$8:$AG$13</c:f>
              <c:numCache>
                <c:formatCode>0.00%</c:formatCode>
                <c:ptCount val="6"/>
                <c:pt idx="0">
                  <c:v>0.804301698204078</c:v>
                </c:pt>
                <c:pt idx="1">
                  <c:v>0.804301698204078</c:v>
                </c:pt>
                <c:pt idx="2">
                  <c:v>0.804301698204078</c:v>
                </c:pt>
                <c:pt idx="3">
                  <c:v>0.804301698204078</c:v>
                </c:pt>
                <c:pt idx="4">
                  <c:v>0.804301698204078</c:v>
                </c:pt>
                <c:pt idx="5">
                  <c:v>0.804301698204078</c:v>
                </c:pt>
              </c:numCache>
            </c:numRef>
          </c:val>
        </c:ser>
        <c:ser>
          <c:idx val="5"/>
          <c:order val="2"/>
          <c:tx>
            <c:v>Overall (ep80)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'Detection Rate (RNN+NT)'!$Y$2:$Y$7</c:f>
              <c:strCache>
                <c:ptCount val="6"/>
                <c:pt idx="0">
                  <c:v>Aggressive_x000d_Prob</c:v>
                </c:pt>
                <c:pt idx="1">
                  <c:v>Aggressive_x000d_Rank</c:v>
                </c:pt>
                <c:pt idx="2">
                  <c:v>Aggressive_x000d_Prob+Rank</c:v>
                </c:pt>
                <c:pt idx="3">
                  <c:v>Conservative_x000d_Prob</c:v>
                </c:pt>
                <c:pt idx="4">
                  <c:v>Conservative_x000d_Rank</c:v>
                </c:pt>
                <c:pt idx="5">
                  <c:v>Conservative_x000d_Prob+Rank</c:v>
                </c:pt>
              </c:strCache>
            </c:strRef>
          </c:cat>
          <c:val>
            <c:numRef>
              <c:f>'Detection Rate (RNN+NT)'!$AE$8:$AE$13</c:f>
              <c:numCache>
                <c:formatCode>0.00%</c:formatCode>
                <c:ptCount val="6"/>
                <c:pt idx="0">
                  <c:v>0.851269290635099</c:v>
                </c:pt>
                <c:pt idx="1">
                  <c:v>0.83586470206395</c:v>
                </c:pt>
                <c:pt idx="2">
                  <c:v>0.827523749031542</c:v>
                </c:pt>
                <c:pt idx="3">
                  <c:v>0.895689227955803</c:v>
                </c:pt>
                <c:pt idx="4">
                  <c:v>0.895853255065646</c:v>
                </c:pt>
                <c:pt idx="5">
                  <c:v>0.888747740264816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09368880"/>
        <c:axId val="2006166784"/>
      </c:barChart>
      <c:catAx>
        <c:axId val="2009368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166784"/>
        <c:crosses val="autoZero"/>
        <c:auto val="1"/>
        <c:lblAlgn val="ctr"/>
        <c:lblOffset val="100"/>
        <c:noMultiLvlLbl val="0"/>
      </c:catAx>
      <c:valAx>
        <c:axId val="200616678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Detection</a:t>
                </a:r>
                <a:r>
                  <a:rPr lang="zh-TW" altLang="en-US"/>
                  <a:t> </a:t>
                </a:r>
                <a:r>
                  <a:rPr lang="en-US" altLang="zh-TW"/>
                  <a:t>Rate</a:t>
                </a:r>
                <a:r>
                  <a:rPr lang="zh-TW" altLang="en-US"/>
                  <a:t> </a:t>
                </a:r>
                <a:r>
                  <a:rPr lang="en-US" altLang="zh-TW"/>
                  <a:t>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6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Long-Gram</a:t>
            </a:r>
            <a:r>
              <a:rPr lang="zh-TW" altLang="en-US" sz="1600"/>
              <a:t> </a:t>
            </a:r>
            <a:r>
              <a:rPr lang="en-US" altLang="zh-TW" sz="1600"/>
              <a:t>Detection</a:t>
            </a:r>
            <a:r>
              <a:rPr lang="zh-TW" altLang="en-US" sz="1600"/>
              <a:t> </a:t>
            </a:r>
            <a:r>
              <a:rPr lang="en-US" altLang="zh-TW" sz="1600"/>
              <a:t>Rate</a:t>
            </a:r>
            <a:r>
              <a:rPr lang="zh-TW" altLang="en-US" sz="1600"/>
              <a:t> </a:t>
            </a:r>
            <a:endParaRPr lang="en-US" altLang="zh-TW" sz="1600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200">
                <a:effectLst/>
              </a:rPr>
              <a:t>(ep</a:t>
            </a:r>
            <a:r>
              <a:rPr lang="en-US" altLang="zh-TW" sz="1200">
                <a:effectLst/>
              </a:rPr>
              <a:t>8</a:t>
            </a:r>
            <a:r>
              <a:rPr lang="en-US" sz="1200">
                <a:effectLst/>
              </a:rPr>
              <a:t>0: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AS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-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epoch</a:t>
            </a:r>
            <a:r>
              <a:rPr lang="en-US" altLang="zh-TW" sz="1200">
                <a:effectLst/>
              </a:rPr>
              <a:t> 4</a:t>
            </a:r>
            <a:r>
              <a:rPr lang="en-US" sz="1200">
                <a:effectLst/>
              </a:rPr>
              <a:t>0,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others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-</a:t>
            </a:r>
            <a:r>
              <a:rPr lang="en-US" altLang="zh-TW" sz="1200">
                <a:effectLst/>
              </a:rPr>
              <a:t> </a:t>
            </a:r>
            <a:r>
              <a:rPr lang="en-US" sz="1200">
                <a:effectLst/>
              </a:rPr>
              <a:t>epoch</a:t>
            </a:r>
            <a:r>
              <a:rPr lang="en-US" altLang="zh-TW" sz="1200">
                <a:effectLst/>
              </a:rPr>
              <a:t> 8</a:t>
            </a:r>
            <a:r>
              <a:rPr lang="en-US" sz="1200">
                <a:effectLst/>
              </a:rPr>
              <a:t>0)</a:t>
            </a:r>
          </a:p>
        </c:rich>
      </c:tx>
      <c:layout>
        <c:manualLayout>
          <c:xMode val="edge"/>
          <c:yMode val="edge"/>
          <c:x val="0.406709976798144"/>
          <c:y val="0.0149107585232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v>RNN (ep80)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'Detection Rate (RNN+NT)'!$Y$2:$Y$7</c:f>
              <c:strCache>
                <c:ptCount val="6"/>
                <c:pt idx="0">
                  <c:v>Aggressive_x000d_Prob</c:v>
                </c:pt>
                <c:pt idx="1">
                  <c:v>Aggressive_x000d_Rank</c:v>
                </c:pt>
                <c:pt idx="2">
                  <c:v>Aggressive_x000d_Prob+Rank</c:v>
                </c:pt>
                <c:pt idx="3">
                  <c:v>Conservative_x000d_Prob</c:v>
                </c:pt>
                <c:pt idx="4">
                  <c:v>Conservative_x000d_Rank</c:v>
                </c:pt>
                <c:pt idx="5">
                  <c:v>Conservative_x000d_Prob+Rank</c:v>
                </c:pt>
              </c:strCache>
            </c:strRef>
          </c:cat>
          <c:val>
            <c:numRef>
              <c:f>'Detection Rate (RNN+NT)'!$AI$8:$AI$13</c:f>
              <c:numCache>
                <c:formatCode>0.00%</c:formatCode>
                <c:ptCount val="6"/>
                <c:pt idx="0">
                  <c:v>0.245077453349709</c:v>
                </c:pt>
                <c:pt idx="1">
                  <c:v>0.382472960659245</c:v>
                </c:pt>
                <c:pt idx="2">
                  <c:v>0.416108712016164</c:v>
                </c:pt>
                <c:pt idx="3">
                  <c:v>0.13921793906739</c:v>
                </c:pt>
                <c:pt idx="4">
                  <c:v>0.207083713006616</c:v>
                </c:pt>
                <c:pt idx="5">
                  <c:v>0.222376292539915</c:v>
                </c:pt>
              </c:numCache>
            </c:numRef>
          </c:val>
        </c:ser>
        <c:ser>
          <c:idx val="4"/>
          <c:order val="1"/>
          <c:tx>
            <c:v>NT (ep80)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'Detection Rate (RNN+NT)'!$Y$2:$Y$7</c:f>
              <c:strCache>
                <c:ptCount val="6"/>
                <c:pt idx="0">
                  <c:v>Aggressive_x000d_Prob</c:v>
                </c:pt>
                <c:pt idx="1">
                  <c:v>Aggressive_x000d_Rank</c:v>
                </c:pt>
                <c:pt idx="2">
                  <c:v>Aggressive_x000d_Prob+Rank</c:v>
                </c:pt>
                <c:pt idx="3">
                  <c:v>Conservative_x000d_Prob</c:v>
                </c:pt>
                <c:pt idx="4">
                  <c:v>Conservative_x000d_Rank</c:v>
                </c:pt>
                <c:pt idx="5">
                  <c:v>Conservative_x000d_Prob+Rank</c:v>
                </c:pt>
              </c:strCache>
            </c:strRef>
          </c:cat>
          <c:val>
            <c:numRef>
              <c:f>'Detection Rate (RNN+NT)'!$AJ$8:$AJ$13</c:f>
              <c:numCache>
                <c:formatCode>0.00%</c:formatCode>
                <c:ptCount val="6"/>
                <c:pt idx="0">
                  <c:v>0.055940731349788</c:v>
                </c:pt>
                <c:pt idx="1">
                  <c:v>0.055940731349788</c:v>
                </c:pt>
                <c:pt idx="2">
                  <c:v>0.055940731349788</c:v>
                </c:pt>
                <c:pt idx="3">
                  <c:v>0.055940731349788</c:v>
                </c:pt>
                <c:pt idx="4">
                  <c:v>0.055940731349788</c:v>
                </c:pt>
                <c:pt idx="5">
                  <c:v>0.055940731349788</c:v>
                </c:pt>
              </c:numCache>
            </c:numRef>
          </c:val>
        </c:ser>
        <c:ser>
          <c:idx val="5"/>
          <c:order val="2"/>
          <c:tx>
            <c:v>Overall (ep80)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'Detection Rate (RNN+NT)'!$Y$2:$Y$7</c:f>
              <c:strCache>
                <c:ptCount val="6"/>
                <c:pt idx="0">
                  <c:v>Aggressive_x000d_Prob</c:v>
                </c:pt>
                <c:pt idx="1">
                  <c:v>Aggressive_x000d_Rank</c:v>
                </c:pt>
                <c:pt idx="2">
                  <c:v>Aggressive_x000d_Prob+Rank</c:v>
                </c:pt>
                <c:pt idx="3">
                  <c:v>Conservative_x000d_Prob</c:v>
                </c:pt>
                <c:pt idx="4">
                  <c:v>Conservative_x000d_Rank</c:v>
                </c:pt>
                <c:pt idx="5">
                  <c:v>Conservative_x000d_Prob+Rank</c:v>
                </c:pt>
              </c:strCache>
            </c:strRef>
          </c:cat>
          <c:val>
            <c:numRef>
              <c:f>'Detection Rate (RNN+NT)'!$AH$8:$AH$13</c:f>
              <c:numCache>
                <c:formatCode>0.00%</c:formatCode>
                <c:ptCount val="6"/>
                <c:pt idx="0">
                  <c:v>0.270987678776594</c:v>
                </c:pt>
                <c:pt idx="1">
                  <c:v>0.404342141753496</c:v>
                </c:pt>
                <c:pt idx="2">
                  <c:v>0.435680044372251</c:v>
                </c:pt>
                <c:pt idx="3">
                  <c:v>0.175943900796323</c:v>
                </c:pt>
                <c:pt idx="4">
                  <c:v>0.24079870052692</c:v>
                </c:pt>
                <c:pt idx="5">
                  <c:v>0.254427320629135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09145200"/>
        <c:axId val="1987716992"/>
      </c:barChart>
      <c:catAx>
        <c:axId val="200914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16992"/>
        <c:crosses val="autoZero"/>
        <c:auto val="1"/>
        <c:lblAlgn val="ctr"/>
        <c:lblOffset val="100"/>
        <c:noMultiLvlLbl val="0"/>
      </c:catAx>
      <c:valAx>
        <c:axId val="198771699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Detection</a:t>
                </a:r>
                <a:r>
                  <a:rPr lang="zh-TW" altLang="en-US"/>
                  <a:t> </a:t>
                </a:r>
                <a:r>
                  <a:rPr lang="en-US" altLang="zh-TW"/>
                  <a:t>Rate</a:t>
                </a:r>
                <a:r>
                  <a:rPr lang="zh-TW" altLang="en-US"/>
                  <a:t> </a:t>
                </a:r>
                <a:r>
                  <a:rPr lang="en-US" altLang="zh-TW"/>
                  <a:t>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1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(x actual) (NT)'!$J$4:$J$111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(x actual) (NT)'!$AL$4:$AL$11</c:f>
              <c:numCache>
                <c:formatCode>General</c:formatCode>
                <c:ptCount val="8"/>
                <c:pt idx="0">
                  <c:v>0.717</c:v>
                </c:pt>
                <c:pt idx="1">
                  <c:v>0.715</c:v>
                </c:pt>
                <c:pt idx="2">
                  <c:v>0.712</c:v>
                </c:pt>
                <c:pt idx="3">
                  <c:v>0.698</c:v>
                </c:pt>
                <c:pt idx="4">
                  <c:v>0.644</c:v>
                </c:pt>
                <c:pt idx="5">
                  <c:v>0.467</c:v>
                </c:pt>
                <c:pt idx="6">
                  <c:v>0.418</c:v>
                </c:pt>
                <c:pt idx="7">
                  <c:v>0.432</c:v>
                </c:pt>
              </c:numCache>
            </c:numRef>
          </c:val>
          <c:smooth val="0"/>
        </c:ser>
        <c:ser>
          <c:idx val="1"/>
          <c:order val="1"/>
          <c:tx>
            <c:v>F-Score each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(x actual) (NT)'!$J$4:$J$111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(x actual) (NT)'!$K$4:$K$11</c:f>
              <c:numCache>
                <c:formatCode>General</c:formatCode>
                <c:ptCount val="8"/>
                <c:pt idx="0">
                  <c:v>0.685</c:v>
                </c:pt>
                <c:pt idx="1">
                  <c:v>0.683</c:v>
                </c:pt>
                <c:pt idx="2">
                  <c:v>0.68</c:v>
                </c:pt>
                <c:pt idx="3">
                  <c:v>0.667</c:v>
                </c:pt>
                <c:pt idx="4">
                  <c:v>0.604</c:v>
                </c:pt>
                <c:pt idx="5">
                  <c:v>0.427</c:v>
                </c:pt>
                <c:pt idx="6">
                  <c:v>0.389</c:v>
                </c:pt>
                <c:pt idx="7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689472"/>
        <c:axId val="1986821424"/>
      </c:lineChart>
      <c:catAx>
        <c:axId val="198668947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21424"/>
        <c:crosses val="autoZero"/>
        <c:auto val="1"/>
        <c:lblAlgn val="ctr"/>
        <c:lblOffset val="100"/>
        <c:noMultiLvlLbl val="0"/>
      </c:catAx>
      <c:valAx>
        <c:axId val="19868214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8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(x actual)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(x actual) (NT)'!$AZ$2:$AZ$11</c:f>
              <c:numCache>
                <c:formatCode>General</c:formatCode>
                <c:ptCount val="10"/>
                <c:pt idx="0">
                  <c:v>0.717</c:v>
                </c:pt>
                <c:pt idx="1">
                  <c:v>0.717</c:v>
                </c:pt>
                <c:pt idx="2">
                  <c:v>0.716</c:v>
                </c:pt>
                <c:pt idx="3">
                  <c:v>0.695</c:v>
                </c:pt>
                <c:pt idx="4">
                  <c:v>0.685</c:v>
                </c:pt>
                <c:pt idx="5">
                  <c:v>0.653</c:v>
                </c:pt>
                <c:pt idx="6">
                  <c:v>0.571</c:v>
                </c:pt>
                <c:pt idx="7">
                  <c:v>0.442</c:v>
                </c:pt>
                <c:pt idx="8">
                  <c:v>0.434</c:v>
                </c:pt>
                <c:pt idx="9">
                  <c:v>0.428</c:v>
                </c:pt>
              </c:numCache>
            </c:numRef>
          </c:val>
          <c:smooth val="0"/>
        </c:ser>
        <c:ser>
          <c:idx val="1"/>
          <c:order val="1"/>
          <c:tx>
            <c:v>F-Score wiki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(x actual)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(x actual) (NT)'!$Y$2:$Y$11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681600"/>
        <c:axId val="1986684992"/>
      </c:lineChart>
      <c:catAx>
        <c:axId val="198668160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84992"/>
        <c:crosses val="autoZero"/>
        <c:auto val="1"/>
        <c:lblAlgn val="ctr"/>
        <c:lblOffset val="100"/>
        <c:noMultiLvlLbl val="0"/>
      </c:catAx>
      <c:valAx>
        <c:axId val="19866849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8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(div max) (NT)'!$J$4:$J$111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(div max) (NT)'!$AL$4:$AL$11</c:f>
              <c:numCache>
                <c:formatCode>General</c:formatCode>
                <c:ptCount val="8"/>
                <c:pt idx="0">
                  <c:v>0.709</c:v>
                </c:pt>
                <c:pt idx="1">
                  <c:v>0.706</c:v>
                </c:pt>
                <c:pt idx="2">
                  <c:v>0.704</c:v>
                </c:pt>
                <c:pt idx="3">
                  <c:v>0.693</c:v>
                </c:pt>
                <c:pt idx="4">
                  <c:v>0.642</c:v>
                </c:pt>
                <c:pt idx="5">
                  <c:v>0.478</c:v>
                </c:pt>
                <c:pt idx="6">
                  <c:v>0.434</c:v>
                </c:pt>
                <c:pt idx="7">
                  <c:v>0.447</c:v>
                </c:pt>
              </c:numCache>
            </c:numRef>
          </c:val>
          <c:smooth val="0"/>
        </c:ser>
        <c:ser>
          <c:idx val="1"/>
          <c:order val="1"/>
          <c:tx>
            <c:v>F-Score each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(div max) (NT)'!$J$4:$J$111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(div max) (NT)'!$K$4:$K$11</c:f>
              <c:numCache>
                <c:formatCode>General</c:formatCode>
                <c:ptCount val="8"/>
                <c:pt idx="0">
                  <c:v>0.685</c:v>
                </c:pt>
                <c:pt idx="1">
                  <c:v>0.683</c:v>
                </c:pt>
                <c:pt idx="2">
                  <c:v>0.68</c:v>
                </c:pt>
                <c:pt idx="3">
                  <c:v>0.667</c:v>
                </c:pt>
                <c:pt idx="4">
                  <c:v>0.604</c:v>
                </c:pt>
                <c:pt idx="5">
                  <c:v>0.427</c:v>
                </c:pt>
                <c:pt idx="6">
                  <c:v>0.389</c:v>
                </c:pt>
                <c:pt idx="7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541424"/>
        <c:axId val="1986305136"/>
      </c:lineChart>
      <c:catAx>
        <c:axId val="198654142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305136"/>
        <c:crosses val="autoZero"/>
        <c:auto val="1"/>
        <c:lblAlgn val="ctr"/>
        <c:lblOffset val="100"/>
        <c:noMultiLvlLbl val="0"/>
      </c:catAx>
      <c:valAx>
        <c:axId val="19863051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4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(div max)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(div max) (NT)'!$AZ$2:$AZ$11</c:f>
              <c:numCache>
                <c:formatCode>General</c:formatCode>
                <c:ptCount val="10"/>
                <c:pt idx="0">
                  <c:v>0.722</c:v>
                </c:pt>
                <c:pt idx="1">
                  <c:v>0.722</c:v>
                </c:pt>
                <c:pt idx="2">
                  <c:v>0.722</c:v>
                </c:pt>
                <c:pt idx="3">
                  <c:v>0.708</c:v>
                </c:pt>
                <c:pt idx="4">
                  <c:v>0.697</c:v>
                </c:pt>
                <c:pt idx="5">
                  <c:v>0.663</c:v>
                </c:pt>
                <c:pt idx="6">
                  <c:v>0.589</c:v>
                </c:pt>
                <c:pt idx="7">
                  <c:v>0.449</c:v>
                </c:pt>
                <c:pt idx="8">
                  <c:v>0.449</c:v>
                </c:pt>
                <c:pt idx="9">
                  <c:v>0.438</c:v>
                </c:pt>
              </c:numCache>
            </c:numRef>
          </c:val>
          <c:smooth val="0"/>
        </c:ser>
        <c:ser>
          <c:idx val="1"/>
          <c:order val="1"/>
          <c:tx>
            <c:v>F-Score wiki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(div max) (NT)'!$X$2:$X$11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(div max) (NT)'!$Y$2:$Y$11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810944"/>
        <c:axId val="1986814336"/>
      </c:lineChart>
      <c:catAx>
        <c:axId val="198681094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14336"/>
        <c:crosses val="autoZero"/>
        <c:auto val="1"/>
        <c:lblAlgn val="ctr"/>
        <c:lblOffset val="100"/>
        <c:noMultiLvlLbl val="0"/>
      </c:catAx>
      <c:valAx>
        <c:axId val="19868143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81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Naive</a:t>
            </a:r>
            <a:r>
              <a:rPr lang="zh-TW" altLang="en-US" sz="1600"/>
              <a:t> </a:t>
            </a:r>
            <a:r>
              <a:rPr lang="en-US" altLang="zh-TW" sz="1600"/>
              <a:t>Threshold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Strict</a:t>
            </a:r>
            <a:r>
              <a:rPr lang="zh-TW" altLang="en-US" sz="1600" baseline="0"/>
              <a:t> </a:t>
            </a:r>
            <a:r>
              <a:rPr lang="en-US" altLang="zh-TW" sz="1600" baseline="0"/>
              <a:t>Threshold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360265458548801"/>
          <c:y val="0.0325301210991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(NT)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(ST)'!$J$4:$J$111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(ST)'!$AL$4:$AL$11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ser>
          <c:idx val="1"/>
          <c:order val="1"/>
          <c:tx>
            <c:v>F-Score each (ST)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(ST)'!$J$4:$J$111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(ST)'!$K$4:$K$11</c:f>
              <c:numCache>
                <c:formatCode>General</c:formatCode>
                <c:ptCount val="8"/>
                <c:pt idx="0">
                  <c:v>0.728</c:v>
                </c:pt>
                <c:pt idx="1">
                  <c:v>0.726</c:v>
                </c:pt>
                <c:pt idx="2">
                  <c:v>0.723</c:v>
                </c:pt>
                <c:pt idx="3">
                  <c:v>0.711</c:v>
                </c:pt>
                <c:pt idx="4">
                  <c:v>0.662</c:v>
                </c:pt>
                <c:pt idx="5">
                  <c:v>0.491</c:v>
                </c:pt>
                <c:pt idx="6">
                  <c:v>0.434</c:v>
                </c:pt>
                <c:pt idx="7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9714080"/>
        <c:axId val="1979717200"/>
      </c:lineChart>
      <c:catAx>
        <c:axId val="197971408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17200"/>
        <c:crosses val="autoZero"/>
        <c:auto val="1"/>
        <c:lblAlgn val="ctr"/>
        <c:lblOffset val="100"/>
        <c:noMultiLvlLbl val="0"/>
      </c:catAx>
      <c:valAx>
        <c:axId val="19797172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71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Naive</a:t>
            </a:r>
            <a:r>
              <a:rPr lang="zh-TW" altLang="en-US" sz="1600"/>
              <a:t> </a:t>
            </a:r>
            <a:r>
              <a:rPr lang="en-US" altLang="zh-TW" sz="1600"/>
              <a:t>Threshold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Strict</a:t>
            </a:r>
            <a:r>
              <a:rPr lang="zh-TW" altLang="en-US" sz="1600" baseline="0"/>
              <a:t> </a:t>
            </a:r>
            <a:r>
              <a:rPr lang="en-US" altLang="zh-TW" sz="1600" baseline="0"/>
              <a:t>Threshold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346321798123345"/>
          <c:y val="0.0346987958390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(NT)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(ST)'!$X$2:$X$11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(ST)'!$AZ$2:$AZ$11</c:f>
              <c:numCache>
                <c:formatCode>General</c:formatCode>
                <c:ptCount val="10"/>
                <c:pt idx="0">
                  <c:v>0.728</c:v>
                </c:pt>
                <c:pt idx="1">
                  <c:v>0.728</c:v>
                </c:pt>
                <c:pt idx="2">
                  <c:v>0.728</c:v>
                </c:pt>
                <c:pt idx="3">
                  <c:v>0.712</c:v>
                </c:pt>
                <c:pt idx="4">
                  <c:v>0.702</c:v>
                </c:pt>
                <c:pt idx="5">
                  <c:v>0.671</c:v>
                </c:pt>
                <c:pt idx="6">
                  <c:v>0.595</c:v>
                </c:pt>
                <c:pt idx="7">
                  <c:v>0.458</c:v>
                </c:pt>
                <c:pt idx="8">
                  <c:v>0.442</c:v>
                </c:pt>
                <c:pt idx="9">
                  <c:v>0.433</c:v>
                </c:pt>
              </c:numCache>
            </c:numRef>
          </c:val>
          <c:smooth val="0"/>
        </c:ser>
        <c:ser>
          <c:idx val="1"/>
          <c:order val="1"/>
          <c:tx>
            <c:v>F-Score wiki (ST)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(ST)'!$X$2:$X$11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(ST)'!$Y$2:$Y$11</c:f>
              <c:numCache>
                <c:formatCode>General</c:formatCode>
                <c:ptCount val="10"/>
                <c:pt idx="0">
                  <c:v>0.728</c:v>
                </c:pt>
                <c:pt idx="1">
                  <c:v>0.728</c:v>
                </c:pt>
                <c:pt idx="2">
                  <c:v>0.728</c:v>
                </c:pt>
                <c:pt idx="3">
                  <c:v>0.713</c:v>
                </c:pt>
                <c:pt idx="4">
                  <c:v>0.704</c:v>
                </c:pt>
                <c:pt idx="5">
                  <c:v>0.672</c:v>
                </c:pt>
                <c:pt idx="6">
                  <c:v>0.597</c:v>
                </c:pt>
                <c:pt idx="7">
                  <c:v>0.457</c:v>
                </c:pt>
                <c:pt idx="8">
                  <c:v>0.437</c:v>
                </c:pt>
                <c:pt idx="9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124448"/>
        <c:axId val="1986127840"/>
      </c:lineChart>
      <c:catAx>
        <c:axId val="198612444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27840"/>
        <c:crosses val="autoZero"/>
        <c:auto val="1"/>
        <c:lblAlgn val="ctr"/>
        <c:lblOffset val="100"/>
        <c:noMultiLvlLbl val="0"/>
      </c:catAx>
      <c:valAx>
        <c:axId val="19861278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12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(Each)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2"/>
          <c:order val="0"/>
          <c:tx>
            <c:v>F-Score each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(@div sum) NT'!$J$4:$J$111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(@div sum) NT'!$AL$4:$AL$11</c:f>
              <c:numCache>
                <c:formatCode>General</c:formatCode>
                <c:ptCount val="8"/>
                <c:pt idx="0">
                  <c:v>0.727</c:v>
                </c:pt>
                <c:pt idx="1">
                  <c:v>0.725</c:v>
                </c:pt>
                <c:pt idx="2">
                  <c:v>0.722</c:v>
                </c:pt>
                <c:pt idx="3">
                  <c:v>0.711</c:v>
                </c:pt>
                <c:pt idx="4">
                  <c:v>0.661</c:v>
                </c:pt>
                <c:pt idx="5">
                  <c:v>0.487</c:v>
                </c:pt>
                <c:pt idx="6">
                  <c:v>0.433</c:v>
                </c:pt>
                <c:pt idx="7">
                  <c:v>0.437</c:v>
                </c:pt>
              </c:numCache>
            </c:numRef>
          </c:val>
          <c:smooth val="0"/>
        </c:ser>
        <c:ser>
          <c:idx val="1"/>
          <c:order val="1"/>
          <c:tx>
            <c:v>F-Score each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(@div sum) NT'!$J$4:$J$111</c:f>
              <c:numCache>
                <c:formatCode>General</c:formatCode>
                <c:ptCount val="108"/>
                <c:pt idx="0">
                  <c:v>5000.0</c:v>
                </c:pt>
                <c:pt idx="1">
                  <c:v>2000.0</c:v>
                </c:pt>
                <c:pt idx="2">
                  <c:v>1500.0</c:v>
                </c:pt>
                <c:pt idx="3">
                  <c:v>1000.0</c:v>
                </c:pt>
                <c:pt idx="4">
                  <c:v>500.0</c:v>
                </c:pt>
                <c:pt idx="5">
                  <c:v>100.0</c:v>
                </c:pt>
                <c:pt idx="6">
                  <c:v>50.0</c:v>
                </c:pt>
                <c:pt idx="7">
                  <c:v>10.0</c:v>
                </c:pt>
              </c:numCache>
            </c:numRef>
          </c:cat>
          <c:val>
            <c:numRef>
              <c:f>'F-Score R (@div sum) NT'!$K$4:$K$11</c:f>
              <c:numCache>
                <c:formatCode>General</c:formatCode>
                <c:ptCount val="8"/>
                <c:pt idx="0">
                  <c:v>0.685</c:v>
                </c:pt>
                <c:pt idx="1">
                  <c:v>0.683</c:v>
                </c:pt>
                <c:pt idx="2">
                  <c:v>0.68</c:v>
                </c:pt>
                <c:pt idx="3">
                  <c:v>0.667</c:v>
                </c:pt>
                <c:pt idx="4">
                  <c:v>0.604</c:v>
                </c:pt>
                <c:pt idx="5">
                  <c:v>0.427</c:v>
                </c:pt>
                <c:pt idx="6">
                  <c:v>0.389</c:v>
                </c:pt>
                <c:pt idx="7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861536"/>
        <c:axId val="1948864928"/>
      </c:lineChart>
      <c:catAx>
        <c:axId val="194886153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64928"/>
        <c:crosses val="autoZero"/>
        <c:auto val="1"/>
        <c:lblAlgn val="ctr"/>
        <c:lblOffset val="100"/>
        <c:noMultiLvlLbl val="0"/>
      </c:catAx>
      <c:valAx>
        <c:axId val="19488649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86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Actual</a:t>
            </a:r>
            <a:r>
              <a:rPr lang="zh-TW" altLang="en-US" sz="1600"/>
              <a:t> </a:t>
            </a:r>
            <a:r>
              <a:rPr lang="en-US" altLang="zh-TW" sz="160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v.s.</a:t>
            </a:r>
            <a:r>
              <a:rPr lang="zh-TW" altLang="en-US" sz="1600" baseline="0"/>
              <a:t> </a:t>
            </a:r>
            <a:r>
              <a:rPr lang="en-US" altLang="zh-TW" sz="1600" baseline="0"/>
              <a:t>Relative</a:t>
            </a:r>
            <a:r>
              <a:rPr lang="zh-TW" altLang="en-US" sz="1600" baseline="0"/>
              <a:t> </a:t>
            </a:r>
            <a:r>
              <a:rPr lang="en-US" altLang="zh-TW" sz="1600" baseline="0"/>
              <a:t>Connection</a:t>
            </a:r>
            <a:r>
              <a:rPr lang="zh-TW" altLang="en-US" sz="1600" baseline="0"/>
              <a:t> </a:t>
            </a:r>
            <a:r>
              <a:rPr lang="en-US" altLang="zh-TW" sz="1600" baseline="0"/>
              <a:t>Strength</a:t>
            </a:r>
            <a:r>
              <a:rPr lang="zh-TW" altLang="en-US" sz="1600" baseline="0"/>
              <a:t> </a:t>
            </a:r>
            <a:r>
              <a:rPr lang="en-US" altLang="zh-TW" sz="1600" baseline="0"/>
              <a:t>(Wiki)</a:t>
            </a:r>
            <a:endParaRPr lang="en-US" sz="1600"/>
          </a:p>
        </c:rich>
      </c:tx>
      <c:layout>
        <c:manualLayout>
          <c:xMode val="edge"/>
          <c:yMode val="edge"/>
          <c:x val="0.246180964158704"/>
          <c:y val="0.0303614463591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708431772382"/>
          <c:y val="0.11825783356907"/>
          <c:w val="0.76598205988887"/>
          <c:h val="0.784361498612304"/>
        </c:manualLayout>
      </c:layout>
      <c:lineChart>
        <c:grouping val="standard"/>
        <c:varyColors val="0"/>
        <c:ser>
          <c:idx val="0"/>
          <c:order val="0"/>
          <c:tx>
            <c:v>F-Score wiki (relative)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(@div sum) NT'!$X$2:$X$11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(@div sum) NT'!$AZ$2:$AZ$11</c:f>
              <c:numCache>
                <c:formatCode>General</c:formatCode>
                <c:ptCount val="10"/>
                <c:pt idx="0">
                  <c:v>0.728</c:v>
                </c:pt>
                <c:pt idx="1">
                  <c:v>0.728</c:v>
                </c:pt>
                <c:pt idx="2">
                  <c:v>0.728</c:v>
                </c:pt>
                <c:pt idx="3">
                  <c:v>0.712</c:v>
                </c:pt>
                <c:pt idx="4">
                  <c:v>0.702</c:v>
                </c:pt>
                <c:pt idx="5">
                  <c:v>0.671</c:v>
                </c:pt>
                <c:pt idx="6">
                  <c:v>0.595</c:v>
                </c:pt>
                <c:pt idx="7">
                  <c:v>0.458</c:v>
                </c:pt>
                <c:pt idx="8">
                  <c:v>0.442</c:v>
                </c:pt>
                <c:pt idx="9">
                  <c:v>0.433</c:v>
                </c:pt>
              </c:numCache>
            </c:numRef>
          </c:val>
          <c:smooth val="0"/>
        </c:ser>
        <c:ser>
          <c:idx val="1"/>
          <c:order val="1"/>
          <c:tx>
            <c:v>F-Score wiki (actual)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'F-Score R (@div sum) NT'!$X$2:$X$11</c:f>
              <c:numCache>
                <c:formatCode>General</c:formatCode>
                <c:ptCount val="10"/>
                <c:pt idx="0">
                  <c:v>15000.0</c:v>
                </c:pt>
                <c:pt idx="1">
                  <c:v>10000.0</c:v>
                </c:pt>
                <c:pt idx="2">
                  <c:v>5000.0</c:v>
                </c:pt>
                <c:pt idx="3">
                  <c:v>2000.0</c:v>
                </c:pt>
                <c:pt idx="4">
                  <c:v>1500.0</c:v>
                </c:pt>
                <c:pt idx="5">
                  <c:v>1000.0</c:v>
                </c:pt>
                <c:pt idx="6">
                  <c:v>500.0</c:v>
                </c:pt>
                <c:pt idx="7">
                  <c:v>100.0</c:v>
                </c:pt>
                <c:pt idx="8">
                  <c:v>50.0</c:v>
                </c:pt>
                <c:pt idx="9">
                  <c:v>10.0</c:v>
                </c:pt>
              </c:numCache>
            </c:numRef>
          </c:cat>
          <c:val>
            <c:numRef>
              <c:f>'F-Score R (@div sum) NT'!$Y$2:$Y$11</c:f>
              <c:numCache>
                <c:formatCode>General</c:formatCode>
                <c:ptCount val="10"/>
                <c:pt idx="0">
                  <c:v>0.685</c:v>
                </c:pt>
                <c:pt idx="1">
                  <c:v>0.685</c:v>
                </c:pt>
                <c:pt idx="2">
                  <c:v>0.685</c:v>
                </c:pt>
                <c:pt idx="3">
                  <c:v>0.647</c:v>
                </c:pt>
                <c:pt idx="4">
                  <c:v>0.642</c:v>
                </c:pt>
                <c:pt idx="5">
                  <c:v>0.605</c:v>
                </c:pt>
                <c:pt idx="6">
                  <c:v>0.523</c:v>
                </c:pt>
                <c:pt idx="7">
                  <c:v>0.417</c:v>
                </c:pt>
                <c:pt idx="8">
                  <c:v>0.415</c:v>
                </c:pt>
                <c:pt idx="9">
                  <c:v>0.408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6025520"/>
        <c:axId val="1986028912"/>
      </c:lineChart>
      <c:catAx>
        <c:axId val="1986025520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28912"/>
        <c:crosses val="autoZero"/>
        <c:auto val="1"/>
        <c:lblAlgn val="ctr"/>
        <c:lblOffset val="100"/>
        <c:noMultiLvlLbl val="0"/>
      </c:catAx>
      <c:valAx>
        <c:axId val="198602891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2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723900</xdr:colOff>
      <xdr:row>12</xdr:row>
      <xdr:rowOff>63500</xdr:rowOff>
    </xdr:from>
    <xdr:to>
      <xdr:col>34</xdr:col>
      <xdr:colOff>228600</xdr:colOff>
      <xdr:row>35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1031875</xdr:colOff>
      <xdr:row>17</xdr:row>
      <xdr:rowOff>28926</xdr:rowOff>
    </xdr:from>
    <xdr:to>
      <xdr:col>31</xdr:col>
      <xdr:colOff>2174875</xdr:colOff>
      <xdr:row>62</xdr:row>
      <xdr:rowOff>111125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</xdr:colOff>
      <xdr:row>16</xdr:row>
      <xdr:rowOff>206374</xdr:rowOff>
    </xdr:from>
    <xdr:to>
      <xdr:col>40</xdr:col>
      <xdr:colOff>492126</xdr:colOff>
      <xdr:row>46</xdr:row>
      <xdr:rowOff>15875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48</xdr:row>
      <xdr:rowOff>0</xdr:rowOff>
    </xdr:from>
    <xdr:to>
      <xdr:col>40</xdr:col>
      <xdr:colOff>492125</xdr:colOff>
      <xdr:row>77</xdr:row>
      <xdr:rowOff>15876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28222</xdr:colOff>
      <xdr:row>29</xdr:row>
      <xdr:rowOff>0</xdr:rowOff>
    </xdr:from>
    <xdr:to>
      <xdr:col>61</xdr:col>
      <xdr:colOff>56445</xdr:colOff>
      <xdr:row>58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61</xdr:col>
      <xdr:colOff>620889</xdr:colOff>
      <xdr:row>29</xdr:row>
      <xdr:rowOff>42334</xdr:rowOff>
    </xdr:from>
    <xdr:to>
      <xdr:col>73</xdr:col>
      <xdr:colOff>649113</xdr:colOff>
      <xdr:row>58</xdr:row>
      <xdr:rowOff>169334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127000</xdr:colOff>
      <xdr:row>17</xdr:row>
      <xdr:rowOff>141111</xdr:rowOff>
    </xdr:from>
    <xdr:to>
      <xdr:col>48</xdr:col>
      <xdr:colOff>776113</xdr:colOff>
      <xdr:row>47</xdr:row>
      <xdr:rowOff>70555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1326445</xdr:colOff>
      <xdr:row>5</xdr:row>
      <xdr:rowOff>56444</xdr:rowOff>
    </xdr:from>
    <xdr:to>
      <xdr:col>30</xdr:col>
      <xdr:colOff>451555</xdr:colOff>
      <xdr:row>41</xdr:row>
      <xdr:rowOff>56444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-score-wiki" connectionId="1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f-score-wiki" connectionId="1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f-score-each" connectionId="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f-score-wiki" connectionId="1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f-score-each" connectionId="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f-score-each" connectionId="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f-score-wiki" connectionId="18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f-score-each" connectionId="9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f-score-each" connectionId="10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f-score-each" connectionId="1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-score-each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f-score-each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f-score-wiki" connectionId="1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f-score-each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f-score-wiki" connectionId="1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f-score-wiki" connectionId="16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f-score-each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f-score-each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Relationship Id="rId3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5.xml"/><Relationship Id="rId3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7.xml"/><Relationship Id="rId3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9.xml"/><Relationship Id="rId3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12.xml"/><Relationship Id="rId3" Type="http://schemas.openxmlformats.org/officeDocument/2006/relationships/queryTable" Target="../queryTables/query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14.xml"/><Relationship Id="rId3" Type="http://schemas.openxmlformats.org/officeDocument/2006/relationships/queryTable" Target="../queryTables/queryTable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opLeftCell="A46" workbookViewId="0">
      <selection activeCell="G65" sqref="A1:G65"/>
    </sheetView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7.1640625" bestFit="1" customWidth="1"/>
    <col min="4" max="4" width="5" bestFit="1" customWidth="1"/>
    <col min="5" max="5" width="6.1640625" bestFit="1" customWidth="1"/>
    <col min="6" max="6" width="8.5" bestFit="1" customWidth="1"/>
    <col min="7" max="7" width="6.6640625" bestFit="1" customWidth="1"/>
    <col min="10" max="10" width="6.1640625" bestFit="1" customWidth="1"/>
    <col min="11" max="11" width="12.6640625" customWidth="1"/>
    <col min="12" max="12" width="11.6640625" bestFit="1" customWidth="1"/>
    <col min="15" max="15" width="4.1640625" bestFit="1" customWidth="1"/>
    <col min="16" max="16" width="6.1640625" bestFit="1" customWidth="1"/>
    <col min="17" max="17" width="7.1640625" bestFit="1" customWidth="1"/>
    <col min="18" max="18" width="5" bestFit="1" customWidth="1"/>
    <col min="19" max="19" width="6.1640625" bestFit="1" customWidth="1"/>
    <col min="20" max="20" width="8.5" bestFit="1" customWidth="1"/>
    <col min="21" max="21" width="6.6640625" bestFit="1" customWidth="1"/>
    <col min="24" max="24" width="6.1640625" bestFit="1" customWidth="1"/>
    <col min="25" max="25" width="6.66406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</row>
    <row r="2" spans="1:25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</row>
    <row r="3" spans="1:25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</row>
    <row r="4" spans="1:25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1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</row>
    <row r="5" spans="1:25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2">ROUND(AVERAGEIFS(G:G,B:B, J5,D:D, "test"), 3)</f>
        <v>0.68300000000000005</v>
      </c>
      <c r="L5">
        <f t="shared" si="1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</row>
    <row r="6" spans="1:25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2"/>
        <v>0.68</v>
      </c>
      <c r="L6">
        <f t="shared" si="1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</row>
    <row r="7" spans="1:25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2"/>
        <v>0.66700000000000004</v>
      </c>
      <c r="L7">
        <f t="shared" si="1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</row>
    <row r="8" spans="1:25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2"/>
        <v>0.60399999999999998</v>
      </c>
      <c r="L8">
        <f t="shared" si="1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</row>
    <row r="9" spans="1:25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2"/>
        <v>0.42699999999999999</v>
      </c>
      <c r="L9">
        <f t="shared" si="1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</row>
    <row r="10" spans="1:25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2"/>
        <v>0.38900000000000001</v>
      </c>
      <c r="L10">
        <f t="shared" si="1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</row>
    <row r="11" spans="1:25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2"/>
        <v>0.40799999999999997</v>
      </c>
      <c r="L11">
        <f t="shared" si="1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</row>
    <row r="12" spans="1:25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</row>
    <row r="13" spans="1:25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</row>
    <row r="14" spans="1:25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</row>
    <row r="15" spans="1:25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</row>
    <row r="16" spans="1:25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</row>
    <row r="17" spans="1:21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</row>
    <row r="18" spans="1:21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</row>
    <row r="19" spans="1:21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</row>
    <row r="20" spans="1:21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</row>
    <row r="21" spans="1:21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</row>
    <row r="22" spans="1:21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</row>
    <row r="23" spans="1:21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</row>
    <row r="24" spans="1:21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</row>
    <row r="25" spans="1:21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</row>
    <row r="26" spans="1:21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</row>
    <row r="27" spans="1:21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</row>
    <row r="28" spans="1:21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</row>
    <row r="29" spans="1:21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</row>
    <row r="30" spans="1:21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</row>
    <row r="31" spans="1:21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</row>
    <row r="32" spans="1:21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</row>
    <row r="33" spans="1:21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</row>
    <row r="34" spans="1:21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</row>
    <row r="35" spans="1:21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</row>
    <row r="36" spans="1:21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</row>
    <row r="37" spans="1:21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</row>
    <row r="38" spans="1:21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</row>
    <row r="39" spans="1:21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</row>
    <row r="40" spans="1:21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</row>
    <row r="41" spans="1:21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</row>
    <row r="42" spans="1:21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</row>
    <row r="43" spans="1:21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</row>
    <row r="44" spans="1:21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</row>
    <row r="45" spans="1:21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</row>
    <row r="46" spans="1:21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</row>
    <row r="47" spans="1:21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</row>
    <row r="48" spans="1:21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</row>
    <row r="49" spans="1:21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</row>
    <row r="50" spans="1:21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</row>
    <row r="51" spans="1:21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</row>
    <row r="52" spans="1:21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</row>
    <row r="53" spans="1:21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</row>
    <row r="54" spans="1:21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</row>
    <row r="55" spans="1:21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</row>
    <row r="56" spans="1:21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</row>
    <row r="57" spans="1:21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</row>
    <row r="58" spans="1:21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</row>
    <row r="59" spans="1:21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</row>
    <row r="60" spans="1:21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</row>
    <row r="61" spans="1:21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</row>
    <row r="62" spans="1:21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</row>
    <row r="63" spans="1:21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</row>
    <row r="64" spans="1:21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</row>
    <row r="65" spans="1:21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</row>
    <row r="66" spans="1:21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</row>
    <row r="67" spans="1:21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</row>
    <row r="68" spans="1:21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</row>
    <row r="69" spans="1:21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</row>
    <row r="70" spans="1:21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</row>
    <row r="71" spans="1:21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</row>
    <row r="72" spans="1:21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</row>
    <row r="73" spans="1:21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</row>
    <row r="74" spans="1:21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</row>
    <row r="75" spans="1:21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</row>
    <row r="76" spans="1:21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</row>
    <row r="77" spans="1:21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</row>
    <row r="78" spans="1:21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</row>
    <row r="79" spans="1:21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</row>
    <row r="80" spans="1:21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</row>
    <row r="81" spans="15:21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25"/>
  <sheetViews>
    <sheetView topLeftCell="I1" zoomScale="90" zoomScaleNormal="90" workbookViewId="0">
      <selection activeCell="W15" sqref="W15"/>
    </sheetView>
  </sheetViews>
  <sheetFormatPr baseColWidth="10" defaultRowHeight="16" x14ac:dyDescent="0.2"/>
  <cols>
    <col min="10" max="10" width="15.5" customWidth="1"/>
    <col min="38" max="38" width="13.6640625" customWidth="1"/>
    <col min="39" max="39" width="10.83203125" customWidth="1"/>
  </cols>
  <sheetData>
    <row r="1" spans="1:26" x14ac:dyDescent="0.2">
      <c r="A1" s="1" t="s">
        <v>0</v>
      </c>
      <c r="B1" s="1" t="s">
        <v>1</v>
      </c>
      <c r="C1" s="1" t="s">
        <v>16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t="s">
        <v>17</v>
      </c>
      <c r="K1">
        <v>1</v>
      </c>
      <c r="L1">
        <v>2</v>
      </c>
      <c r="M1">
        <v>4</v>
      </c>
      <c r="N1">
        <v>6</v>
      </c>
      <c r="O1">
        <v>8</v>
      </c>
      <c r="P1" s="1">
        <v>10</v>
      </c>
      <c r="Q1" s="1">
        <v>12</v>
      </c>
      <c r="R1" s="1">
        <v>14</v>
      </c>
      <c r="S1" s="1">
        <v>16</v>
      </c>
      <c r="T1" s="1">
        <v>18</v>
      </c>
      <c r="U1" s="1">
        <v>20</v>
      </c>
      <c r="V1" s="1">
        <v>22</v>
      </c>
      <c r="W1" s="1">
        <v>24</v>
      </c>
      <c r="X1" s="1">
        <v>26</v>
      </c>
      <c r="Y1" s="1">
        <v>28</v>
      </c>
      <c r="Z1" s="1">
        <v>30</v>
      </c>
    </row>
    <row r="2" spans="1:26" x14ac:dyDescent="0.2">
      <c r="A2" s="1">
        <v>300</v>
      </c>
      <c r="B2" s="1">
        <v>5000</v>
      </c>
      <c r="C2" s="1">
        <v>1</v>
      </c>
      <c r="D2" s="1" t="s">
        <v>9</v>
      </c>
      <c r="E2" s="1" t="s">
        <v>10</v>
      </c>
      <c r="F2" s="1">
        <v>0</v>
      </c>
      <c r="G2" s="1">
        <v>0</v>
      </c>
      <c r="H2" s="1">
        <v>0</v>
      </c>
      <c r="J2" s="1">
        <v>5000</v>
      </c>
      <c r="K2">
        <f>ROUND(AVERAGEIFS(H:H,C:C, K1,B:B, J2,E:E, "test"), 3)</f>
        <v>0.73099999999999998</v>
      </c>
      <c r="L2">
        <f>ROUND(AVERAGEIFS(H:H,C:C, L1,B:B, J2,E:E, "test"), 3)</f>
        <v>0.73399999999999999</v>
      </c>
      <c r="M2">
        <f>ROUND(AVERAGEIFS(H:H,C:C, M1,B:B, J2,E:E, "test"), 3)</f>
        <v>0.73899999999999999</v>
      </c>
      <c r="N2">
        <f>ROUND(AVERAGEIFS(H:H,C:C, N1,B:B, J2,E:E, "test"), 3)</f>
        <v>0.74299999999999999</v>
      </c>
      <c r="O2" s="1">
        <f>ROUND(AVERAGEIFS(H:H,C:C, O1,B:B, J2,E:E, "test"), 3)</f>
        <v>0.746</v>
      </c>
      <c r="P2">
        <f>ROUND(AVERAGEIFS(H:H,C:C, P1,B:B, J2,E:E, "test"), 3)</f>
        <v>0.747</v>
      </c>
      <c r="Q2">
        <f>ROUND(AVERAGEIFS(H:H,C:C, Q1,B:B, J2,E:E, "test"), 3)</f>
        <v>0.749</v>
      </c>
      <c r="R2">
        <f>ROUND(AVERAGEIFS(H:H,C:C, R1,B:B, J2,E:E, "test"), 3)</f>
        <v>0.749</v>
      </c>
      <c r="S2">
        <f>ROUND(AVERAGEIFS(H:H,C:C, S1,B:B, J2,E:E, "test"), 3)</f>
        <v>0.749</v>
      </c>
      <c r="T2">
        <f>ROUND(AVERAGEIFS(H:H,C:C, T1,B:B, J2,E:E, "test"), 3)</f>
        <v>0.748</v>
      </c>
      <c r="U2">
        <f>ROUND(AVERAGEIFS(H:H,C:C, U1,B:B, J2,E:E, "test"), 3)</f>
        <v>0.747</v>
      </c>
      <c r="V2">
        <f>ROUND(AVERAGEIFS(H:H,C:C, V1,B:B, J2,E:E, "test"), 3)</f>
        <v>0.745</v>
      </c>
      <c r="W2">
        <f>ROUND(AVERAGEIFS(H:H,C:C, W1,B:B, J2,E:E, "test"), 3)</f>
        <v>0.74299999999999999</v>
      </c>
      <c r="X2">
        <f>ROUND(AVERAGEIFS(H:H,C:C, X1,B:B, J2,E:E, "test"), 3)</f>
        <v>0.74</v>
      </c>
      <c r="Y2">
        <f>ROUND(AVERAGEIFS(H:H,C:C, Y1,B:B, J2,E:E, "test"), 3)</f>
        <v>0.73799999999999999</v>
      </c>
      <c r="Z2">
        <f>ROUND(AVERAGEIFS(H:H,C:C, Z1,B:B, J2,E:E, "test"), 3)</f>
        <v>0.73499999999999999</v>
      </c>
    </row>
    <row r="3" spans="1:26" x14ac:dyDescent="0.2">
      <c r="A3" s="1">
        <v>300</v>
      </c>
      <c r="B3" s="1">
        <v>5000</v>
      </c>
      <c r="C3" s="1">
        <v>1</v>
      </c>
      <c r="D3" s="1" t="s">
        <v>9</v>
      </c>
      <c r="E3" s="1" t="s">
        <v>11</v>
      </c>
      <c r="F3" s="1">
        <v>0.71799999999999997</v>
      </c>
      <c r="G3" s="1">
        <v>0.71399999999999997</v>
      </c>
      <c r="H3" s="1">
        <v>0.71599999999999997</v>
      </c>
      <c r="J3" s="1">
        <v>2000</v>
      </c>
      <c r="K3">
        <f>ROUND(AVERAGEIFS(H:H,C:C, K1,B:B, J3,E:E, "test"), 3)</f>
        <v>0.73</v>
      </c>
      <c r="L3">
        <f>ROUND(AVERAGEIFS(H:H,C:C, L1,B:B, J3,E:E, "test"), 3)</f>
        <v>0.73299999999999998</v>
      </c>
      <c r="M3">
        <f>ROUND(AVERAGEIFS(H:H,C:C, M1,B:B, J3,E:E, "test"), 3)</f>
        <v>0.73899999999999999</v>
      </c>
      <c r="N3">
        <f>ROUND(AVERAGEIFS(H:H,C:C, N1,B:B, J3,E:E, "test"), 3)</f>
        <v>0.74299999999999999</v>
      </c>
      <c r="O3" s="1">
        <f>ROUND(AVERAGEIFS(H:H,C:C, O1,B:B, J3,E:E, "test"), 3)</f>
        <v>0.746</v>
      </c>
      <c r="P3">
        <f>ROUND(AVERAGEIFS(H:H,C:C, P1,B:B, J3,E:E, "test"), 3)</f>
        <v>0.748</v>
      </c>
      <c r="Q3">
        <f>ROUND(AVERAGEIFS(H:H,C:C, Q1,B:B, J3,E:E, "test"), 3)</f>
        <v>0.75</v>
      </c>
      <c r="R3">
        <f>ROUND(AVERAGEIFS(H:H,C:C, R1,B:B, J3,E:E, "test"), 3)</f>
        <v>0.75</v>
      </c>
      <c r="S3">
        <f>ROUND(AVERAGEIFS(H:H,C:C, S1,B:B, J3,E:E, "test"), 3)</f>
        <v>0.749</v>
      </c>
      <c r="T3">
        <f>ROUND(AVERAGEIFS(H:H,C:C, T1,B:B, J3,E:E, "test"), 3)</f>
        <v>0.749</v>
      </c>
      <c r="U3">
        <f>ROUND(AVERAGEIFS(H:H,C:C, U1,B:B, J3,E:E, "test"), 3)</f>
        <v>0.748</v>
      </c>
      <c r="V3">
        <f>ROUND(AVERAGEIFS(H:H,C:C, V1,B:B, J3,E:E, "test"), 3)</f>
        <v>0.746</v>
      </c>
      <c r="W3">
        <f>ROUND(AVERAGEIFS(H:H,C:C, W1,B:B, J3,E:E, "test"), 3)</f>
        <v>0.74299999999999999</v>
      </c>
      <c r="X3">
        <f>ROUND(AVERAGEIFS(H:H,C:C, X1,B:B, J3,E:E, "test"), 3)</f>
        <v>0.74099999999999999</v>
      </c>
      <c r="Y3">
        <f>ROUND(AVERAGEIFS(H:H,C:C, Y1,B:B, J3,E:E, "test"), 3)</f>
        <v>0.73799999999999999</v>
      </c>
      <c r="Z3">
        <f>ROUND(AVERAGEIFS(H:H,C:C, Z1,B:B, J3,E:E, "test"), 3)</f>
        <v>0.73499999999999999</v>
      </c>
    </row>
    <row r="4" spans="1:26" x14ac:dyDescent="0.2">
      <c r="A4" s="1">
        <v>300</v>
      </c>
      <c r="B4" s="1">
        <v>5000</v>
      </c>
      <c r="C4" s="1">
        <v>1</v>
      </c>
      <c r="D4" s="1" t="s">
        <v>12</v>
      </c>
      <c r="E4" s="1" t="s">
        <v>10</v>
      </c>
      <c r="F4" s="1">
        <v>0</v>
      </c>
      <c r="G4" s="1">
        <v>0</v>
      </c>
      <c r="H4" s="1">
        <v>0</v>
      </c>
      <c r="J4" s="1">
        <v>1500</v>
      </c>
      <c r="K4">
        <f>ROUND(AVERAGEIFS(H:H,C:C, K1,B:B, J4,E:E, "test"), 3)</f>
        <v>0.72699999999999998</v>
      </c>
      <c r="L4">
        <f>ROUND(AVERAGEIFS(H:H,C:C, L1,B:B, J4,E:E, "test"), 3)</f>
        <v>0.73099999999999998</v>
      </c>
      <c r="M4">
        <f>ROUND(AVERAGEIFS(H:H,C:C, M1,B:B, J4,E:E, "test"), 3)</f>
        <v>0.73799999999999999</v>
      </c>
      <c r="N4">
        <f>ROUND(AVERAGEIFS(H:H,C:C, N1,B:B, J4,E:E, "test"), 3)</f>
        <v>0.74199999999999999</v>
      </c>
      <c r="O4" s="1">
        <f>ROUND(AVERAGEIFS(H:H,C:C, O1,B:B, J4,E:E, "test"), 3)</f>
        <v>0.746</v>
      </c>
      <c r="P4">
        <f>ROUND(AVERAGEIFS(H:H,C:C, P1,B:B, J4,E:E, "test"), 3)</f>
        <v>0.749</v>
      </c>
      <c r="Q4">
        <f>ROUND(AVERAGEIFS(H:H,C:C, Q1,B:B, J4,E:E, "test"), 3)</f>
        <v>0.75</v>
      </c>
      <c r="R4">
        <f>ROUND(AVERAGEIFS(H:H,C:C, R1,B:B, J4,E:E, "test"), 3)</f>
        <v>0.751</v>
      </c>
      <c r="S4">
        <f>ROUND(AVERAGEIFS(H:H,C:C, S1,B:B, J4,E:E, "test"), 3)</f>
        <v>0.751</v>
      </c>
      <c r="T4">
        <f>ROUND(AVERAGEIFS(H:H,C:C, T1,B:B, J4,E:E, "test"), 3)</f>
        <v>0.75</v>
      </c>
      <c r="U4">
        <f>ROUND(AVERAGEIFS(H:H,C:C, U1,B:B, J4,E:E, "test"), 3)</f>
        <v>0.748</v>
      </c>
      <c r="V4">
        <f>ROUND(AVERAGEIFS(H:H,C:C, V1,B:B, J4,E:E, "test"), 3)</f>
        <v>0.747</v>
      </c>
      <c r="W4">
        <f>ROUND(AVERAGEIFS(H:H,C:C, W1,B:B, J4,E:E, "test"), 3)</f>
        <v>0.745</v>
      </c>
      <c r="X4">
        <f>ROUND(AVERAGEIFS(H:H,C:C, X1,B:B, J4,E:E, "test"), 3)</f>
        <v>0.74299999999999999</v>
      </c>
      <c r="Y4">
        <f>ROUND(AVERAGEIFS(H:H,C:C, Y1,B:B, J4,E:E, "test"), 3)</f>
        <v>0.74</v>
      </c>
      <c r="Z4">
        <f>ROUND(AVERAGEIFS(H:H,C:C, Z1,B:B, J4,E:E, "test"), 3)</f>
        <v>0.73699999999999999</v>
      </c>
    </row>
    <row r="5" spans="1:26" x14ac:dyDescent="0.2">
      <c r="A5" s="1">
        <v>300</v>
      </c>
      <c r="B5" s="1">
        <v>5000</v>
      </c>
      <c r="C5" s="1">
        <v>1</v>
      </c>
      <c r="D5" s="1" t="s">
        <v>12</v>
      </c>
      <c r="E5" s="1" t="s">
        <v>11</v>
      </c>
      <c r="F5" s="1">
        <v>0.72299999999999998</v>
      </c>
      <c r="G5" s="1">
        <v>0.69</v>
      </c>
      <c r="H5" s="1">
        <v>0.70599999999999996</v>
      </c>
      <c r="J5" s="1">
        <v>1000</v>
      </c>
      <c r="K5">
        <f>ROUND(AVERAGEIFS(H:H,C:C, K1,B:B, J5,E:E, "test"), 3)</f>
        <v>0.71599999999999997</v>
      </c>
      <c r="L5">
        <f>ROUND(AVERAGEIFS(H:H,C:C, L1,B:B, J5,E:E, "test"), 3)</f>
        <v>0.72099999999999997</v>
      </c>
      <c r="M5">
        <f>ROUND(AVERAGEIFS(H:H,C:C, M1,B:B, J5,E:E, "test"), 3)</f>
        <v>0.72899999999999998</v>
      </c>
      <c r="N5">
        <f>ROUND(AVERAGEIFS(H:H,C:C, N1,B:B, J5,E:E, "test"), 3)</f>
        <v>0.73499999999999999</v>
      </c>
      <c r="O5" s="1">
        <f>ROUND(AVERAGEIFS(H:H,C:C, O1,B:B, J5,E:E, "test"), 3)</f>
        <v>0.73899999999999999</v>
      </c>
      <c r="P5">
        <f>ROUND(AVERAGEIFS(H:H,C:C, P1,B:B, J5,E:E, "test"), 3)</f>
        <v>0.74299999999999999</v>
      </c>
      <c r="Q5">
        <f>ROUND(AVERAGEIFS(H:H,C:C, Q1,B:B, J5,E:E, "test"), 3)</f>
        <v>0.746</v>
      </c>
      <c r="R5">
        <f>ROUND(AVERAGEIFS(H:H,C:C, R1,B:B, J5,E:E, "test"), 3)</f>
        <v>0.746</v>
      </c>
      <c r="S5">
        <f>ROUND(AVERAGEIFS(H:H,C:C, S1,B:B, J5,E:E, "test"), 3)</f>
        <v>0.746</v>
      </c>
      <c r="T5">
        <f>ROUND(AVERAGEIFS(H:H,C:C, T1,B:B, J5,E:E, "test"), 3)</f>
        <v>0.746</v>
      </c>
      <c r="U5">
        <f>ROUND(AVERAGEIFS(H:H,C:C, U1,B:B, J5,E:E, "test"), 3)</f>
        <v>0.74399999999999999</v>
      </c>
      <c r="V5">
        <f>ROUND(AVERAGEIFS(H:H,C:C, V1,B:B, J5,E:E, "test"), 3)</f>
        <v>0.74199999999999999</v>
      </c>
      <c r="W5">
        <f>ROUND(AVERAGEIFS(H:H,C:C, W1,B:B, J5,E:E, "test"), 3)</f>
        <v>0.73899999999999999</v>
      </c>
      <c r="X5">
        <f>ROUND(AVERAGEIFS(H:H,C:C, X1,B:B, J5,E:E, "test"), 3)</f>
        <v>0.73599999999999999</v>
      </c>
      <c r="Y5">
        <f>ROUND(AVERAGEIFS(H:H,C:C, Y1,B:B, J5,E:E, "test"), 3)</f>
        <v>0.73299999999999998</v>
      </c>
      <c r="Z5">
        <f>ROUND(AVERAGEIFS(H:H,C:C, Z1,B:B, J5,E:E, "test"), 3)</f>
        <v>0.73</v>
      </c>
    </row>
    <row r="6" spans="1:26" x14ac:dyDescent="0.2">
      <c r="A6" s="1">
        <v>300</v>
      </c>
      <c r="B6" s="1">
        <v>5000</v>
      </c>
      <c r="C6" s="1">
        <v>1</v>
      </c>
      <c r="D6" s="1" t="s">
        <v>13</v>
      </c>
      <c r="E6" s="1" t="s">
        <v>10</v>
      </c>
      <c r="F6" s="1">
        <v>0</v>
      </c>
      <c r="G6" s="1">
        <v>0</v>
      </c>
      <c r="H6" s="1">
        <v>0</v>
      </c>
      <c r="J6" s="1">
        <v>500</v>
      </c>
      <c r="K6">
        <f>ROUND(AVERAGEIFS(H:H,C:C, K1,B:B, J6,E:E, "test"), 3)</f>
        <v>0.67</v>
      </c>
      <c r="L6">
        <f>ROUND(AVERAGEIFS(H:H,C:C, L1,B:B, J6,E:E, "test"), 3)</f>
        <v>0.67700000000000005</v>
      </c>
      <c r="M6">
        <f>ROUND(AVERAGEIFS(H:H,C:C, M1,B:B, J6,E:E, "test"), 3)</f>
        <v>0.69199999999999995</v>
      </c>
      <c r="N6">
        <f>ROUND(AVERAGEIFS(H:H,C:C, N1,B:B, J6,E:E, "test"), 3)</f>
        <v>0.70299999999999996</v>
      </c>
      <c r="O6" s="1">
        <f>ROUND(AVERAGEIFS(H:H,C:C, O1,B:B, J6,E:E, "test"), 3)</f>
        <v>0.71099999999999997</v>
      </c>
      <c r="P6">
        <f>ROUND(AVERAGEIFS(H:H,C:C, P1,B:B, J6,E:E, "test"), 3)</f>
        <v>0.71499999999999997</v>
      </c>
      <c r="Q6">
        <f>ROUND(AVERAGEIFS(H:H,C:C, Q1,B:B, J6,E:E, "test"), 3)</f>
        <v>0.71699999999999997</v>
      </c>
      <c r="R6">
        <f>ROUND(AVERAGEIFS(H:H,C:C, R1,B:B, J6,E:E, "test"), 3)</f>
        <v>0.71799999999999997</v>
      </c>
      <c r="S6">
        <f>ROUND(AVERAGEIFS(H:H,C:C, S1,B:B, J6,E:E, "test"), 3)</f>
        <v>0.71799999999999997</v>
      </c>
      <c r="T6">
        <f>ROUND(AVERAGEIFS(H:H,C:C, T1,B:B, J6,E:E, "test"), 3)</f>
        <v>0.71699999999999997</v>
      </c>
      <c r="U6">
        <f>ROUND(AVERAGEIFS(H:H,C:C, U1,B:B, J6,E:E, "test"), 3)</f>
        <v>0.71499999999999997</v>
      </c>
      <c r="V6">
        <f>ROUND(AVERAGEIFS(H:H,C:C, V1,B:B, J6,E:E, "test"), 3)</f>
        <v>0.71299999999999997</v>
      </c>
      <c r="W6">
        <f>ROUND(AVERAGEIFS(H:H,C:C, W1,B:B, J6,E:E, "test"), 3)</f>
        <v>0.71099999999999997</v>
      </c>
      <c r="X6">
        <f>ROUND(AVERAGEIFS(H:H,C:C, X1,B:B, J6,E:E, "test"), 3)</f>
        <v>0.70799999999999996</v>
      </c>
      <c r="Y6">
        <f>ROUND(AVERAGEIFS(H:H,C:C, Y1,B:B, J6,E:E, "test"), 3)</f>
        <v>0.70499999999999996</v>
      </c>
      <c r="Z6">
        <f>ROUND(AVERAGEIFS(H:H,C:C, Z1,B:B, J6,E:E, "test"), 3)</f>
        <v>0.70199999999999996</v>
      </c>
    </row>
    <row r="7" spans="1:26" x14ac:dyDescent="0.2">
      <c r="A7" s="1">
        <v>300</v>
      </c>
      <c r="B7" s="1">
        <v>5000</v>
      </c>
      <c r="C7" s="1">
        <v>1</v>
      </c>
      <c r="D7" s="1" t="s">
        <v>13</v>
      </c>
      <c r="E7" s="1" t="s">
        <v>11</v>
      </c>
      <c r="F7" s="1">
        <v>0.77900000000000003</v>
      </c>
      <c r="G7" s="1">
        <v>0.72799999999999998</v>
      </c>
      <c r="H7" s="1">
        <v>0.753</v>
      </c>
      <c r="J7" s="1">
        <v>100</v>
      </c>
      <c r="K7">
        <f>ROUND(AVERAGEIFS(H:H,C:C, K1,B:B, J7,E:E, "test"), 3)</f>
        <v>0.5</v>
      </c>
      <c r="L7">
        <f>ROUND(AVERAGEIFS(H:H,C:C, L1,B:B, J7,E:E, "test"), 3)</f>
        <v>0.51600000000000001</v>
      </c>
      <c r="M7">
        <f>ROUND(AVERAGEIFS(H:H,C:C, M1,B:B, J7,E:E, "test"), 3)</f>
        <v>0.54400000000000004</v>
      </c>
      <c r="N7">
        <f>ROUND(AVERAGEIFS(H:H,C:C, N1,B:B, J7,E:E, "test"), 3)</f>
        <v>0.56599999999999995</v>
      </c>
      <c r="O7" s="1">
        <f>ROUND(AVERAGEIFS(H:H,C:C, O1,B:B, J7,E:E, "test"), 3)</f>
        <v>0.57899999999999996</v>
      </c>
      <c r="P7">
        <f>ROUND(AVERAGEIFS(H:H,C:C, P1,B:B, J7,E:E, "test"), 3)</f>
        <v>0.58699999999999997</v>
      </c>
      <c r="Q7">
        <f>ROUND(AVERAGEIFS(H:H,C:C, Q1,B:B, J7,E:E, "test"), 3)</f>
        <v>0.59099999999999997</v>
      </c>
      <c r="R7">
        <f>ROUND(AVERAGEIFS(H:H,C:C, R1,B:B, J7,E:E, "test"), 3)</f>
        <v>0.59299999999999997</v>
      </c>
      <c r="S7">
        <f>ROUND(AVERAGEIFS(H:H,C:C, S1,B:B, J7,E:E, "test"), 3)</f>
        <v>0.59299999999999997</v>
      </c>
      <c r="T7">
        <f>ROUND(AVERAGEIFS(H:H,C:C, T1,B:B, J7,E:E, "test"), 3)</f>
        <v>0.59399999999999997</v>
      </c>
      <c r="U7">
        <f>ROUND(AVERAGEIFS(H:H,C:C, U1,B:B, J7,E:E, "test"), 3)</f>
        <v>0.59299999999999997</v>
      </c>
      <c r="V7">
        <f>ROUND(AVERAGEIFS(H:H,C:C, V1,B:B, J7,E:E, "test"), 3)</f>
        <v>0.59199999999999997</v>
      </c>
      <c r="W7">
        <f>ROUND(AVERAGEIFS(H:H,C:C, W1,B:B, J7,E:E, "test"), 3)</f>
        <v>0.59099999999999997</v>
      </c>
      <c r="X7">
        <f>ROUND(AVERAGEIFS(H:H,C:C, X1,B:B, J7,E:E, "test"), 3)</f>
        <v>0.59</v>
      </c>
      <c r="Y7">
        <f>ROUND(AVERAGEIFS(H:H,C:C, Y1,B:B, J7,E:E, "test"), 3)</f>
        <v>0.58799999999999997</v>
      </c>
      <c r="Z7">
        <f>ROUND(AVERAGEIFS(H:H,C:C, Z1,B:B, J7,E:E, "test"), 3)</f>
        <v>0.58699999999999997</v>
      </c>
    </row>
    <row r="8" spans="1:26" x14ac:dyDescent="0.2">
      <c r="A8" s="1">
        <v>300</v>
      </c>
      <c r="B8" s="1">
        <v>5000</v>
      </c>
      <c r="C8" s="1">
        <v>1</v>
      </c>
      <c r="D8" s="1" t="s">
        <v>14</v>
      </c>
      <c r="E8" s="1" t="s">
        <v>10</v>
      </c>
      <c r="F8" s="1">
        <v>0</v>
      </c>
      <c r="G8" s="1">
        <v>0</v>
      </c>
      <c r="H8" s="1">
        <v>0</v>
      </c>
      <c r="J8" s="1">
        <v>50</v>
      </c>
      <c r="K8">
        <f>ROUND(AVERAGEIFS(H:H,C:C, K1,B:B, J8,E:E, "test"), 3)</f>
        <v>0.44500000000000001</v>
      </c>
      <c r="L8">
        <f>ROUND(AVERAGEIFS(H:H,C:C, L1,B:B, J8,E:E, "test"), 3)</f>
        <v>0.46500000000000002</v>
      </c>
      <c r="M8">
        <f>ROUND(AVERAGEIFS(H:H,C:C, M1,B:B, J8,E:E, "test"), 3)</f>
        <v>0.498</v>
      </c>
      <c r="N8">
        <f>ROUND(AVERAGEIFS(H:H,C:C, N1,B:B, J8,E:E, "test"), 3)</f>
        <v>0.52500000000000002</v>
      </c>
      <c r="O8" s="1">
        <f>ROUND(AVERAGEIFS(H:H,C:C, O1,B:B, J8,E:E, "test"), 3)</f>
        <v>0.54300000000000004</v>
      </c>
      <c r="P8">
        <f>ROUND(AVERAGEIFS(H:H,C:C, P1,B:B, J8,E:E, "test"), 3)</f>
        <v>0.55300000000000005</v>
      </c>
      <c r="Q8">
        <f>ROUND(AVERAGEIFS(H:H,C:C, Q1,B:B, J8,E:E, "test"), 3)</f>
        <v>0.55800000000000005</v>
      </c>
      <c r="R8">
        <f>ROUND(AVERAGEIFS(H:H,C:C, R1,B:B, J8,E:E, "test"), 3)</f>
        <v>0.56100000000000005</v>
      </c>
      <c r="S8">
        <f>ROUND(AVERAGEIFS(H:H,C:C, S1,B:B, J8,E:E, "test"), 3)</f>
        <v>0.56399999999999995</v>
      </c>
      <c r="T8">
        <f>ROUND(AVERAGEIFS(H:H,C:C, T1,B:B, J8,E:E, "test"), 3)</f>
        <v>0.56499999999999995</v>
      </c>
      <c r="U8">
        <f>ROUND(AVERAGEIFS(H:H,C:C, U1,B:B, J8,E:E, "test"), 3)</f>
        <v>0.56499999999999995</v>
      </c>
      <c r="V8">
        <f>ROUND(AVERAGEIFS(H:H,C:C, V1,B:B, J8,E:E, "test"), 3)</f>
        <v>0.56499999999999995</v>
      </c>
      <c r="W8">
        <f>ROUND(AVERAGEIFS(H:H,C:C, W1,B:B, J8,E:E, "test"), 3)</f>
        <v>0.56399999999999995</v>
      </c>
      <c r="X8">
        <f>ROUND(AVERAGEIFS(H:H,C:C, X1,B:B, J8,E:E, "test"), 3)</f>
        <v>0.56399999999999995</v>
      </c>
      <c r="Y8">
        <f>ROUND(AVERAGEIFS(H:H,C:C, Y1,B:B, J8,E:E, "test"), 3)</f>
        <v>0.56299999999999994</v>
      </c>
      <c r="Z8">
        <f>ROUND(AVERAGEIFS(H:H,C:C, Z1,B:B, J8,E:E, "test"), 3)</f>
        <v>0.56200000000000006</v>
      </c>
    </row>
    <row r="9" spans="1:26" x14ac:dyDescent="0.2">
      <c r="A9" s="1">
        <v>300</v>
      </c>
      <c r="B9" s="1">
        <v>5000</v>
      </c>
      <c r="C9" s="1">
        <v>1</v>
      </c>
      <c r="D9" s="1" t="s">
        <v>14</v>
      </c>
      <c r="E9" s="1" t="s">
        <v>11</v>
      </c>
      <c r="F9" s="1">
        <v>0.76</v>
      </c>
      <c r="G9" s="1">
        <v>0.73799999999999999</v>
      </c>
      <c r="H9" s="1">
        <v>0.749</v>
      </c>
      <c r="J9" s="1">
        <v>10</v>
      </c>
      <c r="K9">
        <f>ROUND(AVERAGEIFS(H:H,C:C, K1,B:B, J9,E:E, "test"), 3)</f>
        <v>0.45600000000000002</v>
      </c>
      <c r="L9">
        <f>ROUND(AVERAGEIFS(H:H,C:C, L1,B:B, J9,E:E, "test"), 3)</f>
        <v>0.48499999999999999</v>
      </c>
      <c r="M9">
        <f>ROUND(AVERAGEIFS(H:H,C:C, M1,B:B, J9,E:E, "test"), 3)</f>
        <v>0.52400000000000002</v>
      </c>
      <c r="N9">
        <f>ROUND(AVERAGEIFS(H:H,C:C, N1,B:B, J9,E:E, "test"), 3)</f>
        <v>0.54500000000000004</v>
      </c>
      <c r="O9" s="1">
        <f>ROUND(AVERAGEIFS(H:H,C:C, O1,B:B, J9,E:E, "test"), 3)</f>
        <v>0.55400000000000005</v>
      </c>
      <c r="P9">
        <f>ROUND(AVERAGEIFS(H:H,C:C, P1,B:B, J9,E:E, "test"), 3)</f>
        <v>0.55700000000000005</v>
      </c>
      <c r="Q9">
        <f>ROUND(AVERAGEIFS(H:H,C:C, Q1,B:B, J9,E:E, "test"), 3)</f>
        <v>0.55800000000000005</v>
      </c>
      <c r="R9">
        <f>ROUND(AVERAGEIFS(H:H,C:C, R1,B:B, J9,E:E, "test"), 3)</f>
        <v>0.55800000000000005</v>
      </c>
      <c r="S9">
        <f>ROUND(AVERAGEIFS(H:H,C:C, S1,B:B, J9,E:E, "test"), 3)</f>
        <v>0.55700000000000005</v>
      </c>
      <c r="T9">
        <f>ROUND(AVERAGEIFS(H:H,C:C, T1,B:B, J9,E:E, "test"), 3)</f>
        <v>0.55600000000000005</v>
      </c>
      <c r="U9">
        <f>ROUND(AVERAGEIFS(H:H,C:C, U1,B:B, J9,E:E, "test"), 3)</f>
        <v>0.55500000000000005</v>
      </c>
      <c r="V9">
        <f>ROUND(AVERAGEIFS(H:H,C:C, V1,B:B, J9,E:E, "test"), 3)</f>
        <v>0.55400000000000005</v>
      </c>
      <c r="W9">
        <f>ROUND(AVERAGEIFS(H:H,C:C, W1,B:B, J9,E:E, "test"), 3)</f>
        <v>0.55300000000000005</v>
      </c>
      <c r="X9">
        <f>ROUND(AVERAGEIFS(H:H,C:C, X1,B:B, J9,E:E, "test"), 3)</f>
        <v>0.55200000000000005</v>
      </c>
      <c r="Y9">
        <f>ROUND(AVERAGEIFS(H:H,C:C, Y1,B:B, J9,E:E, "test"), 3)</f>
        <v>0.55100000000000005</v>
      </c>
      <c r="Z9">
        <f>ROUND(AVERAGEIFS(H:H,C:C, Z1,B:B, J9,E:E, "test"), 3)</f>
        <v>0.55000000000000004</v>
      </c>
    </row>
    <row r="10" spans="1:26" x14ac:dyDescent="0.2">
      <c r="A10" s="1">
        <v>300</v>
      </c>
      <c r="B10" s="1">
        <v>2000</v>
      </c>
      <c r="C10" s="1">
        <v>1</v>
      </c>
      <c r="D10" s="1" t="s">
        <v>9</v>
      </c>
      <c r="E10" s="1" t="s">
        <v>10</v>
      </c>
      <c r="F10" s="1">
        <v>0</v>
      </c>
      <c r="G10" s="1">
        <v>0</v>
      </c>
      <c r="H10" s="1">
        <v>0</v>
      </c>
      <c r="J10" s="1"/>
      <c r="O10" s="1"/>
      <c r="P10" s="1"/>
      <c r="Q10" s="1"/>
      <c r="R10" s="1"/>
      <c r="S10" s="1"/>
      <c r="T10" s="1"/>
      <c r="U10" s="1"/>
    </row>
    <row r="11" spans="1:26" x14ac:dyDescent="0.2">
      <c r="A11" s="1">
        <v>300</v>
      </c>
      <c r="B11" s="1">
        <v>2000</v>
      </c>
      <c r="C11" s="1">
        <v>1</v>
      </c>
      <c r="D11" s="1" t="s">
        <v>9</v>
      </c>
      <c r="E11" s="1" t="s">
        <v>11</v>
      </c>
      <c r="F11" s="1">
        <v>0.71199999999999997</v>
      </c>
      <c r="G11" s="1">
        <v>0.71</v>
      </c>
      <c r="H11" s="1">
        <v>0.71099999999999997</v>
      </c>
      <c r="J11" s="1"/>
      <c r="O11" s="1"/>
      <c r="P11" s="1"/>
      <c r="Q11" s="1"/>
      <c r="R11" s="1"/>
      <c r="S11" s="1"/>
      <c r="T11" s="1"/>
      <c r="U11" s="1"/>
    </row>
    <row r="12" spans="1:26" x14ac:dyDescent="0.2">
      <c r="A12" s="1">
        <v>300</v>
      </c>
      <c r="B12" s="1">
        <v>2000</v>
      </c>
      <c r="C12" s="1">
        <v>1</v>
      </c>
      <c r="D12" s="1" t="s">
        <v>12</v>
      </c>
      <c r="E12" s="1" t="s">
        <v>10</v>
      </c>
      <c r="F12" s="1">
        <v>0</v>
      </c>
      <c r="G12" s="1">
        <v>0</v>
      </c>
      <c r="H12" s="1">
        <v>0</v>
      </c>
      <c r="J12" s="1"/>
      <c r="O12" s="1"/>
      <c r="P12" s="1"/>
      <c r="Q12" s="1"/>
      <c r="R12" s="1"/>
      <c r="S12" s="1"/>
      <c r="T12" s="1"/>
      <c r="U12" s="1"/>
    </row>
    <row r="13" spans="1:26" x14ac:dyDescent="0.2">
      <c r="A13" s="1">
        <v>300</v>
      </c>
      <c r="B13" s="1">
        <v>2000</v>
      </c>
      <c r="C13" s="1">
        <v>1</v>
      </c>
      <c r="D13" s="1" t="s">
        <v>12</v>
      </c>
      <c r="E13" s="1" t="s">
        <v>11</v>
      </c>
      <c r="F13" s="1">
        <v>0.72199999999999998</v>
      </c>
      <c r="G13" s="1">
        <v>0.69399999999999995</v>
      </c>
      <c r="H13" s="1">
        <v>0.70799999999999996</v>
      </c>
      <c r="J13" s="1"/>
      <c r="O13" s="1"/>
      <c r="P13" s="1"/>
      <c r="Q13" s="1"/>
      <c r="R13" s="1"/>
      <c r="S13" s="1"/>
      <c r="T13" s="1"/>
      <c r="U13" s="1"/>
    </row>
    <row r="14" spans="1:26" x14ac:dyDescent="0.2">
      <c r="A14" s="1">
        <v>300</v>
      </c>
      <c r="B14" s="1">
        <v>2000</v>
      </c>
      <c r="C14" s="1">
        <v>1</v>
      </c>
      <c r="D14" s="1" t="s">
        <v>13</v>
      </c>
      <c r="E14" s="1" t="s">
        <v>10</v>
      </c>
      <c r="F14" s="1">
        <v>0</v>
      </c>
      <c r="G14" s="1">
        <v>0</v>
      </c>
      <c r="H14" s="1">
        <v>0</v>
      </c>
      <c r="J14" s="1"/>
      <c r="O14" s="1"/>
      <c r="P14" s="1"/>
      <c r="Q14" s="1"/>
      <c r="R14" s="1"/>
      <c r="S14" s="1"/>
      <c r="T14" s="1"/>
      <c r="U14" s="1"/>
    </row>
    <row r="15" spans="1:26" x14ac:dyDescent="0.2">
      <c r="A15" s="1">
        <v>300</v>
      </c>
      <c r="B15" s="1">
        <v>2000</v>
      </c>
      <c r="C15" s="1">
        <v>1</v>
      </c>
      <c r="D15" s="1" t="s">
        <v>13</v>
      </c>
      <c r="E15" s="1" t="s">
        <v>11</v>
      </c>
      <c r="F15" s="1">
        <v>0.77700000000000002</v>
      </c>
      <c r="G15" s="1">
        <v>0.72799999999999998</v>
      </c>
      <c r="H15" s="1">
        <v>0.752</v>
      </c>
    </row>
    <row r="16" spans="1:26" x14ac:dyDescent="0.2">
      <c r="A16" s="1">
        <v>300</v>
      </c>
      <c r="B16" s="1">
        <v>2000</v>
      </c>
      <c r="C16" s="1">
        <v>1</v>
      </c>
      <c r="D16" s="1" t="s">
        <v>14</v>
      </c>
      <c r="E16" s="1" t="s">
        <v>10</v>
      </c>
      <c r="F16" s="1">
        <v>0</v>
      </c>
      <c r="G16" s="1">
        <v>0</v>
      </c>
      <c r="H16" s="1">
        <v>0</v>
      </c>
      <c r="J16" s="1"/>
      <c r="O16" s="1"/>
      <c r="P16" s="1"/>
      <c r="Q16" s="1"/>
      <c r="R16" s="1"/>
      <c r="S16" s="1"/>
      <c r="T16" s="1"/>
      <c r="U16" s="1"/>
    </row>
    <row r="17" spans="1:21" x14ac:dyDescent="0.2">
      <c r="A17" s="1">
        <v>300</v>
      </c>
      <c r="B17" s="1">
        <v>2000</v>
      </c>
      <c r="C17" s="1">
        <v>1</v>
      </c>
      <c r="D17" s="1" t="s">
        <v>14</v>
      </c>
      <c r="E17" s="1" t="s">
        <v>11</v>
      </c>
      <c r="F17" s="1">
        <v>0.75800000000000001</v>
      </c>
      <c r="G17" s="1">
        <v>0.73699999999999999</v>
      </c>
      <c r="H17" s="1">
        <v>0.747</v>
      </c>
      <c r="J17" s="1"/>
      <c r="O17" s="1"/>
      <c r="P17" s="1"/>
      <c r="Q17" s="1"/>
      <c r="R17" s="1"/>
      <c r="S17" s="1"/>
      <c r="T17" s="1"/>
      <c r="U17" s="1"/>
    </row>
    <row r="18" spans="1:21" x14ac:dyDescent="0.2">
      <c r="A18" s="1">
        <v>300</v>
      </c>
      <c r="B18" s="1">
        <v>1500</v>
      </c>
      <c r="C18" s="1">
        <v>1</v>
      </c>
      <c r="D18" s="1" t="s">
        <v>9</v>
      </c>
      <c r="E18" s="1" t="s">
        <v>10</v>
      </c>
      <c r="F18" s="1">
        <v>0</v>
      </c>
      <c r="G18" s="1">
        <v>0</v>
      </c>
      <c r="H18" s="1">
        <v>0</v>
      </c>
      <c r="J18" s="1"/>
      <c r="O18" s="1"/>
      <c r="P18" s="1"/>
      <c r="Q18" s="1"/>
      <c r="R18" s="1"/>
      <c r="S18" s="1"/>
      <c r="T18" s="1"/>
      <c r="U18" s="1"/>
    </row>
    <row r="19" spans="1:21" x14ac:dyDescent="0.2">
      <c r="A19" s="1">
        <v>300</v>
      </c>
      <c r="B19" s="1">
        <v>1500</v>
      </c>
      <c r="C19" s="1">
        <v>1</v>
      </c>
      <c r="D19" s="1" t="s">
        <v>9</v>
      </c>
      <c r="E19" s="1" t="s">
        <v>11</v>
      </c>
      <c r="F19" s="1">
        <v>0.70799999999999996</v>
      </c>
      <c r="G19" s="1">
        <v>0.70699999999999996</v>
      </c>
      <c r="H19" s="1">
        <v>0.70699999999999996</v>
      </c>
      <c r="J19" s="1"/>
      <c r="O19" s="1"/>
      <c r="P19" s="1"/>
      <c r="Q19" s="1"/>
      <c r="R19" s="1"/>
      <c r="S19" s="1"/>
      <c r="T19" s="1"/>
      <c r="U19" s="1"/>
    </row>
    <row r="20" spans="1:21" x14ac:dyDescent="0.2">
      <c r="A20" s="1">
        <v>300</v>
      </c>
      <c r="B20" s="1">
        <v>1500</v>
      </c>
      <c r="C20" s="1">
        <v>1</v>
      </c>
      <c r="D20" s="1" t="s">
        <v>12</v>
      </c>
      <c r="E20" s="1" t="s">
        <v>10</v>
      </c>
      <c r="F20" s="1">
        <v>0</v>
      </c>
      <c r="G20" s="1">
        <v>0</v>
      </c>
      <c r="H20" s="1">
        <v>0</v>
      </c>
      <c r="J20" s="1"/>
      <c r="O20" s="1"/>
      <c r="P20" s="1"/>
      <c r="Q20" s="1"/>
      <c r="R20" s="1"/>
      <c r="S20" s="1"/>
      <c r="T20" s="1"/>
      <c r="U20" s="1"/>
    </row>
    <row r="21" spans="1:21" x14ac:dyDescent="0.2">
      <c r="A21" s="1">
        <v>300</v>
      </c>
      <c r="B21" s="1">
        <v>1500</v>
      </c>
      <c r="C21" s="1">
        <v>1</v>
      </c>
      <c r="D21" s="1" t="s">
        <v>12</v>
      </c>
      <c r="E21" s="1" t="s">
        <v>11</v>
      </c>
      <c r="F21" s="1">
        <v>0.71899999999999997</v>
      </c>
      <c r="G21" s="1">
        <v>0.69499999999999995</v>
      </c>
      <c r="H21" s="1">
        <v>0.70699999999999996</v>
      </c>
      <c r="J21" s="1"/>
      <c r="O21" s="1"/>
      <c r="P21" s="1"/>
      <c r="Q21" s="1"/>
      <c r="R21" s="1"/>
      <c r="S21" s="1"/>
      <c r="T21" s="1"/>
      <c r="U21" s="1"/>
    </row>
    <row r="22" spans="1:21" x14ac:dyDescent="0.2">
      <c r="A22" s="1">
        <v>300</v>
      </c>
      <c r="B22" s="1">
        <v>1500</v>
      </c>
      <c r="C22" s="1">
        <v>1</v>
      </c>
      <c r="D22" s="1" t="s">
        <v>13</v>
      </c>
      <c r="E22" s="1" t="s">
        <v>10</v>
      </c>
      <c r="F22" s="1">
        <v>0</v>
      </c>
      <c r="G22" s="1">
        <v>0</v>
      </c>
      <c r="H22" s="1">
        <v>0</v>
      </c>
      <c r="J22" s="1"/>
      <c r="O22" s="1"/>
      <c r="P22" s="1"/>
      <c r="Q22" s="1"/>
      <c r="R22" s="1"/>
      <c r="S22" s="1"/>
      <c r="T22" s="1"/>
      <c r="U22" s="1"/>
    </row>
    <row r="23" spans="1:21" x14ac:dyDescent="0.2">
      <c r="A23" s="1">
        <v>300</v>
      </c>
      <c r="B23" s="1">
        <v>1500</v>
      </c>
      <c r="C23" s="1">
        <v>1</v>
      </c>
      <c r="D23" s="1" t="s">
        <v>13</v>
      </c>
      <c r="E23" s="1" t="s">
        <v>11</v>
      </c>
      <c r="F23" s="1">
        <v>0.77400000000000002</v>
      </c>
      <c r="G23" s="1">
        <v>0.72599999999999998</v>
      </c>
      <c r="H23" s="1">
        <v>0.749</v>
      </c>
      <c r="J23" s="1"/>
      <c r="O23" s="1"/>
      <c r="P23" s="1"/>
      <c r="Q23" s="1"/>
      <c r="R23" s="1"/>
      <c r="S23" s="1"/>
      <c r="T23" s="1"/>
      <c r="U23" s="1"/>
    </row>
    <row r="24" spans="1:21" x14ac:dyDescent="0.2">
      <c r="A24" s="1">
        <v>300</v>
      </c>
      <c r="B24" s="1">
        <v>1500</v>
      </c>
      <c r="C24" s="1">
        <v>1</v>
      </c>
      <c r="D24" s="1" t="s">
        <v>14</v>
      </c>
      <c r="E24" s="1" t="s">
        <v>10</v>
      </c>
      <c r="F24" s="1">
        <v>0</v>
      </c>
      <c r="G24" s="1">
        <v>0</v>
      </c>
      <c r="H24" s="1">
        <v>0</v>
      </c>
      <c r="O24" s="1"/>
      <c r="P24" s="1"/>
      <c r="Q24" s="1"/>
      <c r="R24" s="1"/>
      <c r="S24" s="1"/>
      <c r="T24" s="1"/>
      <c r="U24" s="1"/>
    </row>
    <row r="25" spans="1:21" x14ac:dyDescent="0.2">
      <c r="A25" s="1">
        <v>300</v>
      </c>
      <c r="B25" s="1">
        <v>1500</v>
      </c>
      <c r="C25" s="1">
        <v>1</v>
      </c>
      <c r="D25" s="1" t="s">
        <v>14</v>
      </c>
      <c r="E25" s="1" t="s">
        <v>11</v>
      </c>
      <c r="F25" s="1">
        <v>0.755</v>
      </c>
      <c r="G25" s="1">
        <v>0.73499999999999999</v>
      </c>
      <c r="H25" s="1">
        <v>0.745</v>
      </c>
      <c r="O25" s="1"/>
      <c r="P25" s="1"/>
      <c r="Q25" s="1"/>
      <c r="R25" s="1"/>
      <c r="S25" s="1"/>
      <c r="T25" s="1"/>
      <c r="U25" s="1"/>
    </row>
    <row r="26" spans="1:21" x14ac:dyDescent="0.2">
      <c r="A26" s="1">
        <v>300</v>
      </c>
      <c r="B26" s="1">
        <v>1000</v>
      </c>
      <c r="C26" s="1">
        <v>1</v>
      </c>
      <c r="D26" s="1" t="s">
        <v>9</v>
      </c>
      <c r="E26" s="1" t="s">
        <v>10</v>
      </c>
      <c r="F26" s="1">
        <v>0</v>
      </c>
      <c r="G26" s="1">
        <v>0</v>
      </c>
      <c r="H26" s="1">
        <v>0</v>
      </c>
      <c r="O26" s="1"/>
      <c r="P26" s="1"/>
      <c r="Q26" s="1"/>
      <c r="R26" s="1"/>
      <c r="S26" s="1"/>
      <c r="T26" s="1"/>
      <c r="U26" s="1"/>
    </row>
    <row r="27" spans="1:21" x14ac:dyDescent="0.2">
      <c r="A27" s="1">
        <v>300</v>
      </c>
      <c r="B27" s="1">
        <v>1000</v>
      </c>
      <c r="C27" s="1">
        <v>1</v>
      </c>
      <c r="D27" s="1" t="s">
        <v>9</v>
      </c>
      <c r="E27" s="1" t="s">
        <v>11</v>
      </c>
      <c r="F27" s="1">
        <v>0.69099999999999995</v>
      </c>
      <c r="G27" s="1">
        <v>0.69199999999999995</v>
      </c>
      <c r="H27" s="1">
        <v>0.69099999999999995</v>
      </c>
      <c r="O27" s="1"/>
      <c r="P27" s="1"/>
      <c r="Q27" s="1"/>
      <c r="R27" s="1"/>
      <c r="S27" s="1"/>
      <c r="T27" s="1"/>
      <c r="U27" s="1"/>
    </row>
    <row r="28" spans="1:21" x14ac:dyDescent="0.2">
      <c r="A28" s="1">
        <v>300</v>
      </c>
      <c r="B28" s="1">
        <v>1000</v>
      </c>
      <c r="C28" s="1">
        <v>1</v>
      </c>
      <c r="D28" s="1" t="s">
        <v>12</v>
      </c>
      <c r="E28" s="1" t="s">
        <v>10</v>
      </c>
      <c r="F28" s="1">
        <v>0</v>
      </c>
      <c r="G28" s="1">
        <v>0</v>
      </c>
      <c r="H28" s="1">
        <v>0</v>
      </c>
      <c r="O28" s="1"/>
      <c r="P28" s="1"/>
      <c r="Q28" s="1"/>
      <c r="R28" s="1"/>
      <c r="S28" s="1"/>
      <c r="T28" s="1"/>
      <c r="U28" s="1"/>
    </row>
    <row r="29" spans="1:21" x14ac:dyDescent="0.2">
      <c r="A29" s="1">
        <v>300</v>
      </c>
      <c r="B29" s="1">
        <v>1000</v>
      </c>
      <c r="C29" s="1">
        <v>1</v>
      </c>
      <c r="D29" s="1" t="s">
        <v>12</v>
      </c>
      <c r="E29" s="1" t="s">
        <v>11</v>
      </c>
      <c r="F29" s="1">
        <v>0.70699999999999996</v>
      </c>
      <c r="G29" s="1">
        <v>0.68600000000000005</v>
      </c>
      <c r="H29" s="1">
        <v>0.69599999999999995</v>
      </c>
      <c r="O29" s="1"/>
      <c r="P29" s="1"/>
      <c r="Q29" s="1"/>
      <c r="R29" s="1"/>
      <c r="S29" s="1"/>
      <c r="T29" s="1"/>
      <c r="U29" s="1"/>
    </row>
    <row r="30" spans="1:21" x14ac:dyDescent="0.2">
      <c r="A30" s="1">
        <v>300</v>
      </c>
      <c r="B30" s="1">
        <v>1000</v>
      </c>
      <c r="C30" s="1">
        <v>1</v>
      </c>
      <c r="D30" s="1" t="s">
        <v>13</v>
      </c>
      <c r="E30" s="1" t="s">
        <v>10</v>
      </c>
      <c r="F30" s="1">
        <v>0</v>
      </c>
      <c r="G30" s="1">
        <v>0</v>
      </c>
      <c r="H30" s="1">
        <v>0</v>
      </c>
      <c r="O30" s="1"/>
      <c r="P30" s="1"/>
      <c r="Q30" s="1"/>
      <c r="R30" s="1"/>
      <c r="S30" s="1"/>
      <c r="T30" s="1"/>
      <c r="U30" s="1"/>
    </row>
    <row r="31" spans="1:21" x14ac:dyDescent="0.2">
      <c r="A31" s="1">
        <v>300</v>
      </c>
      <c r="B31" s="1">
        <v>1000</v>
      </c>
      <c r="C31" s="1">
        <v>1</v>
      </c>
      <c r="D31" s="1" t="s">
        <v>13</v>
      </c>
      <c r="E31" s="1" t="s">
        <v>11</v>
      </c>
      <c r="F31" s="1">
        <v>0.76400000000000001</v>
      </c>
      <c r="G31" s="1">
        <v>0.71799999999999997</v>
      </c>
      <c r="H31" s="1">
        <v>0.74</v>
      </c>
      <c r="O31" s="1"/>
      <c r="P31" s="1"/>
      <c r="Q31" s="1"/>
      <c r="R31" s="1"/>
      <c r="S31" s="1"/>
      <c r="T31" s="1"/>
      <c r="U31" s="1"/>
    </row>
    <row r="32" spans="1:21" x14ac:dyDescent="0.2">
      <c r="A32" s="1">
        <v>300</v>
      </c>
      <c r="B32" s="1">
        <v>1000</v>
      </c>
      <c r="C32" s="1">
        <v>1</v>
      </c>
      <c r="D32" s="1" t="s">
        <v>14</v>
      </c>
      <c r="E32" s="1" t="s">
        <v>10</v>
      </c>
      <c r="F32" s="1">
        <v>0</v>
      </c>
      <c r="G32" s="1">
        <v>0</v>
      </c>
      <c r="H32" s="1">
        <v>0</v>
      </c>
      <c r="O32" s="1"/>
      <c r="P32" s="1"/>
      <c r="Q32" s="1"/>
      <c r="R32" s="1"/>
      <c r="S32" s="1"/>
      <c r="T32" s="1"/>
      <c r="U32" s="1"/>
    </row>
    <row r="33" spans="1:21" x14ac:dyDescent="0.2">
      <c r="A33" s="1">
        <v>300</v>
      </c>
      <c r="B33" s="1">
        <v>1000</v>
      </c>
      <c r="C33" s="1">
        <v>1</v>
      </c>
      <c r="D33" s="1" t="s">
        <v>14</v>
      </c>
      <c r="E33" s="1" t="s">
        <v>11</v>
      </c>
      <c r="F33" s="1">
        <v>0.745</v>
      </c>
      <c r="G33" s="1">
        <v>0.72799999999999998</v>
      </c>
      <c r="H33" s="1">
        <v>0.73699999999999999</v>
      </c>
      <c r="O33" s="1"/>
      <c r="P33" s="1"/>
      <c r="Q33" s="1"/>
      <c r="R33" s="1"/>
      <c r="S33" s="1"/>
      <c r="T33" s="1"/>
      <c r="U33" s="1"/>
    </row>
    <row r="34" spans="1:21" x14ac:dyDescent="0.2">
      <c r="A34" s="1">
        <v>300</v>
      </c>
      <c r="B34" s="1">
        <v>500</v>
      </c>
      <c r="C34" s="1">
        <v>1</v>
      </c>
      <c r="D34" s="1" t="s">
        <v>9</v>
      </c>
      <c r="E34" s="1" t="s">
        <v>10</v>
      </c>
      <c r="F34" s="1">
        <v>0</v>
      </c>
      <c r="G34" s="1">
        <v>0</v>
      </c>
      <c r="H34" s="1">
        <v>0</v>
      </c>
      <c r="O34" s="1"/>
      <c r="P34" s="1"/>
      <c r="Q34" s="1"/>
      <c r="R34" s="1"/>
      <c r="S34" s="1"/>
      <c r="T34" s="1"/>
      <c r="U34" s="1"/>
    </row>
    <row r="35" spans="1:21" x14ac:dyDescent="0.2">
      <c r="A35" s="1">
        <v>300</v>
      </c>
      <c r="B35" s="1">
        <v>500</v>
      </c>
      <c r="C35" s="1">
        <v>1</v>
      </c>
      <c r="D35" s="1" t="s">
        <v>9</v>
      </c>
      <c r="E35" s="1" t="s">
        <v>11</v>
      </c>
      <c r="F35" s="1">
        <v>0.625</v>
      </c>
      <c r="G35" s="1">
        <v>0.626</v>
      </c>
      <c r="H35" s="1">
        <v>0.626</v>
      </c>
      <c r="O35" s="1"/>
      <c r="P35" s="1"/>
      <c r="Q35" s="1"/>
      <c r="R35" s="1"/>
      <c r="S35" s="1"/>
      <c r="T35" s="1"/>
      <c r="U35" s="1"/>
    </row>
    <row r="36" spans="1:21" x14ac:dyDescent="0.2">
      <c r="A36" s="1">
        <v>300</v>
      </c>
      <c r="B36" s="1">
        <v>500</v>
      </c>
      <c r="C36" s="1">
        <v>1</v>
      </c>
      <c r="D36" s="1" t="s">
        <v>12</v>
      </c>
      <c r="E36" s="1" t="s">
        <v>10</v>
      </c>
      <c r="F36" s="1">
        <v>0</v>
      </c>
      <c r="G36" s="1">
        <v>0</v>
      </c>
      <c r="H36" s="1">
        <v>0</v>
      </c>
      <c r="O36" s="1"/>
      <c r="P36" s="1"/>
      <c r="Q36" s="1"/>
      <c r="R36" s="1"/>
      <c r="S36" s="1"/>
      <c r="T36" s="1"/>
      <c r="U36" s="1"/>
    </row>
    <row r="37" spans="1:21" x14ac:dyDescent="0.2">
      <c r="A37" s="1">
        <v>300</v>
      </c>
      <c r="B37" s="1">
        <v>500</v>
      </c>
      <c r="C37" s="1">
        <v>1</v>
      </c>
      <c r="D37" s="1" t="s">
        <v>12</v>
      </c>
      <c r="E37" s="1" t="s">
        <v>11</v>
      </c>
      <c r="F37" s="1">
        <v>0.66200000000000003</v>
      </c>
      <c r="G37" s="1">
        <v>0.64600000000000002</v>
      </c>
      <c r="H37" s="1">
        <v>0.65400000000000003</v>
      </c>
      <c r="O37" s="1"/>
      <c r="P37" s="1"/>
      <c r="Q37" s="1"/>
      <c r="R37" s="1"/>
      <c r="S37" s="1"/>
      <c r="T37" s="1"/>
      <c r="U37" s="1"/>
    </row>
    <row r="38" spans="1:21" x14ac:dyDescent="0.2">
      <c r="A38" s="1">
        <v>300</v>
      </c>
      <c r="B38" s="1">
        <v>500</v>
      </c>
      <c r="C38" s="1">
        <v>1</v>
      </c>
      <c r="D38" s="1" t="s">
        <v>13</v>
      </c>
      <c r="E38" s="1" t="s">
        <v>10</v>
      </c>
      <c r="F38" s="1">
        <v>0</v>
      </c>
      <c r="G38" s="1">
        <v>0</v>
      </c>
      <c r="H38" s="1">
        <v>0</v>
      </c>
      <c r="O38" s="1"/>
      <c r="P38" s="1"/>
      <c r="Q38" s="1"/>
      <c r="R38" s="1"/>
      <c r="S38" s="1"/>
      <c r="T38" s="1"/>
      <c r="U38" s="1"/>
    </row>
    <row r="39" spans="1:21" x14ac:dyDescent="0.2">
      <c r="A39" s="1">
        <v>300</v>
      </c>
      <c r="B39" s="1">
        <v>500</v>
      </c>
      <c r="C39" s="1">
        <v>1</v>
      </c>
      <c r="D39" s="1" t="s">
        <v>13</v>
      </c>
      <c r="E39" s="1" t="s">
        <v>11</v>
      </c>
      <c r="F39" s="1">
        <v>0.71199999999999997</v>
      </c>
      <c r="G39" s="1">
        <v>0.67200000000000004</v>
      </c>
      <c r="H39" s="1">
        <v>0.69099999999999995</v>
      </c>
      <c r="O39" s="1"/>
      <c r="P39" s="1"/>
      <c r="Q39" s="1"/>
      <c r="R39" s="1"/>
      <c r="S39" s="1"/>
      <c r="T39" s="1"/>
      <c r="U39" s="1"/>
    </row>
    <row r="40" spans="1:21" x14ac:dyDescent="0.2">
      <c r="A40" s="1">
        <v>300</v>
      </c>
      <c r="B40" s="1">
        <v>500</v>
      </c>
      <c r="C40" s="1">
        <v>1</v>
      </c>
      <c r="D40" s="1" t="s">
        <v>14</v>
      </c>
      <c r="E40" s="1" t="s">
        <v>10</v>
      </c>
      <c r="F40" s="1">
        <v>0</v>
      </c>
      <c r="G40" s="1">
        <v>0</v>
      </c>
      <c r="H40" s="1">
        <v>0</v>
      </c>
      <c r="O40" s="1"/>
      <c r="P40" s="1"/>
      <c r="Q40" s="1"/>
      <c r="R40" s="1"/>
      <c r="S40" s="1"/>
      <c r="T40" s="1"/>
      <c r="U40" s="1"/>
    </row>
    <row r="41" spans="1:21" x14ac:dyDescent="0.2">
      <c r="A41" s="1">
        <v>300</v>
      </c>
      <c r="B41" s="1">
        <v>500</v>
      </c>
      <c r="C41" s="1">
        <v>1</v>
      </c>
      <c r="D41" s="1" t="s">
        <v>14</v>
      </c>
      <c r="E41" s="1" t="s">
        <v>11</v>
      </c>
      <c r="F41" s="1">
        <v>0.71299999999999997</v>
      </c>
      <c r="G41" s="1">
        <v>0.7</v>
      </c>
      <c r="H41" s="1">
        <v>0.70699999999999996</v>
      </c>
      <c r="O41" s="1"/>
      <c r="P41" s="1"/>
      <c r="Q41" s="1"/>
      <c r="R41" s="1"/>
      <c r="S41" s="1"/>
      <c r="T41" s="1"/>
      <c r="U41" s="1"/>
    </row>
    <row r="42" spans="1:21" x14ac:dyDescent="0.2">
      <c r="A42" s="1">
        <v>300</v>
      </c>
      <c r="B42" s="1">
        <v>100</v>
      </c>
      <c r="C42" s="1">
        <v>1</v>
      </c>
      <c r="D42" s="1" t="s">
        <v>9</v>
      </c>
      <c r="E42" s="1" t="s">
        <v>10</v>
      </c>
      <c r="F42" s="1">
        <v>0</v>
      </c>
      <c r="G42" s="1">
        <v>0</v>
      </c>
      <c r="H42" s="1">
        <v>0</v>
      </c>
      <c r="O42" s="1"/>
      <c r="P42" s="1"/>
      <c r="Q42" s="1"/>
      <c r="R42" s="1"/>
      <c r="S42" s="1"/>
      <c r="T42" s="1"/>
      <c r="U42" s="1"/>
    </row>
    <row r="43" spans="1:21" x14ac:dyDescent="0.2">
      <c r="A43" s="1">
        <v>300</v>
      </c>
      <c r="B43" s="1">
        <v>100</v>
      </c>
      <c r="C43" s="1">
        <v>1</v>
      </c>
      <c r="D43" s="1" t="s">
        <v>9</v>
      </c>
      <c r="E43" s="1" t="s">
        <v>11</v>
      </c>
      <c r="F43" s="1">
        <v>0.45100000000000001</v>
      </c>
      <c r="G43" s="1">
        <v>0.44600000000000001</v>
      </c>
      <c r="H43" s="1">
        <v>0.44900000000000001</v>
      </c>
      <c r="O43" s="1"/>
      <c r="P43" s="1"/>
      <c r="Q43" s="1"/>
      <c r="R43" s="1"/>
      <c r="S43" s="1"/>
      <c r="T43" s="1"/>
      <c r="U43" s="1"/>
    </row>
    <row r="44" spans="1:21" x14ac:dyDescent="0.2">
      <c r="A44" s="1">
        <v>300</v>
      </c>
      <c r="B44" s="1">
        <v>100</v>
      </c>
      <c r="C44" s="1">
        <v>1</v>
      </c>
      <c r="D44" s="1" t="s">
        <v>12</v>
      </c>
      <c r="E44" s="1" t="s">
        <v>10</v>
      </c>
      <c r="F44" s="1">
        <v>0</v>
      </c>
      <c r="G44" s="1">
        <v>0</v>
      </c>
      <c r="H44" s="1">
        <v>0</v>
      </c>
      <c r="O44" s="1"/>
      <c r="P44" s="1"/>
      <c r="Q44" s="1"/>
      <c r="R44" s="1"/>
      <c r="S44" s="1"/>
      <c r="T44" s="1"/>
      <c r="U44" s="1"/>
    </row>
    <row r="45" spans="1:21" x14ac:dyDescent="0.2">
      <c r="A45" s="1">
        <v>300</v>
      </c>
      <c r="B45" s="1">
        <v>100</v>
      </c>
      <c r="C45" s="1">
        <v>1</v>
      </c>
      <c r="D45" s="1" t="s">
        <v>12</v>
      </c>
      <c r="E45" s="1" t="s">
        <v>11</v>
      </c>
      <c r="F45" s="1">
        <v>0.54100000000000004</v>
      </c>
      <c r="G45" s="1">
        <v>0.53500000000000003</v>
      </c>
      <c r="H45" s="1">
        <v>0.53800000000000003</v>
      </c>
      <c r="O45" s="1"/>
      <c r="P45" s="1"/>
      <c r="Q45" s="1"/>
      <c r="R45" s="1"/>
      <c r="S45" s="1"/>
      <c r="T45" s="1"/>
      <c r="U45" s="1"/>
    </row>
    <row r="46" spans="1:21" x14ac:dyDescent="0.2">
      <c r="A46" s="1">
        <v>300</v>
      </c>
      <c r="B46" s="1">
        <v>100</v>
      </c>
      <c r="C46" s="1">
        <v>1</v>
      </c>
      <c r="D46" s="1" t="s">
        <v>13</v>
      </c>
      <c r="E46" s="1" t="s">
        <v>10</v>
      </c>
      <c r="F46" s="1">
        <v>0</v>
      </c>
      <c r="G46" s="1">
        <v>0</v>
      </c>
      <c r="H46" s="1">
        <v>0</v>
      </c>
      <c r="O46" s="1"/>
      <c r="P46" s="1"/>
      <c r="Q46" s="1"/>
      <c r="R46" s="1"/>
      <c r="S46" s="1"/>
      <c r="T46" s="1"/>
      <c r="U46" s="1"/>
    </row>
    <row r="47" spans="1:21" x14ac:dyDescent="0.2">
      <c r="A47" s="1">
        <v>300</v>
      </c>
      <c r="B47" s="1">
        <v>100</v>
      </c>
      <c r="C47" s="1">
        <v>1</v>
      </c>
      <c r="D47" s="1" t="s">
        <v>13</v>
      </c>
      <c r="E47" s="1" t="s">
        <v>11</v>
      </c>
      <c r="F47" s="1">
        <v>0.47599999999999998</v>
      </c>
      <c r="G47" s="1">
        <v>0.44700000000000001</v>
      </c>
      <c r="H47" s="1">
        <v>0.46100000000000002</v>
      </c>
      <c r="O47" s="1"/>
      <c r="P47" s="1"/>
      <c r="Q47" s="1"/>
      <c r="R47" s="1"/>
      <c r="S47" s="1"/>
      <c r="T47" s="1"/>
      <c r="U47" s="1"/>
    </row>
    <row r="48" spans="1:21" x14ac:dyDescent="0.2">
      <c r="A48" s="1">
        <v>300</v>
      </c>
      <c r="B48" s="1">
        <v>100</v>
      </c>
      <c r="C48" s="1">
        <v>1</v>
      </c>
      <c r="D48" s="1" t="s">
        <v>14</v>
      </c>
      <c r="E48" s="1" t="s">
        <v>10</v>
      </c>
      <c r="F48" s="1">
        <v>0</v>
      </c>
      <c r="G48" s="1">
        <v>0</v>
      </c>
      <c r="H48" s="1">
        <v>0</v>
      </c>
      <c r="O48" s="1"/>
      <c r="P48" s="1"/>
      <c r="Q48" s="1"/>
      <c r="R48" s="1"/>
      <c r="S48" s="1"/>
      <c r="T48" s="1"/>
      <c r="U48" s="1"/>
    </row>
    <row r="49" spans="1:21" x14ac:dyDescent="0.2">
      <c r="A49" s="1">
        <v>300</v>
      </c>
      <c r="B49" s="1">
        <v>100</v>
      </c>
      <c r="C49" s="1">
        <v>1</v>
      </c>
      <c r="D49" s="1" t="s">
        <v>14</v>
      </c>
      <c r="E49" s="1" t="s">
        <v>11</v>
      </c>
      <c r="F49" s="1">
        <v>0.55400000000000005</v>
      </c>
      <c r="G49" s="1">
        <v>0.54800000000000004</v>
      </c>
      <c r="H49" s="1">
        <v>0.55100000000000005</v>
      </c>
      <c r="O49" s="1"/>
      <c r="P49" s="1"/>
      <c r="Q49" s="1"/>
      <c r="R49" s="1"/>
      <c r="S49" s="1"/>
      <c r="T49" s="1"/>
      <c r="U49" s="1"/>
    </row>
    <row r="50" spans="1:21" x14ac:dyDescent="0.2">
      <c r="A50" s="1">
        <v>300</v>
      </c>
      <c r="B50" s="1">
        <v>50</v>
      </c>
      <c r="C50" s="1">
        <v>1</v>
      </c>
      <c r="D50" s="1" t="s">
        <v>9</v>
      </c>
      <c r="E50" s="1" t="s">
        <v>10</v>
      </c>
      <c r="F50" s="1">
        <v>0</v>
      </c>
      <c r="G50" s="1">
        <v>0</v>
      </c>
      <c r="H50" s="1">
        <v>0</v>
      </c>
      <c r="O50" s="1"/>
      <c r="P50" s="1"/>
      <c r="Q50" s="1"/>
      <c r="R50" s="1"/>
      <c r="S50" s="1"/>
      <c r="T50" s="1"/>
      <c r="U50" s="1"/>
    </row>
    <row r="51" spans="1:21" x14ac:dyDescent="0.2">
      <c r="A51" s="1">
        <v>300</v>
      </c>
      <c r="B51" s="1">
        <v>50</v>
      </c>
      <c r="C51" s="1">
        <v>1</v>
      </c>
      <c r="D51" s="1" t="s">
        <v>9</v>
      </c>
      <c r="E51" s="1" t="s">
        <v>11</v>
      </c>
      <c r="F51" s="1">
        <v>0.442</v>
      </c>
      <c r="G51" s="1">
        <v>0.441</v>
      </c>
      <c r="H51" s="1">
        <v>0.442</v>
      </c>
      <c r="O51" s="1"/>
      <c r="P51" s="1"/>
      <c r="Q51" s="1"/>
      <c r="R51" s="1"/>
      <c r="S51" s="1"/>
      <c r="T51" s="1"/>
      <c r="U51" s="1"/>
    </row>
    <row r="52" spans="1:21" x14ac:dyDescent="0.2">
      <c r="A52" s="1">
        <v>300</v>
      </c>
      <c r="B52" s="1">
        <v>50</v>
      </c>
      <c r="C52" s="1">
        <v>1</v>
      </c>
      <c r="D52" s="1" t="s">
        <v>12</v>
      </c>
      <c r="E52" s="1" t="s">
        <v>10</v>
      </c>
      <c r="F52" s="1">
        <v>0</v>
      </c>
      <c r="G52" s="1">
        <v>0</v>
      </c>
      <c r="H52" s="1">
        <v>0</v>
      </c>
      <c r="O52" s="1"/>
      <c r="P52" s="1"/>
      <c r="Q52" s="1"/>
      <c r="R52" s="1"/>
      <c r="S52" s="1"/>
      <c r="T52" s="1"/>
      <c r="U52" s="1"/>
    </row>
    <row r="53" spans="1:21" x14ac:dyDescent="0.2">
      <c r="A53" s="1">
        <v>300</v>
      </c>
      <c r="B53" s="1">
        <v>50</v>
      </c>
      <c r="C53" s="1">
        <v>1</v>
      </c>
      <c r="D53" s="1" t="s">
        <v>12</v>
      </c>
      <c r="E53" s="1" t="s">
        <v>11</v>
      </c>
      <c r="F53" s="1">
        <v>0.47299999999999998</v>
      </c>
      <c r="G53" s="1">
        <v>0.46899999999999997</v>
      </c>
      <c r="H53" s="1">
        <v>0.47099999999999997</v>
      </c>
      <c r="O53" s="1"/>
      <c r="P53" s="1"/>
      <c r="Q53" s="1"/>
      <c r="R53" s="1"/>
      <c r="S53" s="1"/>
      <c r="T53" s="1"/>
      <c r="U53" s="1"/>
    </row>
    <row r="54" spans="1:21" x14ac:dyDescent="0.2">
      <c r="A54" s="1">
        <v>300</v>
      </c>
      <c r="B54" s="1">
        <v>50</v>
      </c>
      <c r="C54" s="1">
        <v>1</v>
      </c>
      <c r="D54" s="1" t="s">
        <v>13</v>
      </c>
      <c r="E54" s="1" t="s">
        <v>10</v>
      </c>
      <c r="F54" s="1">
        <v>0</v>
      </c>
      <c r="G54" s="1">
        <v>0</v>
      </c>
      <c r="H54" s="1">
        <v>0</v>
      </c>
      <c r="O54" s="1"/>
      <c r="P54" s="1"/>
      <c r="Q54" s="1"/>
      <c r="R54" s="1"/>
      <c r="S54" s="1"/>
      <c r="T54" s="1"/>
      <c r="U54" s="1"/>
    </row>
    <row r="55" spans="1:21" x14ac:dyDescent="0.2">
      <c r="A55" s="1">
        <v>300</v>
      </c>
      <c r="B55" s="1">
        <v>50</v>
      </c>
      <c r="C55" s="1">
        <v>1</v>
      </c>
      <c r="D55" s="1" t="s">
        <v>13</v>
      </c>
      <c r="E55" s="1" t="s">
        <v>11</v>
      </c>
      <c r="F55" s="1">
        <v>0.43099999999999999</v>
      </c>
      <c r="G55" s="1">
        <v>0.41299999999999998</v>
      </c>
      <c r="H55" s="1">
        <v>0.42199999999999999</v>
      </c>
      <c r="O55" s="1"/>
      <c r="P55" s="1"/>
      <c r="Q55" s="1"/>
      <c r="R55" s="1"/>
      <c r="S55" s="1"/>
      <c r="T55" s="1"/>
      <c r="U55" s="1"/>
    </row>
    <row r="56" spans="1:21" x14ac:dyDescent="0.2">
      <c r="A56" s="1">
        <v>300</v>
      </c>
      <c r="B56" s="1">
        <v>50</v>
      </c>
      <c r="C56" s="1">
        <v>1</v>
      </c>
      <c r="D56" s="1" t="s">
        <v>14</v>
      </c>
      <c r="E56" s="1" t="s">
        <v>10</v>
      </c>
      <c r="F56" s="1">
        <v>0</v>
      </c>
      <c r="G56" s="1">
        <v>0</v>
      </c>
      <c r="H56" s="1">
        <v>0</v>
      </c>
      <c r="O56" s="1"/>
      <c r="P56" s="1"/>
      <c r="Q56" s="1"/>
      <c r="R56" s="1"/>
      <c r="S56" s="1"/>
      <c r="T56" s="1"/>
      <c r="U56" s="1"/>
    </row>
    <row r="57" spans="1:21" x14ac:dyDescent="0.2">
      <c r="A57" s="1">
        <v>300</v>
      </c>
      <c r="B57" s="1">
        <v>50</v>
      </c>
      <c r="C57" s="1">
        <v>1</v>
      </c>
      <c r="D57" s="1" t="s">
        <v>14</v>
      </c>
      <c r="E57" s="1" t="s">
        <v>11</v>
      </c>
      <c r="F57" s="1">
        <v>0.44600000000000001</v>
      </c>
      <c r="G57" s="1">
        <v>0.442</v>
      </c>
      <c r="H57" s="1">
        <v>0.44400000000000001</v>
      </c>
      <c r="O57" s="1"/>
      <c r="P57" s="1"/>
      <c r="Q57" s="1"/>
      <c r="R57" s="1"/>
      <c r="S57" s="1"/>
      <c r="T57" s="1"/>
      <c r="U57" s="1"/>
    </row>
    <row r="58" spans="1:21" x14ac:dyDescent="0.2">
      <c r="A58" s="1">
        <v>300</v>
      </c>
      <c r="B58" s="1">
        <v>10</v>
      </c>
      <c r="C58" s="1">
        <v>1</v>
      </c>
      <c r="D58" s="1" t="s">
        <v>9</v>
      </c>
      <c r="E58" s="1" t="s">
        <v>10</v>
      </c>
      <c r="F58" s="1">
        <v>0</v>
      </c>
      <c r="G58" s="1">
        <v>0</v>
      </c>
      <c r="H58" s="1">
        <v>0</v>
      </c>
      <c r="O58" s="1"/>
      <c r="P58" s="1"/>
      <c r="Q58" s="1"/>
      <c r="R58" s="1"/>
      <c r="S58" s="1"/>
      <c r="T58" s="1"/>
      <c r="U58" s="1"/>
    </row>
    <row r="59" spans="1:21" x14ac:dyDescent="0.2">
      <c r="A59" s="1">
        <v>300</v>
      </c>
      <c r="B59" s="1">
        <v>10</v>
      </c>
      <c r="C59" s="1">
        <v>1</v>
      </c>
      <c r="D59" s="1" t="s">
        <v>9</v>
      </c>
      <c r="E59" s="1" t="s">
        <v>11</v>
      </c>
      <c r="F59" s="1">
        <v>0.44600000000000001</v>
      </c>
      <c r="G59" s="1">
        <v>0.47099999999999997</v>
      </c>
      <c r="H59" s="1">
        <v>0.45800000000000002</v>
      </c>
      <c r="O59" s="1"/>
      <c r="P59" s="1"/>
      <c r="Q59" s="1"/>
      <c r="R59" s="1"/>
      <c r="S59" s="1"/>
      <c r="T59" s="1"/>
      <c r="U59" s="1"/>
    </row>
    <row r="60" spans="1:21" x14ac:dyDescent="0.2">
      <c r="A60" s="1">
        <v>300</v>
      </c>
      <c r="B60" s="1">
        <v>10</v>
      </c>
      <c r="C60" s="1">
        <v>1</v>
      </c>
      <c r="D60" s="1" t="s">
        <v>12</v>
      </c>
      <c r="E60" s="1" t="s">
        <v>10</v>
      </c>
      <c r="F60" s="1">
        <v>0</v>
      </c>
      <c r="G60" s="1">
        <v>0</v>
      </c>
      <c r="H60" s="1">
        <v>0</v>
      </c>
      <c r="O60" s="1"/>
      <c r="P60" s="1"/>
      <c r="Q60" s="1"/>
      <c r="R60" s="1"/>
      <c r="S60" s="1"/>
      <c r="T60" s="1"/>
      <c r="U60" s="1"/>
    </row>
    <row r="61" spans="1:21" x14ac:dyDescent="0.2">
      <c r="A61" s="1">
        <v>300</v>
      </c>
      <c r="B61" s="1">
        <v>10</v>
      </c>
      <c r="C61" s="1">
        <v>1</v>
      </c>
      <c r="D61" s="1" t="s">
        <v>12</v>
      </c>
      <c r="E61" s="1" t="s">
        <v>11</v>
      </c>
      <c r="F61" s="1">
        <v>0.45</v>
      </c>
      <c r="G61" s="1">
        <v>0.46200000000000002</v>
      </c>
      <c r="H61" s="1">
        <v>0.45600000000000002</v>
      </c>
      <c r="O61" s="1"/>
      <c r="P61" s="1"/>
      <c r="Q61" s="1"/>
      <c r="R61" s="1"/>
      <c r="S61" s="1"/>
      <c r="T61" s="1"/>
      <c r="U61" s="1"/>
    </row>
    <row r="62" spans="1:21" x14ac:dyDescent="0.2">
      <c r="A62" s="1">
        <v>300</v>
      </c>
      <c r="B62" s="1">
        <v>10</v>
      </c>
      <c r="C62" s="1">
        <v>1</v>
      </c>
      <c r="D62" s="1" t="s">
        <v>13</v>
      </c>
      <c r="E62" s="1" t="s">
        <v>10</v>
      </c>
      <c r="F62" s="1">
        <v>0</v>
      </c>
      <c r="G62" s="1">
        <v>0</v>
      </c>
      <c r="H62" s="1">
        <v>0</v>
      </c>
      <c r="O62" s="1"/>
      <c r="P62" s="1"/>
      <c r="Q62" s="1"/>
      <c r="R62" s="1"/>
      <c r="S62" s="1"/>
      <c r="T62" s="1"/>
      <c r="U62" s="1"/>
    </row>
    <row r="63" spans="1:21" x14ac:dyDescent="0.2">
      <c r="A63" s="1">
        <v>300</v>
      </c>
      <c r="B63" s="1">
        <v>10</v>
      </c>
      <c r="C63" s="1">
        <v>1</v>
      </c>
      <c r="D63" s="1" t="s">
        <v>13</v>
      </c>
      <c r="E63" s="1" t="s">
        <v>11</v>
      </c>
      <c r="F63" s="1">
        <v>0.46500000000000002</v>
      </c>
      <c r="G63" s="1">
        <v>0.46300000000000002</v>
      </c>
      <c r="H63" s="1">
        <v>0.46400000000000002</v>
      </c>
      <c r="O63" s="1"/>
      <c r="P63" s="1"/>
      <c r="Q63" s="1"/>
      <c r="R63" s="1"/>
      <c r="S63" s="1"/>
      <c r="T63" s="1"/>
      <c r="U63" s="1"/>
    </row>
    <row r="64" spans="1:21" x14ac:dyDescent="0.2">
      <c r="A64" s="1">
        <v>300</v>
      </c>
      <c r="B64" s="1">
        <v>10</v>
      </c>
      <c r="C64" s="1">
        <v>1</v>
      </c>
      <c r="D64" s="1" t="s">
        <v>14</v>
      </c>
      <c r="E64" s="1" t="s">
        <v>10</v>
      </c>
      <c r="F64" s="1">
        <v>0</v>
      </c>
      <c r="G64" s="1">
        <v>0</v>
      </c>
      <c r="H64" s="1">
        <v>0</v>
      </c>
      <c r="O64" s="1"/>
      <c r="P64" s="1"/>
      <c r="Q64" s="1"/>
      <c r="R64" s="1"/>
      <c r="S64" s="1"/>
      <c r="T64" s="1"/>
      <c r="U64" s="1"/>
    </row>
    <row r="65" spans="1:21" x14ac:dyDescent="0.2">
      <c r="A65" s="1">
        <v>300</v>
      </c>
      <c r="B65" s="1">
        <v>10</v>
      </c>
      <c r="C65" s="1">
        <v>1</v>
      </c>
      <c r="D65" s="1" t="s">
        <v>14</v>
      </c>
      <c r="E65" s="1" t="s">
        <v>11</v>
      </c>
      <c r="F65" s="1">
        <v>0.438</v>
      </c>
      <c r="G65" s="1">
        <v>0.45400000000000001</v>
      </c>
      <c r="H65" s="1">
        <v>0.44600000000000001</v>
      </c>
      <c r="O65" s="1"/>
      <c r="P65" s="1"/>
      <c r="Q65" s="1"/>
      <c r="R65" s="1"/>
      <c r="S65" s="1"/>
      <c r="T65" s="1"/>
      <c r="U65" s="1"/>
    </row>
    <row r="66" spans="1:21" x14ac:dyDescent="0.2">
      <c r="A66" s="1">
        <v>300</v>
      </c>
      <c r="B66" s="1">
        <v>5000</v>
      </c>
      <c r="C66" s="1">
        <v>2</v>
      </c>
      <c r="D66" s="1" t="s">
        <v>9</v>
      </c>
      <c r="E66" s="1" t="s">
        <v>10</v>
      </c>
      <c r="F66" s="1">
        <v>0</v>
      </c>
      <c r="G66" s="1">
        <v>0</v>
      </c>
      <c r="H66" s="1">
        <v>0</v>
      </c>
    </row>
    <row r="67" spans="1:21" x14ac:dyDescent="0.2">
      <c r="A67" s="1">
        <v>300</v>
      </c>
      <c r="B67" s="1">
        <v>5000</v>
      </c>
      <c r="C67" s="1">
        <v>2</v>
      </c>
      <c r="D67" s="1" t="s">
        <v>9</v>
      </c>
      <c r="E67" s="1" t="s">
        <v>11</v>
      </c>
      <c r="F67" s="1">
        <v>0.72399999999999998</v>
      </c>
      <c r="G67" s="1">
        <v>0.71899999999999997</v>
      </c>
      <c r="H67" s="1">
        <v>0.72099999999999997</v>
      </c>
    </row>
    <row r="68" spans="1:21" x14ac:dyDescent="0.2">
      <c r="A68" s="1">
        <v>300</v>
      </c>
      <c r="B68" s="1">
        <v>5000</v>
      </c>
      <c r="C68" s="1">
        <v>2</v>
      </c>
      <c r="D68" s="1" t="s">
        <v>12</v>
      </c>
      <c r="E68" s="1" t="s">
        <v>10</v>
      </c>
      <c r="F68" s="1">
        <v>0</v>
      </c>
      <c r="G68" s="1">
        <v>0</v>
      </c>
      <c r="H68" s="1">
        <v>0</v>
      </c>
    </row>
    <row r="69" spans="1:21" x14ac:dyDescent="0.2">
      <c r="A69" s="1">
        <v>300</v>
      </c>
      <c r="B69" s="1">
        <v>5000</v>
      </c>
      <c r="C69" s="1">
        <v>2</v>
      </c>
      <c r="D69" s="1" t="s">
        <v>12</v>
      </c>
      <c r="E69" s="1" t="s">
        <v>11</v>
      </c>
      <c r="F69" s="1">
        <v>0.72599999999999998</v>
      </c>
      <c r="G69" s="1">
        <v>0.69299999999999995</v>
      </c>
      <c r="H69" s="1">
        <v>0.70899999999999996</v>
      </c>
    </row>
    <row r="70" spans="1:21" x14ac:dyDescent="0.2">
      <c r="A70" s="1">
        <v>300</v>
      </c>
      <c r="B70" s="1">
        <v>5000</v>
      </c>
      <c r="C70" s="1">
        <v>2</v>
      </c>
      <c r="D70" s="1" t="s">
        <v>13</v>
      </c>
      <c r="E70" s="1" t="s">
        <v>10</v>
      </c>
      <c r="F70" s="1">
        <v>0</v>
      </c>
      <c r="G70" s="1">
        <v>0</v>
      </c>
      <c r="H70" s="1">
        <v>0</v>
      </c>
    </row>
    <row r="71" spans="1:21" x14ac:dyDescent="0.2">
      <c r="A71" s="1">
        <v>300</v>
      </c>
      <c r="B71" s="1">
        <v>5000</v>
      </c>
      <c r="C71" s="1">
        <v>2</v>
      </c>
      <c r="D71" s="1" t="s">
        <v>13</v>
      </c>
      <c r="E71" s="1" t="s">
        <v>11</v>
      </c>
      <c r="F71" s="1">
        <v>0.78200000000000003</v>
      </c>
      <c r="G71" s="1">
        <v>0.73</v>
      </c>
      <c r="H71" s="1">
        <v>0.75600000000000001</v>
      </c>
    </row>
    <row r="72" spans="1:21" x14ac:dyDescent="0.2">
      <c r="A72" s="1">
        <v>300</v>
      </c>
      <c r="B72" s="1">
        <v>5000</v>
      </c>
      <c r="C72" s="1">
        <v>2</v>
      </c>
      <c r="D72" s="1" t="s">
        <v>14</v>
      </c>
      <c r="E72" s="1" t="s">
        <v>10</v>
      </c>
      <c r="F72" s="1">
        <v>0</v>
      </c>
      <c r="G72" s="1">
        <v>0</v>
      </c>
      <c r="H72" s="1">
        <v>0</v>
      </c>
    </row>
    <row r="73" spans="1:21" x14ac:dyDescent="0.2">
      <c r="A73" s="1">
        <v>300</v>
      </c>
      <c r="B73" s="1">
        <v>5000</v>
      </c>
      <c r="C73" s="1">
        <v>2</v>
      </c>
      <c r="D73" s="1" t="s">
        <v>14</v>
      </c>
      <c r="E73" s="1" t="s">
        <v>11</v>
      </c>
      <c r="F73" s="1">
        <v>0.76300000000000001</v>
      </c>
      <c r="G73" s="1">
        <v>0.74</v>
      </c>
      <c r="H73" s="1">
        <v>0.751</v>
      </c>
    </row>
    <row r="74" spans="1:21" x14ac:dyDescent="0.2">
      <c r="A74" s="1">
        <v>300</v>
      </c>
      <c r="B74" s="1">
        <v>2000</v>
      </c>
      <c r="C74" s="1">
        <v>2</v>
      </c>
      <c r="D74" s="1" t="s">
        <v>9</v>
      </c>
      <c r="E74" s="1" t="s">
        <v>10</v>
      </c>
      <c r="F74" s="1">
        <v>0</v>
      </c>
      <c r="G74" s="1">
        <v>0</v>
      </c>
      <c r="H74" s="1">
        <v>0</v>
      </c>
    </row>
    <row r="75" spans="1:21" x14ac:dyDescent="0.2">
      <c r="A75" s="1">
        <v>300</v>
      </c>
      <c r="B75" s="1">
        <v>2000</v>
      </c>
      <c r="C75" s="1">
        <v>2</v>
      </c>
      <c r="D75" s="1" t="s">
        <v>9</v>
      </c>
      <c r="E75" s="1" t="s">
        <v>11</v>
      </c>
      <c r="F75" s="1">
        <v>0.71799999999999997</v>
      </c>
      <c r="G75" s="1">
        <v>0.71599999999999997</v>
      </c>
      <c r="H75" s="1">
        <v>0.71699999999999997</v>
      </c>
    </row>
    <row r="76" spans="1:21" x14ac:dyDescent="0.2">
      <c r="A76" s="1">
        <v>300</v>
      </c>
      <c r="B76" s="1">
        <v>2000</v>
      </c>
      <c r="C76" s="1">
        <v>2</v>
      </c>
      <c r="D76" s="1" t="s">
        <v>12</v>
      </c>
      <c r="E76" s="1" t="s">
        <v>10</v>
      </c>
      <c r="F76" s="1">
        <v>0</v>
      </c>
      <c r="G76" s="1">
        <v>0</v>
      </c>
      <c r="H76" s="1">
        <v>0</v>
      </c>
    </row>
    <row r="77" spans="1:21" x14ac:dyDescent="0.2">
      <c r="A77" s="1">
        <v>300</v>
      </c>
      <c r="B77" s="1">
        <v>2000</v>
      </c>
      <c r="C77" s="1">
        <v>2</v>
      </c>
      <c r="D77" s="1" t="s">
        <v>12</v>
      </c>
      <c r="E77" s="1" t="s">
        <v>11</v>
      </c>
      <c r="F77" s="1">
        <v>0.72399999999999998</v>
      </c>
      <c r="G77" s="1">
        <v>0.69599999999999995</v>
      </c>
      <c r="H77" s="1">
        <v>0.71</v>
      </c>
    </row>
    <row r="78" spans="1:21" x14ac:dyDescent="0.2">
      <c r="A78" s="1">
        <v>300</v>
      </c>
      <c r="B78" s="1">
        <v>2000</v>
      </c>
      <c r="C78" s="1">
        <v>2</v>
      </c>
      <c r="D78" s="1" t="s">
        <v>13</v>
      </c>
      <c r="E78" s="1" t="s">
        <v>10</v>
      </c>
      <c r="F78" s="1">
        <v>0</v>
      </c>
      <c r="G78" s="1">
        <v>0</v>
      </c>
      <c r="H78" s="1">
        <v>0</v>
      </c>
    </row>
    <row r="79" spans="1:21" x14ac:dyDescent="0.2">
      <c r="A79" s="1">
        <v>300</v>
      </c>
      <c r="B79" s="1">
        <v>2000</v>
      </c>
      <c r="C79" s="1">
        <v>2</v>
      </c>
      <c r="D79" s="1" t="s">
        <v>13</v>
      </c>
      <c r="E79" s="1" t="s">
        <v>11</v>
      </c>
      <c r="F79" s="1">
        <v>0.78</v>
      </c>
      <c r="G79" s="1">
        <v>0.73</v>
      </c>
      <c r="H79" s="1">
        <v>0.755</v>
      </c>
    </row>
    <row r="80" spans="1:21" x14ac:dyDescent="0.2">
      <c r="A80" s="1">
        <v>300</v>
      </c>
      <c r="B80" s="1">
        <v>2000</v>
      </c>
      <c r="C80" s="1">
        <v>2</v>
      </c>
      <c r="D80" s="1" t="s">
        <v>14</v>
      </c>
      <c r="E80" s="1" t="s">
        <v>10</v>
      </c>
      <c r="F80" s="1">
        <v>0</v>
      </c>
      <c r="G80" s="1">
        <v>0</v>
      </c>
      <c r="H80" s="1">
        <v>0</v>
      </c>
    </row>
    <row r="81" spans="1:8" x14ac:dyDescent="0.2">
      <c r="A81" s="1">
        <v>300</v>
      </c>
      <c r="B81" s="1">
        <v>2000</v>
      </c>
      <c r="C81" s="1">
        <v>2</v>
      </c>
      <c r="D81" s="1" t="s">
        <v>14</v>
      </c>
      <c r="E81" s="1" t="s">
        <v>11</v>
      </c>
      <c r="F81" s="1">
        <v>0.76100000000000001</v>
      </c>
      <c r="G81" s="1">
        <v>0.73899999999999999</v>
      </c>
      <c r="H81" s="1">
        <v>0.75</v>
      </c>
    </row>
    <row r="82" spans="1:8" x14ac:dyDescent="0.2">
      <c r="A82" s="1">
        <v>300</v>
      </c>
      <c r="B82" s="1">
        <v>1500</v>
      </c>
      <c r="C82" s="1">
        <v>2</v>
      </c>
      <c r="D82" s="1" t="s">
        <v>9</v>
      </c>
      <c r="E82" s="1" t="s">
        <v>10</v>
      </c>
      <c r="F82" s="1">
        <v>0</v>
      </c>
      <c r="G82" s="1">
        <v>0</v>
      </c>
      <c r="H82" s="1">
        <v>0</v>
      </c>
    </row>
    <row r="83" spans="1:8" x14ac:dyDescent="0.2">
      <c r="A83" s="1">
        <v>300</v>
      </c>
      <c r="B83" s="1">
        <v>1500</v>
      </c>
      <c r="C83" s="1">
        <v>2</v>
      </c>
      <c r="D83" s="1" t="s">
        <v>9</v>
      </c>
      <c r="E83" s="1" t="s">
        <v>11</v>
      </c>
      <c r="F83" s="1">
        <v>0.71399999999999997</v>
      </c>
      <c r="G83" s="1">
        <v>0.71299999999999997</v>
      </c>
      <c r="H83" s="1">
        <v>0.71299999999999997</v>
      </c>
    </row>
    <row r="84" spans="1:8" x14ac:dyDescent="0.2">
      <c r="A84" s="1">
        <v>300</v>
      </c>
      <c r="B84" s="1">
        <v>1500</v>
      </c>
      <c r="C84" s="1">
        <v>2</v>
      </c>
      <c r="D84" s="1" t="s">
        <v>12</v>
      </c>
      <c r="E84" s="1" t="s">
        <v>10</v>
      </c>
      <c r="F84" s="1">
        <v>0</v>
      </c>
      <c r="G84" s="1">
        <v>0</v>
      </c>
      <c r="H84" s="1">
        <v>0</v>
      </c>
    </row>
    <row r="85" spans="1:8" x14ac:dyDescent="0.2">
      <c r="A85" s="1">
        <v>300</v>
      </c>
      <c r="B85" s="1">
        <v>1500</v>
      </c>
      <c r="C85" s="1">
        <v>2</v>
      </c>
      <c r="D85" s="1" t="s">
        <v>12</v>
      </c>
      <c r="E85" s="1" t="s">
        <v>11</v>
      </c>
      <c r="F85" s="1">
        <v>0.72299999999999998</v>
      </c>
      <c r="G85" s="1">
        <v>0.69799999999999995</v>
      </c>
      <c r="H85" s="1">
        <v>0.71</v>
      </c>
    </row>
    <row r="86" spans="1:8" x14ac:dyDescent="0.2">
      <c r="A86" s="1">
        <v>300</v>
      </c>
      <c r="B86" s="1">
        <v>1500</v>
      </c>
      <c r="C86" s="1">
        <v>2</v>
      </c>
      <c r="D86" s="1" t="s">
        <v>13</v>
      </c>
      <c r="E86" s="1" t="s">
        <v>10</v>
      </c>
      <c r="F86" s="1">
        <v>0</v>
      </c>
      <c r="G86" s="1">
        <v>0</v>
      </c>
      <c r="H86" s="1">
        <v>0</v>
      </c>
    </row>
    <row r="87" spans="1:8" x14ac:dyDescent="0.2">
      <c r="A87" s="1">
        <v>300</v>
      </c>
      <c r="B87" s="1">
        <v>1500</v>
      </c>
      <c r="C87" s="1">
        <v>2</v>
      </c>
      <c r="D87" s="1" t="s">
        <v>13</v>
      </c>
      <c r="E87" s="1" t="s">
        <v>11</v>
      </c>
      <c r="F87" s="1">
        <v>0.77700000000000002</v>
      </c>
      <c r="G87" s="1">
        <v>0.72899999999999998</v>
      </c>
      <c r="H87" s="1">
        <v>0.752</v>
      </c>
    </row>
    <row r="88" spans="1:8" x14ac:dyDescent="0.2">
      <c r="A88" s="1">
        <v>300</v>
      </c>
      <c r="B88" s="1">
        <v>1500</v>
      </c>
      <c r="C88" s="1">
        <v>2</v>
      </c>
      <c r="D88" s="1" t="s">
        <v>14</v>
      </c>
      <c r="E88" s="1" t="s">
        <v>10</v>
      </c>
      <c r="F88" s="1">
        <v>0</v>
      </c>
      <c r="G88" s="1">
        <v>0</v>
      </c>
      <c r="H88" s="1">
        <v>0</v>
      </c>
    </row>
    <row r="89" spans="1:8" x14ac:dyDescent="0.2">
      <c r="A89" s="1">
        <v>300</v>
      </c>
      <c r="B89" s="1">
        <v>1500</v>
      </c>
      <c r="C89" s="1">
        <v>2</v>
      </c>
      <c r="D89" s="1" t="s">
        <v>14</v>
      </c>
      <c r="E89" s="1" t="s">
        <v>11</v>
      </c>
      <c r="F89" s="1">
        <v>0.75700000000000001</v>
      </c>
      <c r="G89" s="1">
        <v>0.73699999999999999</v>
      </c>
      <c r="H89" s="1">
        <v>0.747</v>
      </c>
    </row>
    <row r="90" spans="1:8" x14ac:dyDescent="0.2">
      <c r="A90" s="1">
        <v>300</v>
      </c>
      <c r="B90" s="1">
        <v>1000</v>
      </c>
      <c r="C90" s="1">
        <v>2</v>
      </c>
      <c r="D90" s="1" t="s">
        <v>9</v>
      </c>
      <c r="E90" s="1" t="s">
        <v>10</v>
      </c>
      <c r="F90" s="1">
        <v>0</v>
      </c>
      <c r="G90" s="1">
        <v>0</v>
      </c>
      <c r="H90" s="1">
        <v>0</v>
      </c>
    </row>
    <row r="91" spans="1:8" x14ac:dyDescent="0.2">
      <c r="A91" s="1">
        <v>300</v>
      </c>
      <c r="B91" s="1">
        <v>1000</v>
      </c>
      <c r="C91" s="1">
        <v>2</v>
      </c>
      <c r="D91" s="1" t="s">
        <v>9</v>
      </c>
      <c r="E91" s="1" t="s">
        <v>11</v>
      </c>
      <c r="F91" s="1">
        <v>0.69799999999999995</v>
      </c>
      <c r="G91" s="1">
        <v>0.69899999999999995</v>
      </c>
      <c r="H91" s="1">
        <v>0.69899999999999995</v>
      </c>
    </row>
    <row r="92" spans="1:8" x14ac:dyDescent="0.2">
      <c r="A92" s="1">
        <v>300</v>
      </c>
      <c r="B92" s="1">
        <v>1000</v>
      </c>
      <c r="C92" s="1">
        <v>2</v>
      </c>
      <c r="D92" s="1" t="s">
        <v>12</v>
      </c>
      <c r="E92" s="1" t="s">
        <v>10</v>
      </c>
      <c r="F92" s="1">
        <v>0</v>
      </c>
      <c r="G92" s="1">
        <v>0</v>
      </c>
      <c r="H92" s="1">
        <v>0</v>
      </c>
    </row>
    <row r="93" spans="1:8" x14ac:dyDescent="0.2">
      <c r="A93" s="1">
        <v>300</v>
      </c>
      <c r="B93" s="1">
        <v>1000</v>
      </c>
      <c r="C93" s="1">
        <v>2</v>
      </c>
      <c r="D93" s="1" t="s">
        <v>12</v>
      </c>
      <c r="E93" s="1" t="s">
        <v>11</v>
      </c>
      <c r="F93" s="1">
        <v>0.71099999999999997</v>
      </c>
      <c r="G93" s="1">
        <v>0.68899999999999995</v>
      </c>
      <c r="H93" s="1">
        <v>0.7</v>
      </c>
    </row>
    <row r="94" spans="1:8" x14ac:dyDescent="0.2">
      <c r="A94" s="1">
        <v>300</v>
      </c>
      <c r="B94" s="1">
        <v>1000</v>
      </c>
      <c r="C94" s="1">
        <v>2</v>
      </c>
      <c r="D94" s="1" t="s">
        <v>13</v>
      </c>
      <c r="E94" s="1" t="s">
        <v>10</v>
      </c>
      <c r="F94" s="1">
        <v>0</v>
      </c>
      <c r="G94" s="1">
        <v>0</v>
      </c>
      <c r="H94" s="1">
        <v>0</v>
      </c>
    </row>
    <row r="95" spans="1:8" x14ac:dyDescent="0.2">
      <c r="A95" s="1">
        <v>300</v>
      </c>
      <c r="B95" s="1">
        <v>1000</v>
      </c>
      <c r="C95" s="1">
        <v>2</v>
      </c>
      <c r="D95" s="1" t="s">
        <v>13</v>
      </c>
      <c r="E95" s="1" t="s">
        <v>11</v>
      </c>
      <c r="F95" s="1">
        <v>0.76800000000000002</v>
      </c>
      <c r="G95" s="1">
        <v>0.72099999999999997</v>
      </c>
      <c r="H95" s="1">
        <v>0.74399999999999999</v>
      </c>
    </row>
    <row r="96" spans="1:8" x14ac:dyDescent="0.2">
      <c r="A96" s="1">
        <v>300</v>
      </c>
      <c r="B96" s="1">
        <v>1000</v>
      </c>
      <c r="C96" s="1">
        <v>2</v>
      </c>
      <c r="D96" s="1" t="s">
        <v>14</v>
      </c>
      <c r="E96" s="1" t="s">
        <v>10</v>
      </c>
      <c r="F96" s="1">
        <v>0</v>
      </c>
      <c r="G96" s="1">
        <v>0</v>
      </c>
      <c r="H96" s="1">
        <v>0</v>
      </c>
    </row>
    <row r="97" spans="1:8" x14ac:dyDescent="0.2">
      <c r="A97" s="1">
        <v>300</v>
      </c>
      <c r="B97" s="1">
        <v>1000</v>
      </c>
      <c r="C97" s="1">
        <v>2</v>
      </c>
      <c r="D97" s="1" t="s">
        <v>14</v>
      </c>
      <c r="E97" s="1" t="s">
        <v>11</v>
      </c>
      <c r="F97" s="1">
        <v>0.749</v>
      </c>
      <c r="G97" s="1">
        <v>0.73099999999999998</v>
      </c>
      <c r="H97" s="1">
        <v>0.74</v>
      </c>
    </row>
    <row r="98" spans="1:8" x14ac:dyDescent="0.2">
      <c r="A98" s="1">
        <v>300</v>
      </c>
      <c r="B98" s="1">
        <v>500</v>
      </c>
      <c r="C98" s="1">
        <v>2</v>
      </c>
      <c r="D98" s="1" t="s">
        <v>9</v>
      </c>
      <c r="E98" s="1" t="s">
        <v>10</v>
      </c>
      <c r="F98" s="1">
        <v>0</v>
      </c>
      <c r="G98" s="1">
        <v>0</v>
      </c>
      <c r="H98" s="1">
        <v>0</v>
      </c>
    </row>
    <row r="99" spans="1:8" x14ac:dyDescent="0.2">
      <c r="A99" s="1">
        <v>300</v>
      </c>
      <c r="B99" s="1">
        <v>500</v>
      </c>
      <c r="C99" s="1">
        <v>2</v>
      </c>
      <c r="D99" s="1" t="s">
        <v>9</v>
      </c>
      <c r="E99" s="1" t="s">
        <v>11</v>
      </c>
      <c r="F99" s="1">
        <v>0.63700000000000001</v>
      </c>
      <c r="G99" s="1">
        <v>0.63900000000000001</v>
      </c>
      <c r="H99" s="1">
        <v>0.63800000000000001</v>
      </c>
    </row>
    <row r="100" spans="1:8" x14ac:dyDescent="0.2">
      <c r="A100" s="1">
        <v>300</v>
      </c>
      <c r="B100" s="1">
        <v>500</v>
      </c>
      <c r="C100" s="1">
        <v>2</v>
      </c>
      <c r="D100" s="1" t="s">
        <v>12</v>
      </c>
      <c r="E100" s="1" t="s">
        <v>10</v>
      </c>
      <c r="F100" s="1">
        <v>0</v>
      </c>
      <c r="G100" s="1">
        <v>0</v>
      </c>
      <c r="H100" s="1">
        <v>0</v>
      </c>
    </row>
    <row r="101" spans="1:8" x14ac:dyDescent="0.2">
      <c r="A101" s="1">
        <v>300</v>
      </c>
      <c r="B101" s="1">
        <v>500</v>
      </c>
      <c r="C101" s="1">
        <v>2</v>
      </c>
      <c r="D101" s="1" t="s">
        <v>12</v>
      </c>
      <c r="E101" s="1" t="s">
        <v>11</v>
      </c>
      <c r="F101" s="1">
        <v>0.66900000000000004</v>
      </c>
      <c r="G101" s="1">
        <v>0.65200000000000002</v>
      </c>
      <c r="H101" s="1">
        <v>0.66</v>
      </c>
    </row>
    <row r="102" spans="1:8" x14ac:dyDescent="0.2">
      <c r="A102" s="1">
        <v>300</v>
      </c>
      <c r="B102" s="1">
        <v>500</v>
      </c>
      <c r="C102" s="1">
        <v>2</v>
      </c>
      <c r="D102" s="1" t="s">
        <v>13</v>
      </c>
      <c r="E102" s="1" t="s">
        <v>10</v>
      </c>
      <c r="F102" s="1">
        <v>0</v>
      </c>
      <c r="G102" s="1">
        <v>0</v>
      </c>
      <c r="H102" s="1">
        <v>0</v>
      </c>
    </row>
    <row r="103" spans="1:8" x14ac:dyDescent="0.2">
      <c r="A103" s="1">
        <v>300</v>
      </c>
      <c r="B103" s="1">
        <v>500</v>
      </c>
      <c r="C103" s="1">
        <v>2</v>
      </c>
      <c r="D103" s="1" t="s">
        <v>13</v>
      </c>
      <c r="E103" s="1" t="s">
        <v>11</v>
      </c>
      <c r="F103" s="1">
        <v>0.71899999999999997</v>
      </c>
      <c r="G103" s="1">
        <v>0.67800000000000005</v>
      </c>
      <c r="H103" s="1">
        <v>0.69799999999999995</v>
      </c>
    </row>
    <row r="104" spans="1:8" x14ac:dyDescent="0.2">
      <c r="A104" s="1">
        <v>300</v>
      </c>
      <c r="B104" s="1">
        <v>500</v>
      </c>
      <c r="C104" s="1">
        <v>2</v>
      </c>
      <c r="D104" s="1" t="s">
        <v>14</v>
      </c>
      <c r="E104" s="1" t="s">
        <v>10</v>
      </c>
      <c r="F104" s="1">
        <v>0</v>
      </c>
      <c r="G104" s="1">
        <v>0</v>
      </c>
      <c r="H104" s="1">
        <v>0</v>
      </c>
    </row>
    <row r="105" spans="1:8" x14ac:dyDescent="0.2">
      <c r="A105" s="1">
        <v>300</v>
      </c>
      <c r="B105" s="1">
        <v>500</v>
      </c>
      <c r="C105" s="1">
        <v>2</v>
      </c>
      <c r="D105" s="1" t="s">
        <v>14</v>
      </c>
      <c r="E105" s="1" t="s">
        <v>11</v>
      </c>
      <c r="F105" s="1">
        <v>0.72</v>
      </c>
      <c r="G105" s="1">
        <v>0.70499999999999996</v>
      </c>
      <c r="H105" s="1">
        <v>0.71199999999999997</v>
      </c>
    </row>
    <row r="106" spans="1:8" x14ac:dyDescent="0.2">
      <c r="A106" s="1">
        <v>300</v>
      </c>
      <c r="B106" s="1">
        <v>100</v>
      </c>
      <c r="C106" s="1">
        <v>2</v>
      </c>
      <c r="D106" s="1" t="s">
        <v>9</v>
      </c>
      <c r="E106" s="1" t="s">
        <v>10</v>
      </c>
      <c r="F106" s="1">
        <v>0</v>
      </c>
      <c r="G106" s="1">
        <v>0</v>
      </c>
      <c r="H106" s="1">
        <v>0</v>
      </c>
    </row>
    <row r="107" spans="1:8" x14ac:dyDescent="0.2">
      <c r="A107" s="1">
        <v>300</v>
      </c>
      <c r="B107" s="1">
        <v>100</v>
      </c>
      <c r="C107" s="1">
        <v>2</v>
      </c>
      <c r="D107" s="1" t="s">
        <v>9</v>
      </c>
      <c r="E107" s="1" t="s">
        <v>11</v>
      </c>
      <c r="F107" s="1">
        <v>0.46899999999999997</v>
      </c>
      <c r="G107" s="1">
        <v>0.46300000000000002</v>
      </c>
      <c r="H107" s="1">
        <v>0.46600000000000003</v>
      </c>
    </row>
    <row r="108" spans="1:8" x14ac:dyDescent="0.2">
      <c r="A108" s="1">
        <v>300</v>
      </c>
      <c r="B108" s="1">
        <v>100</v>
      </c>
      <c r="C108" s="1">
        <v>2</v>
      </c>
      <c r="D108" s="1" t="s">
        <v>12</v>
      </c>
      <c r="E108" s="1" t="s">
        <v>10</v>
      </c>
      <c r="F108" s="1">
        <v>0</v>
      </c>
      <c r="G108" s="1">
        <v>0</v>
      </c>
      <c r="H108" s="1">
        <v>0</v>
      </c>
    </row>
    <row r="109" spans="1:8" x14ac:dyDescent="0.2">
      <c r="A109" s="1">
        <v>300</v>
      </c>
      <c r="B109" s="1">
        <v>100</v>
      </c>
      <c r="C109" s="1">
        <v>2</v>
      </c>
      <c r="D109" s="1" t="s">
        <v>12</v>
      </c>
      <c r="E109" s="1" t="s">
        <v>11</v>
      </c>
      <c r="F109" s="1">
        <v>0.55700000000000005</v>
      </c>
      <c r="G109" s="1">
        <v>0.54700000000000004</v>
      </c>
      <c r="H109" s="1">
        <v>0.55200000000000005</v>
      </c>
    </row>
    <row r="110" spans="1:8" x14ac:dyDescent="0.2">
      <c r="A110" s="1">
        <v>300</v>
      </c>
      <c r="B110" s="1">
        <v>100</v>
      </c>
      <c r="C110" s="1">
        <v>2</v>
      </c>
      <c r="D110" s="1" t="s">
        <v>13</v>
      </c>
      <c r="E110" s="1" t="s">
        <v>10</v>
      </c>
      <c r="F110" s="1">
        <v>0</v>
      </c>
      <c r="G110" s="1">
        <v>0</v>
      </c>
      <c r="H110" s="1">
        <v>0</v>
      </c>
    </row>
    <row r="111" spans="1:8" x14ac:dyDescent="0.2">
      <c r="A111" s="1">
        <v>300</v>
      </c>
      <c r="B111" s="1">
        <v>100</v>
      </c>
      <c r="C111" s="1">
        <v>2</v>
      </c>
      <c r="D111" s="1" t="s">
        <v>13</v>
      </c>
      <c r="E111" s="1" t="s">
        <v>11</v>
      </c>
      <c r="F111" s="1">
        <v>0.498</v>
      </c>
      <c r="G111" s="1">
        <v>0.46700000000000003</v>
      </c>
      <c r="H111" s="1">
        <v>0.48199999999999998</v>
      </c>
    </row>
    <row r="112" spans="1:8" x14ac:dyDescent="0.2">
      <c r="A112" s="1">
        <v>300</v>
      </c>
      <c r="B112" s="1">
        <v>100</v>
      </c>
      <c r="C112" s="1">
        <v>2</v>
      </c>
      <c r="D112" s="1" t="s">
        <v>14</v>
      </c>
      <c r="E112" s="1" t="s">
        <v>10</v>
      </c>
      <c r="F112" s="1">
        <v>0</v>
      </c>
      <c r="G112" s="1">
        <v>0</v>
      </c>
      <c r="H112" s="1">
        <v>0</v>
      </c>
    </row>
    <row r="113" spans="1:8" x14ac:dyDescent="0.2">
      <c r="A113" s="1">
        <v>300</v>
      </c>
      <c r="B113" s="1">
        <v>100</v>
      </c>
      <c r="C113" s="1">
        <v>2</v>
      </c>
      <c r="D113" s="1" t="s">
        <v>14</v>
      </c>
      <c r="E113" s="1" t="s">
        <v>11</v>
      </c>
      <c r="F113" s="1">
        <v>0.56799999999999995</v>
      </c>
      <c r="G113" s="1">
        <v>0.56000000000000005</v>
      </c>
      <c r="H113" s="1">
        <v>0.56399999999999995</v>
      </c>
    </row>
    <row r="114" spans="1:8" x14ac:dyDescent="0.2">
      <c r="A114" s="1">
        <v>300</v>
      </c>
      <c r="B114" s="1">
        <v>50</v>
      </c>
      <c r="C114" s="1">
        <v>2</v>
      </c>
      <c r="D114" s="1" t="s">
        <v>9</v>
      </c>
      <c r="E114" s="1" t="s">
        <v>10</v>
      </c>
      <c r="F114" s="1">
        <v>0</v>
      </c>
      <c r="G114" s="1">
        <v>0</v>
      </c>
      <c r="H114" s="1">
        <v>0</v>
      </c>
    </row>
    <row r="115" spans="1:8" x14ac:dyDescent="0.2">
      <c r="A115" s="1">
        <v>300</v>
      </c>
      <c r="B115" s="1">
        <v>50</v>
      </c>
      <c r="C115" s="1">
        <v>2</v>
      </c>
      <c r="D115" s="1" t="s">
        <v>9</v>
      </c>
      <c r="E115" s="1" t="s">
        <v>11</v>
      </c>
      <c r="F115" s="1">
        <v>0.46300000000000002</v>
      </c>
      <c r="G115" s="1">
        <v>0.46300000000000002</v>
      </c>
      <c r="H115" s="1">
        <v>0.46300000000000002</v>
      </c>
    </row>
    <row r="116" spans="1:8" x14ac:dyDescent="0.2">
      <c r="A116" s="1">
        <v>300</v>
      </c>
      <c r="B116" s="1">
        <v>50</v>
      </c>
      <c r="C116" s="1">
        <v>2</v>
      </c>
      <c r="D116" s="1" t="s">
        <v>12</v>
      </c>
      <c r="E116" s="1" t="s">
        <v>10</v>
      </c>
      <c r="F116" s="1">
        <v>0</v>
      </c>
      <c r="G116" s="1">
        <v>0</v>
      </c>
      <c r="H116" s="1">
        <v>0</v>
      </c>
    </row>
    <row r="117" spans="1:8" x14ac:dyDescent="0.2">
      <c r="A117" s="1">
        <v>300</v>
      </c>
      <c r="B117" s="1">
        <v>50</v>
      </c>
      <c r="C117" s="1">
        <v>2</v>
      </c>
      <c r="D117" s="1" t="s">
        <v>12</v>
      </c>
      <c r="E117" s="1" t="s">
        <v>11</v>
      </c>
      <c r="F117" s="1">
        <v>0.49</v>
      </c>
      <c r="G117" s="1">
        <v>0.48399999999999999</v>
      </c>
      <c r="H117" s="1">
        <v>0.48699999999999999</v>
      </c>
    </row>
    <row r="118" spans="1:8" x14ac:dyDescent="0.2">
      <c r="A118" s="1">
        <v>300</v>
      </c>
      <c r="B118" s="1">
        <v>50</v>
      </c>
      <c r="C118" s="1">
        <v>2</v>
      </c>
      <c r="D118" s="1" t="s">
        <v>13</v>
      </c>
      <c r="E118" s="1" t="s">
        <v>10</v>
      </c>
      <c r="F118" s="1">
        <v>0</v>
      </c>
      <c r="G118" s="1">
        <v>0</v>
      </c>
      <c r="H118" s="1">
        <v>0</v>
      </c>
    </row>
    <row r="119" spans="1:8" x14ac:dyDescent="0.2">
      <c r="A119" s="1">
        <v>300</v>
      </c>
      <c r="B119" s="1">
        <v>50</v>
      </c>
      <c r="C119" s="1">
        <v>2</v>
      </c>
      <c r="D119" s="1" t="s">
        <v>13</v>
      </c>
      <c r="E119" s="1" t="s">
        <v>11</v>
      </c>
      <c r="F119" s="1">
        <v>0.45900000000000002</v>
      </c>
      <c r="G119" s="1">
        <v>0.435</v>
      </c>
      <c r="H119" s="1">
        <v>0.44700000000000001</v>
      </c>
    </row>
    <row r="120" spans="1:8" x14ac:dyDescent="0.2">
      <c r="A120" s="1">
        <v>300</v>
      </c>
      <c r="B120" s="1">
        <v>50</v>
      </c>
      <c r="C120" s="1">
        <v>2</v>
      </c>
      <c r="D120" s="1" t="s">
        <v>14</v>
      </c>
      <c r="E120" s="1" t="s">
        <v>10</v>
      </c>
      <c r="F120" s="1">
        <v>0</v>
      </c>
      <c r="G120" s="1">
        <v>0</v>
      </c>
      <c r="H120" s="1">
        <v>0</v>
      </c>
    </row>
    <row r="121" spans="1:8" x14ac:dyDescent="0.2">
      <c r="A121" s="1">
        <v>300</v>
      </c>
      <c r="B121" s="1">
        <v>50</v>
      </c>
      <c r="C121" s="1">
        <v>2</v>
      </c>
      <c r="D121" s="1" t="s">
        <v>14</v>
      </c>
      <c r="E121" s="1" t="s">
        <v>11</v>
      </c>
      <c r="F121" s="1">
        <v>0.46600000000000003</v>
      </c>
      <c r="G121" s="1">
        <v>0.45900000000000002</v>
      </c>
      <c r="H121" s="1">
        <v>0.46300000000000002</v>
      </c>
    </row>
    <row r="122" spans="1:8" x14ac:dyDescent="0.2">
      <c r="A122" s="1">
        <v>300</v>
      </c>
      <c r="B122" s="1">
        <v>10</v>
      </c>
      <c r="C122" s="1">
        <v>2</v>
      </c>
      <c r="D122" s="1" t="s">
        <v>9</v>
      </c>
      <c r="E122" s="1" t="s">
        <v>10</v>
      </c>
      <c r="F122" s="1">
        <v>0</v>
      </c>
      <c r="G122" s="1">
        <v>0</v>
      </c>
      <c r="H122" s="1">
        <v>0</v>
      </c>
    </row>
    <row r="123" spans="1:8" x14ac:dyDescent="0.2">
      <c r="A123" s="1">
        <v>300</v>
      </c>
      <c r="B123" s="1">
        <v>10</v>
      </c>
      <c r="C123" s="1">
        <v>2</v>
      </c>
      <c r="D123" s="1" t="s">
        <v>9</v>
      </c>
      <c r="E123" s="1" t="s">
        <v>11</v>
      </c>
      <c r="F123" s="1">
        <v>0.47499999999999998</v>
      </c>
      <c r="G123" s="1">
        <v>0.497</v>
      </c>
      <c r="H123" s="1">
        <v>0.48599999999999999</v>
      </c>
    </row>
    <row r="124" spans="1:8" x14ac:dyDescent="0.2">
      <c r="A124" s="1">
        <v>300</v>
      </c>
      <c r="B124" s="1">
        <v>10</v>
      </c>
      <c r="C124" s="1">
        <v>2</v>
      </c>
      <c r="D124" s="1" t="s">
        <v>12</v>
      </c>
      <c r="E124" s="1" t="s">
        <v>10</v>
      </c>
      <c r="F124" s="1">
        <v>0</v>
      </c>
      <c r="G124" s="1">
        <v>0</v>
      </c>
      <c r="H124" s="1">
        <v>0</v>
      </c>
    </row>
    <row r="125" spans="1:8" x14ac:dyDescent="0.2">
      <c r="A125" s="1">
        <v>300</v>
      </c>
      <c r="B125" s="1">
        <v>10</v>
      </c>
      <c r="C125" s="1">
        <v>2</v>
      </c>
      <c r="D125" s="1" t="s">
        <v>12</v>
      </c>
      <c r="E125" s="1" t="s">
        <v>11</v>
      </c>
      <c r="F125" s="1">
        <v>0.47599999999999998</v>
      </c>
      <c r="G125" s="1">
        <v>0.48399999999999999</v>
      </c>
      <c r="H125" s="1">
        <v>0.48</v>
      </c>
    </row>
    <row r="126" spans="1:8" x14ac:dyDescent="0.2">
      <c r="A126" s="1">
        <v>300</v>
      </c>
      <c r="B126" s="1">
        <v>10</v>
      </c>
      <c r="C126" s="1">
        <v>2</v>
      </c>
      <c r="D126" s="1" t="s">
        <v>13</v>
      </c>
      <c r="E126" s="1" t="s">
        <v>10</v>
      </c>
      <c r="F126" s="1">
        <v>0</v>
      </c>
      <c r="G126" s="1">
        <v>0</v>
      </c>
      <c r="H126" s="1">
        <v>0</v>
      </c>
    </row>
    <row r="127" spans="1:8" x14ac:dyDescent="0.2">
      <c r="A127" s="1">
        <v>300</v>
      </c>
      <c r="B127" s="1">
        <v>10</v>
      </c>
      <c r="C127" s="1">
        <v>2</v>
      </c>
      <c r="D127" s="1" t="s">
        <v>13</v>
      </c>
      <c r="E127" s="1" t="s">
        <v>11</v>
      </c>
      <c r="F127" s="1">
        <v>0.5</v>
      </c>
      <c r="G127" s="1">
        <v>0.49299999999999999</v>
      </c>
      <c r="H127" s="1">
        <v>0.496</v>
      </c>
    </row>
    <row r="128" spans="1:8" x14ac:dyDescent="0.2">
      <c r="A128" s="1">
        <v>300</v>
      </c>
      <c r="B128" s="1">
        <v>10</v>
      </c>
      <c r="C128" s="1">
        <v>2</v>
      </c>
      <c r="D128" s="1" t="s">
        <v>14</v>
      </c>
      <c r="E128" s="1" t="s">
        <v>10</v>
      </c>
      <c r="F128" s="1">
        <v>0</v>
      </c>
      <c r="G128" s="1">
        <v>0</v>
      </c>
      <c r="H128" s="1">
        <v>0</v>
      </c>
    </row>
    <row r="129" spans="1:8" x14ac:dyDescent="0.2">
      <c r="A129" s="1">
        <v>300</v>
      </c>
      <c r="B129" s="1">
        <v>10</v>
      </c>
      <c r="C129" s="1">
        <v>2</v>
      </c>
      <c r="D129" s="1" t="s">
        <v>14</v>
      </c>
      <c r="E129" s="1" t="s">
        <v>11</v>
      </c>
      <c r="F129" s="1">
        <v>0.47199999999999998</v>
      </c>
      <c r="G129" s="1">
        <v>0.48199999999999998</v>
      </c>
      <c r="H129" s="1">
        <v>0.47699999999999998</v>
      </c>
    </row>
    <row r="130" spans="1:8" x14ac:dyDescent="0.2">
      <c r="A130" s="1">
        <v>300</v>
      </c>
      <c r="B130" s="1">
        <v>5000</v>
      </c>
      <c r="C130" s="1">
        <v>4</v>
      </c>
      <c r="D130" s="1" t="s">
        <v>9</v>
      </c>
      <c r="E130" s="1" t="s">
        <v>10</v>
      </c>
      <c r="F130" s="1">
        <v>0</v>
      </c>
      <c r="G130" s="1">
        <v>0</v>
      </c>
      <c r="H130" s="1">
        <v>0</v>
      </c>
    </row>
    <row r="131" spans="1:8" x14ac:dyDescent="0.2">
      <c r="A131" s="1">
        <v>300</v>
      </c>
      <c r="B131" s="1">
        <v>5000</v>
      </c>
      <c r="C131" s="1">
        <v>4</v>
      </c>
      <c r="D131" s="1" t="s">
        <v>9</v>
      </c>
      <c r="E131" s="1" t="s">
        <v>11</v>
      </c>
      <c r="F131" s="1">
        <v>0.73199999999999998</v>
      </c>
      <c r="G131" s="1">
        <v>0.72499999999999998</v>
      </c>
      <c r="H131" s="1">
        <v>0.72899999999999998</v>
      </c>
    </row>
    <row r="132" spans="1:8" x14ac:dyDescent="0.2">
      <c r="A132" s="1">
        <v>300</v>
      </c>
      <c r="B132" s="1">
        <v>5000</v>
      </c>
      <c r="C132" s="1">
        <v>4</v>
      </c>
      <c r="D132" s="1" t="s">
        <v>12</v>
      </c>
      <c r="E132" s="1" t="s">
        <v>10</v>
      </c>
      <c r="F132" s="1">
        <v>0</v>
      </c>
      <c r="G132" s="1">
        <v>0</v>
      </c>
      <c r="H132" s="1">
        <v>0</v>
      </c>
    </row>
    <row r="133" spans="1:8" x14ac:dyDescent="0.2">
      <c r="A133" s="1">
        <v>300</v>
      </c>
      <c r="B133" s="1">
        <v>5000</v>
      </c>
      <c r="C133" s="1">
        <v>4</v>
      </c>
      <c r="D133" s="1" t="s">
        <v>12</v>
      </c>
      <c r="E133" s="1" t="s">
        <v>11</v>
      </c>
      <c r="F133" s="1">
        <v>0.73099999999999998</v>
      </c>
      <c r="G133" s="1">
        <v>0.69599999999999995</v>
      </c>
      <c r="H133" s="1">
        <v>0.71299999999999997</v>
      </c>
    </row>
    <row r="134" spans="1:8" x14ac:dyDescent="0.2">
      <c r="A134" s="1">
        <v>300</v>
      </c>
      <c r="B134" s="1">
        <v>5000</v>
      </c>
      <c r="C134" s="1">
        <v>4</v>
      </c>
      <c r="D134" s="1" t="s">
        <v>13</v>
      </c>
      <c r="E134" s="1" t="s">
        <v>10</v>
      </c>
      <c r="F134" s="1">
        <v>0</v>
      </c>
      <c r="G134" s="1">
        <v>0</v>
      </c>
      <c r="H134" s="1">
        <v>0</v>
      </c>
    </row>
    <row r="135" spans="1:8" x14ac:dyDescent="0.2">
      <c r="A135" s="1">
        <v>300</v>
      </c>
      <c r="B135" s="1">
        <v>5000</v>
      </c>
      <c r="C135" s="1">
        <v>4</v>
      </c>
      <c r="D135" s="1" t="s">
        <v>13</v>
      </c>
      <c r="E135" s="1" t="s">
        <v>11</v>
      </c>
      <c r="F135" s="1">
        <v>0.78800000000000003</v>
      </c>
      <c r="G135" s="1">
        <v>0.73399999999999999</v>
      </c>
      <c r="H135" s="1">
        <v>0.76</v>
      </c>
    </row>
    <row r="136" spans="1:8" x14ac:dyDescent="0.2">
      <c r="A136" s="1">
        <v>300</v>
      </c>
      <c r="B136" s="1">
        <v>5000</v>
      </c>
      <c r="C136" s="1">
        <v>4</v>
      </c>
      <c r="D136" s="1" t="s">
        <v>14</v>
      </c>
      <c r="E136" s="1" t="s">
        <v>10</v>
      </c>
      <c r="F136" s="1">
        <v>0</v>
      </c>
      <c r="G136" s="1">
        <v>0</v>
      </c>
      <c r="H136" s="1">
        <v>0</v>
      </c>
    </row>
    <row r="137" spans="1:8" x14ac:dyDescent="0.2">
      <c r="A137" s="1">
        <v>300</v>
      </c>
      <c r="B137" s="1">
        <v>5000</v>
      </c>
      <c r="C137" s="1">
        <v>4</v>
      </c>
      <c r="D137" s="1" t="s">
        <v>14</v>
      </c>
      <c r="E137" s="1" t="s">
        <v>11</v>
      </c>
      <c r="F137" s="1">
        <v>0.76700000000000002</v>
      </c>
      <c r="G137" s="1">
        <v>0.74199999999999999</v>
      </c>
      <c r="H137" s="1">
        <v>0.754</v>
      </c>
    </row>
    <row r="138" spans="1:8" x14ac:dyDescent="0.2">
      <c r="A138" s="1">
        <v>300</v>
      </c>
      <c r="B138" s="1">
        <v>2000</v>
      </c>
      <c r="C138" s="1">
        <v>4</v>
      </c>
      <c r="D138" s="1" t="s">
        <v>9</v>
      </c>
      <c r="E138" s="1" t="s">
        <v>10</v>
      </c>
      <c r="F138" s="1">
        <v>0</v>
      </c>
      <c r="G138" s="1">
        <v>0</v>
      </c>
      <c r="H138" s="1">
        <v>0</v>
      </c>
    </row>
    <row r="139" spans="1:8" x14ac:dyDescent="0.2">
      <c r="A139" s="1">
        <v>300</v>
      </c>
      <c r="B139" s="1">
        <v>2000</v>
      </c>
      <c r="C139" s="1">
        <v>4</v>
      </c>
      <c r="D139" s="1" t="s">
        <v>9</v>
      </c>
      <c r="E139" s="1" t="s">
        <v>11</v>
      </c>
      <c r="F139" s="1">
        <v>0.72799999999999998</v>
      </c>
      <c r="G139" s="1">
        <v>0.72499999999999998</v>
      </c>
      <c r="H139" s="1">
        <v>0.72699999999999998</v>
      </c>
    </row>
    <row r="140" spans="1:8" x14ac:dyDescent="0.2">
      <c r="A140" s="1">
        <v>300</v>
      </c>
      <c r="B140" s="1">
        <v>2000</v>
      </c>
      <c r="C140" s="1">
        <v>4</v>
      </c>
      <c r="D140" s="1" t="s">
        <v>12</v>
      </c>
      <c r="E140" s="1" t="s">
        <v>10</v>
      </c>
      <c r="F140" s="1">
        <v>0</v>
      </c>
      <c r="G140" s="1">
        <v>0</v>
      </c>
      <c r="H140" s="1">
        <v>0</v>
      </c>
    </row>
    <row r="141" spans="1:8" x14ac:dyDescent="0.2">
      <c r="A141" s="1">
        <v>300</v>
      </c>
      <c r="B141" s="1">
        <v>2000</v>
      </c>
      <c r="C141" s="1">
        <v>4</v>
      </c>
      <c r="D141" s="1" t="s">
        <v>12</v>
      </c>
      <c r="E141" s="1" t="s">
        <v>11</v>
      </c>
      <c r="F141" s="1">
        <v>0.72899999999999998</v>
      </c>
      <c r="G141" s="1">
        <v>0.70099999999999996</v>
      </c>
      <c r="H141" s="1">
        <v>0.71499999999999997</v>
      </c>
    </row>
    <row r="142" spans="1:8" x14ac:dyDescent="0.2">
      <c r="A142" s="1">
        <v>300</v>
      </c>
      <c r="B142" s="1">
        <v>2000</v>
      </c>
      <c r="C142" s="1">
        <v>4</v>
      </c>
      <c r="D142" s="1" t="s">
        <v>13</v>
      </c>
      <c r="E142" s="1" t="s">
        <v>10</v>
      </c>
      <c r="F142" s="1">
        <v>0</v>
      </c>
      <c r="G142" s="1">
        <v>0</v>
      </c>
      <c r="H142" s="1">
        <v>0</v>
      </c>
    </row>
    <row r="143" spans="1:8" x14ac:dyDescent="0.2">
      <c r="A143" s="1">
        <v>300</v>
      </c>
      <c r="B143" s="1">
        <v>2000</v>
      </c>
      <c r="C143" s="1">
        <v>4</v>
      </c>
      <c r="D143" s="1" t="s">
        <v>13</v>
      </c>
      <c r="E143" s="1" t="s">
        <v>11</v>
      </c>
      <c r="F143" s="1">
        <v>0.78600000000000003</v>
      </c>
      <c r="G143" s="1">
        <v>0.73399999999999999</v>
      </c>
      <c r="H143" s="1">
        <v>0.75900000000000001</v>
      </c>
    </row>
    <row r="144" spans="1:8" x14ac:dyDescent="0.2">
      <c r="A144" s="1">
        <v>300</v>
      </c>
      <c r="B144" s="1">
        <v>2000</v>
      </c>
      <c r="C144" s="1">
        <v>4</v>
      </c>
      <c r="D144" s="1" t="s">
        <v>14</v>
      </c>
      <c r="E144" s="1" t="s">
        <v>10</v>
      </c>
      <c r="F144" s="1">
        <v>0</v>
      </c>
      <c r="G144" s="1">
        <v>0</v>
      </c>
      <c r="H144" s="1">
        <v>0</v>
      </c>
    </row>
    <row r="145" spans="1:8" x14ac:dyDescent="0.2">
      <c r="A145" s="1">
        <v>300</v>
      </c>
      <c r="B145" s="1">
        <v>2000</v>
      </c>
      <c r="C145" s="1">
        <v>4</v>
      </c>
      <c r="D145" s="1" t="s">
        <v>14</v>
      </c>
      <c r="E145" s="1" t="s">
        <v>11</v>
      </c>
      <c r="F145" s="1">
        <v>0.76600000000000001</v>
      </c>
      <c r="G145" s="1">
        <v>0.74199999999999999</v>
      </c>
      <c r="H145" s="1">
        <v>0.754</v>
      </c>
    </row>
    <row r="146" spans="1:8" x14ac:dyDescent="0.2">
      <c r="A146" s="1">
        <v>300</v>
      </c>
      <c r="B146" s="1">
        <v>1500</v>
      </c>
      <c r="C146" s="1">
        <v>4</v>
      </c>
      <c r="D146" s="1" t="s">
        <v>9</v>
      </c>
      <c r="E146" s="1" t="s">
        <v>10</v>
      </c>
      <c r="F146" s="1">
        <v>0</v>
      </c>
      <c r="G146" s="1">
        <v>0</v>
      </c>
      <c r="H146" s="1">
        <v>0</v>
      </c>
    </row>
    <row r="147" spans="1:8" x14ac:dyDescent="0.2">
      <c r="A147" s="1">
        <v>300</v>
      </c>
      <c r="B147" s="1">
        <v>1500</v>
      </c>
      <c r="C147" s="1">
        <v>4</v>
      </c>
      <c r="D147" s="1" t="s">
        <v>9</v>
      </c>
      <c r="E147" s="1" t="s">
        <v>11</v>
      </c>
      <c r="F147" s="1">
        <v>0.72399999999999998</v>
      </c>
      <c r="G147" s="1">
        <v>0.72299999999999998</v>
      </c>
      <c r="H147" s="1">
        <v>0.72399999999999998</v>
      </c>
    </row>
    <row r="148" spans="1:8" x14ac:dyDescent="0.2">
      <c r="A148" s="1">
        <v>300</v>
      </c>
      <c r="B148" s="1">
        <v>1500</v>
      </c>
      <c r="C148" s="1">
        <v>4</v>
      </c>
      <c r="D148" s="1" t="s">
        <v>12</v>
      </c>
      <c r="E148" s="1" t="s">
        <v>10</v>
      </c>
      <c r="F148" s="1">
        <v>0</v>
      </c>
      <c r="G148" s="1">
        <v>0</v>
      </c>
      <c r="H148" s="1">
        <v>0</v>
      </c>
    </row>
    <row r="149" spans="1:8" x14ac:dyDescent="0.2">
      <c r="A149" s="1">
        <v>300</v>
      </c>
      <c r="B149" s="1">
        <v>1500</v>
      </c>
      <c r="C149" s="1">
        <v>4</v>
      </c>
      <c r="D149" s="1" t="s">
        <v>12</v>
      </c>
      <c r="E149" s="1" t="s">
        <v>11</v>
      </c>
      <c r="F149" s="1">
        <v>0.72899999999999998</v>
      </c>
      <c r="G149" s="1">
        <v>0.70399999999999996</v>
      </c>
      <c r="H149" s="1">
        <v>0.71699999999999997</v>
      </c>
    </row>
    <row r="150" spans="1:8" x14ac:dyDescent="0.2">
      <c r="A150" s="1">
        <v>300</v>
      </c>
      <c r="B150" s="1">
        <v>1500</v>
      </c>
      <c r="C150" s="1">
        <v>4</v>
      </c>
      <c r="D150" s="1" t="s">
        <v>13</v>
      </c>
      <c r="E150" s="1" t="s">
        <v>10</v>
      </c>
      <c r="F150" s="1">
        <v>0</v>
      </c>
      <c r="G150" s="1">
        <v>0</v>
      </c>
      <c r="H150" s="1">
        <v>0</v>
      </c>
    </row>
    <row r="151" spans="1:8" x14ac:dyDescent="0.2">
      <c r="A151" s="1">
        <v>300</v>
      </c>
      <c r="B151" s="1">
        <v>1500</v>
      </c>
      <c r="C151" s="1">
        <v>4</v>
      </c>
      <c r="D151" s="1" t="s">
        <v>13</v>
      </c>
      <c r="E151" s="1" t="s">
        <v>11</v>
      </c>
      <c r="F151" s="1">
        <v>0.78400000000000003</v>
      </c>
      <c r="G151" s="1">
        <v>0.73299999999999998</v>
      </c>
      <c r="H151" s="1">
        <v>0.75800000000000001</v>
      </c>
    </row>
    <row r="152" spans="1:8" x14ac:dyDescent="0.2">
      <c r="A152" s="1">
        <v>300</v>
      </c>
      <c r="B152" s="1">
        <v>1500</v>
      </c>
      <c r="C152" s="1">
        <v>4</v>
      </c>
      <c r="D152" s="1" t="s">
        <v>14</v>
      </c>
      <c r="E152" s="1" t="s">
        <v>10</v>
      </c>
      <c r="F152" s="1">
        <v>0</v>
      </c>
      <c r="G152" s="1">
        <v>0</v>
      </c>
      <c r="H152" s="1">
        <v>0</v>
      </c>
    </row>
    <row r="153" spans="1:8" x14ac:dyDescent="0.2">
      <c r="A153" s="1">
        <v>300</v>
      </c>
      <c r="B153" s="1">
        <v>1500</v>
      </c>
      <c r="C153" s="1">
        <v>4</v>
      </c>
      <c r="D153" s="1" t="s">
        <v>14</v>
      </c>
      <c r="E153" s="1" t="s">
        <v>11</v>
      </c>
      <c r="F153" s="1">
        <v>0.76200000000000001</v>
      </c>
      <c r="G153" s="1">
        <v>0.74099999999999999</v>
      </c>
      <c r="H153" s="1">
        <v>0.751</v>
      </c>
    </row>
    <row r="154" spans="1:8" x14ac:dyDescent="0.2">
      <c r="A154" s="1">
        <v>300</v>
      </c>
      <c r="B154" s="1">
        <v>1000</v>
      </c>
      <c r="C154" s="1">
        <v>4</v>
      </c>
      <c r="D154" s="1" t="s">
        <v>9</v>
      </c>
      <c r="E154" s="1" t="s">
        <v>10</v>
      </c>
      <c r="F154" s="1">
        <v>0</v>
      </c>
      <c r="G154" s="1">
        <v>0</v>
      </c>
      <c r="H154" s="1">
        <v>0</v>
      </c>
    </row>
    <row r="155" spans="1:8" x14ac:dyDescent="0.2">
      <c r="A155" s="1">
        <v>300</v>
      </c>
      <c r="B155" s="1">
        <v>1000</v>
      </c>
      <c r="C155" s="1">
        <v>4</v>
      </c>
      <c r="D155" s="1" t="s">
        <v>9</v>
      </c>
      <c r="E155" s="1" t="s">
        <v>11</v>
      </c>
      <c r="F155" s="1">
        <v>0.71299999999999997</v>
      </c>
      <c r="G155" s="1">
        <v>0.71299999999999997</v>
      </c>
      <c r="H155" s="1">
        <v>0.71299999999999997</v>
      </c>
    </row>
    <row r="156" spans="1:8" x14ac:dyDescent="0.2">
      <c r="A156" s="1">
        <v>300</v>
      </c>
      <c r="B156" s="1">
        <v>1000</v>
      </c>
      <c r="C156" s="1">
        <v>4</v>
      </c>
      <c r="D156" s="1" t="s">
        <v>12</v>
      </c>
      <c r="E156" s="1" t="s">
        <v>10</v>
      </c>
      <c r="F156" s="1">
        <v>0</v>
      </c>
      <c r="G156" s="1">
        <v>0</v>
      </c>
      <c r="H156" s="1">
        <v>0</v>
      </c>
    </row>
    <row r="157" spans="1:8" x14ac:dyDescent="0.2">
      <c r="A157" s="1">
        <v>300</v>
      </c>
      <c r="B157" s="1">
        <v>1000</v>
      </c>
      <c r="C157" s="1">
        <v>4</v>
      </c>
      <c r="D157" s="1" t="s">
        <v>12</v>
      </c>
      <c r="E157" s="1" t="s">
        <v>11</v>
      </c>
      <c r="F157" s="1">
        <v>0.71799999999999997</v>
      </c>
      <c r="G157" s="1">
        <v>0.69499999999999995</v>
      </c>
      <c r="H157" s="1">
        <v>0.70599999999999996</v>
      </c>
    </row>
    <row r="158" spans="1:8" x14ac:dyDescent="0.2">
      <c r="A158" s="1">
        <v>300</v>
      </c>
      <c r="B158" s="1">
        <v>1000</v>
      </c>
      <c r="C158" s="1">
        <v>4</v>
      </c>
      <c r="D158" s="1" t="s">
        <v>13</v>
      </c>
      <c r="E158" s="1" t="s">
        <v>10</v>
      </c>
      <c r="F158" s="1">
        <v>0</v>
      </c>
      <c r="G158" s="1">
        <v>0</v>
      </c>
      <c r="H158" s="1">
        <v>0</v>
      </c>
    </row>
    <row r="159" spans="1:8" x14ac:dyDescent="0.2">
      <c r="A159" s="1">
        <v>300</v>
      </c>
      <c r="B159" s="1">
        <v>1000</v>
      </c>
      <c r="C159" s="1">
        <v>4</v>
      </c>
      <c r="D159" s="1" t="s">
        <v>13</v>
      </c>
      <c r="E159" s="1" t="s">
        <v>11</v>
      </c>
      <c r="F159" s="1">
        <v>0.77500000000000002</v>
      </c>
      <c r="G159" s="1">
        <v>0.72599999999999998</v>
      </c>
      <c r="H159" s="1">
        <v>0.75</v>
      </c>
    </row>
    <row r="160" spans="1:8" x14ac:dyDescent="0.2">
      <c r="A160" s="1">
        <v>300</v>
      </c>
      <c r="B160" s="1">
        <v>1000</v>
      </c>
      <c r="C160" s="1">
        <v>4</v>
      </c>
      <c r="D160" s="1" t="s">
        <v>14</v>
      </c>
      <c r="E160" s="1" t="s">
        <v>10</v>
      </c>
      <c r="F160" s="1">
        <v>0</v>
      </c>
      <c r="G160" s="1">
        <v>0</v>
      </c>
      <c r="H160" s="1">
        <v>0</v>
      </c>
    </row>
    <row r="161" spans="1:8" x14ac:dyDescent="0.2">
      <c r="A161" s="1">
        <v>300</v>
      </c>
      <c r="B161" s="1">
        <v>1000</v>
      </c>
      <c r="C161" s="1">
        <v>4</v>
      </c>
      <c r="D161" s="1" t="s">
        <v>14</v>
      </c>
      <c r="E161" s="1" t="s">
        <v>11</v>
      </c>
      <c r="F161" s="1">
        <v>0.755</v>
      </c>
      <c r="G161" s="1">
        <v>0.73599999999999999</v>
      </c>
      <c r="H161" s="1">
        <v>0.746</v>
      </c>
    </row>
    <row r="162" spans="1:8" x14ac:dyDescent="0.2">
      <c r="A162" s="1">
        <v>300</v>
      </c>
      <c r="B162" s="1">
        <v>500</v>
      </c>
      <c r="C162" s="1">
        <v>4</v>
      </c>
      <c r="D162" s="1" t="s">
        <v>9</v>
      </c>
      <c r="E162" s="1" t="s">
        <v>10</v>
      </c>
      <c r="F162" s="1">
        <v>0</v>
      </c>
      <c r="G162" s="1">
        <v>0</v>
      </c>
      <c r="H162" s="1">
        <v>0</v>
      </c>
    </row>
    <row r="163" spans="1:8" x14ac:dyDescent="0.2">
      <c r="A163" s="1">
        <v>300</v>
      </c>
      <c r="B163" s="1">
        <v>500</v>
      </c>
      <c r="C163" s="1">
        <v>4</v>
      </c>
      <c r="D163" s="1" t="s">
        <v>9</v>
      </c>
      <c r="E163" s="1" t="s">
        <v>11</v>
      </c>
      <c r="F163" s="1">
        <v>0.66300000000000003</v>
      </c>
      <c r="G163" s="1">
        <v>0.66400000000000003</v>
      </c>
      <c r="H163" s="1">
        <v>0.66300000000000003</v>
      </c>
    </row>
    <row r="164" spans="1:8" x14ac:dyDescent="0.2">
      <c r="A164" s="1">
        <v>300</v>
      </c>
      <c r="B164" s="1">
        <v>500</v>
      </c>
      <c r="C164" s="1">
        <v>4</v>
      </c>
      <c r="D164" s="1" t="s">
        <v>12</v>
      </c>
      <c r="E164" s="1" t="s">
        <v>10</v>
      </c>
      <c r="F164" s="1">
        <v>0</v>
      </c>
      <c r="G164" s="1">
        <v>0</v>
      </c>
      <c r="H164" s="1">
        <v>0</v>
      </c>
    </row>
    <row r="165" spans="1:8" x14ac:dyDescent="0.2">
      <c r="A165" s="1">
        <v>300</v>
      </c>
      <c r="B165" s="1">
        <v>500</v>
      </c>
      <c r="C165" s="1">
        <v>4</v>
      </c>
      <c r="D165" s="1" t="s">
        <v>12</v>
      </c>
      <c r="E165" s="1" t="s">
        <v>11</v>
      </c>
      <c r="F165" s="1">
        <v>0.68</v>
      </c>
      <c r="G165" s="1">
        <v>0.66100000000000003</v>
      </c>
      <c r="H165" s="1">
        <v>0.67100000000000004</v>
      </c>
    </row>
    <row r="166" spans="1:8" x14ac:dyDescent="0.2">
      <c r="A166" s="1">
        <v>300</v>
      </c>
      <c r="B166" s="1">
        <v>500</v>
      </c>
      <c r="C166" s="1">
        <v>4</v>
      </c>
      <c r="D166" s="1" t="s">
        <v>13</v>
      </c>
      <c r="E166" s="1" t="s">
        <v>10</v>
      </c>
      <c r="F166" s="1">
        <v>0</v>
      </c>
      <c r="G166" s="1">
        <v>0</v>
      </c>
      <c r="H166" s="1">
        <v>0</v>
      </c>
    </row>
    <row r="167" spans="1:8" x14ac:dyDescent="0.2">
      <c r="A167" s="1">
        <v>300</v>
      </c>
      <c r="B167" s="1">
        <v>500</v>
      </c>
      <c r="C167" s="1">
        <v>4</v>
      </c>
      <c r="D167" s="1" t="s">
        <v>13</v>
      </c>
      <c r="E167" s="1" t="s">
        <v>11</v>
      </c>
      <c r="F167" s="1">
        <v>0.73399999999999999</v>
      </c>
      <c r="G167" s="1">
        <v>0.68899999999999995</v>
      </c>
      <c r="H167" s="1">
        <v>0.71</v>
      </c>
    </row>
    <row r="168" spans="1:8" x14ac:dyDescent="0.2">
      <c r="A168" s="1">
        <v>300</v>
      </c>
      <c r="B168" s="1">
        <v>500</v>
      </c>
      <c r="C168" s="1">
        <v>4</v>
      </c>
      <c r="D168" s="1" t="s">
        <v>14</v>
      </c>
      <c r="E168" s="1" t="s">
        <v>10</v>
      </c>
      <c r="F168" s="1">
        <v>0</v>
      </c>
      <c r="G168" s="1">
        <v>0</v>
      </c>
      <c r="H168" s="1">
        <v>0</v>
      </c>
    </row>
    <row r="169" spans="1:8" x14ac:dyDescent="0.2">
      <c r="A169" s="1">
        <v>300</v>
      </c>
      <c r="B169" s="1">
        <v>500</v>
      </c>
      <c r="C169" s="1">
        <v>4</v>
      </c>
      <c r="D169" s="1" t="s">
        <v>14</v>
      </c>
      <c r="E169" s="1" t="s">
        <v>11</v>
      </c>
      <c r="F169" s="1">
        <v>0.73199999999999998</v>
      </c>
      <c r="G169" s="1">
        <v>0.71499999999999997</v>
      </c>
      <c r="H169" s="1">
        <v>0.72399999999999998</v>
      </c>
    </row>
    <row r="170" spans="1:8" x14ac:dyDescent="0.2">
      <c r="A170" s="1">
        <v>300</v>
      </c>
      <c r="B170" s="1">
        <v>100</v>
      </c>
      <c r="C170" s="1">
        <v>4</v>
      </c>
      <c r="D170" s="1" t="s">
        <v>9</v>
      </c>
      <c r="E170" s="1" t="s">
        <v>10</v>
      </c>
      <c r="F170" s="1">
        <v>0</v>
      </c>
      <c r="G170" s="1">
        <v>0</v>
      </c>
      <c r="H170" s="1">
        <v>0</v>
      </c>
    </row>
    <row r="171" spans="1:8" x14ac:dyDescent="0.2">
      <c r="A171" s="1">
        <v>300</v>
      </c>
      <c r="B171" s="1">
        <v>100</v>
      </c>
      <c r="C171" s="1">
        <v>4</v>
      </c>
      <c r="D171" s="1" t="s">
        <v>9</v>
      </c>
      <c r="E171" s="1" t="s">
        <v>11</v>
      </c>
      <c r="F171" s="1">
        <v>0.504</v>
      </c>
      <c r="G171" s="1">
        <v>0.498</v>
      </c>
      <c r="H171" s="1">
        <v>0.501</v>
      </c>
    </row>
    <row r="172" spans="1:8" x14ac:dyDescent="0.2">
      <c r="A172" s="1">
        <v>300</v>
      </c>
      <c r="B172" s="1">
        <v>100</v>
      </c>
      <c r="C172" s="1">
        <v>4</v>
      </c>
      <c r="D172" s="1" t="s">
        <v>12</v>
      </c>
      <c r="E172" s="1" t="s">
        <v>10</v>
      </c>
      <c r="F172" s="1">
        <v>0</v>
      </c>
      <c r="G172" s="1">
        <v>0</v>
      </c>
      <c r="H172" s="1">
        <v>0</v>
      </c>
    </row>
    <row r="173" spans="1:8" x14ac:dyDescent="0.2">
      <c r="A173" s="1">
        <v>300</v>
      </c>
      <c r="B173" s="1">
        <v>100</v>
      </c>
      <c r="C173" s="1">
        <v>4</v>
      </c>
      <c r="D173" s="1" t="s">
        <v>12</v>
      </c>
      <c r="E173" s="1" t="s">
        <v>11</v>
      </c>
      <c r="F173" s="1">
        <v>0.58399999999999996</v>
      </c>
      <c r="G173" s="1">
        <v>0.56799999999999995</v>
      </c>
      <c r="H173" s="1">
        <v>0.57599999999999996</v>
      </c>
    </row>
    <row r="174" spans="1:8" x14ac:dyDescent="0.2">
      <c r="A174" s="1">
        <v>300</v>
      </c>
      <c r="B174" s="1">
        <v>100</v>
      </c>
      <c r="C174" s="1">
        <v>4</v>
      </c>
      <c r="D174" s="1" t="s">
        <v>13</v>
      </c>
      <c r="E174" s="1" t="s">
        <v>10</v>
      </c>
      <c r="F174" s="1">
        <v>0</v>
      </c>
      <c r="G174" s="1">
        <v>0</v>
      </c>
      <c r="H174" s="1">
        <v>0</v>
      </c>
    </row>
    <row r="175" spans="1:8" x14ac:dyDescent="0.2">
      <c r="A175" s="1">
        <v>300</v>
      </c>
      <c r="B175" s="1">
        <v>100</v>
      </c>
      <c r="C175" s="1">
        <v>4</v>
      </c>
      <c r="D175" s="1" t="s">
        <v>13</v>
      </c>
      <c r="E175" s="1" t="s">
        <v>11</v>
      </c>
      <c r="F175" s="1">
        <v>0.52900000000000003</v>
      </c>
      <c r="G175" s="1">
        <v>0.49399999999999999</v>
      </c>
      <c r="H175" s="1">
        <v>0.51100000000000001</v>
      </c>
    </row>
    <row r="176" spans="1:8" x14ac:dyDescent="0.2">
      <c r="A176" s="1">
        <v>300</v>
      </c>
      <c r="B176" s="1">
        <v>100</v>
      </c>
      <c r="C176" s="1">
        <v>4</v>
      </c>
      <c r="D176" s="1" t="s">
        <v>14</v>
      </c>
      <c r="E176" s="1" t="s">
        <v>10</v>
      </c>
      <c r="F176" s="1">
        <v>0</v>
      </c>
      <c r="G176" s="1">
        <v>0</v>
      </c>
      <c r="H176" s="1">
        <v>0</v>
      </c>
    </row>
    <row r="177" spans="1:8" x14ac:dyDescent="0.2">
      <c r="A177" s="1">
        <v>300</v>
      </c>
      <c r="B177" s="1">
        <v>100</v>
      </c>
      <c r="C177" s="1">
        <v>4</v>
      </c>
      <c r="D177" s="1" t="s">
        <v>14</v>
      </c>
      <c r="E177" s="1" t="s">
        <v>11</v>
      </c>
      <c r="F177" s="1">
        <v>0.59299999999999997</v>
      </c>
      <c r="G177" s="1">
        <v>0.57999999999999996</v>
      </c>
      <c r="H177" s="1">
        <v>0.58599999999999997</v>
      </c>
    </row>
    <row r="178" spans="1:8" x14ac:dyDescent="0.2">
      <c r="A178" s="1">
        <v>300</v>
      </c>
      <c r="B178" s="1">
        <v>50</v>
      </c>
      <c r="C178" s="1">
        <v>4</v>
      </c>
      <c r="D178" s="1" t="s">
        <v>9</v>
      </c>
      <c r="E178" s="1" t="s">
        <v>10</v>
      </c>
      <c r="F178" s="1">
        <v>0</v>
      </c>
      <c r="G178" s="1">
        <v>0</v>
      </c>
      <c r="H178" s="1">
        <v>0</v>
      </c>
    </row>
    <row r="179" spans="1:8" x14ac:dyDescent="0.2">
      <c r="A179" s="1">
        <v>300</v>
      </c>
      <c r="B179" s="1">
        <v>50</v>
      </c>
      <c r="C179" s="1">
        <v>4</v>
      </c>
      <c r="D179" s="1" t="s">
        <v>9</v>
      </c>
      <c r="E179" s="1" t="s">
        <v>11</v>
      </c>
      <c r="F179" s="1">
        <v>0.50700000000000001</v>
      </c>
      <c r="G179" s="1">
        <v>0.503</v>
      </c>
      <c r="H179" s="1">
        <v>0.505</v>
      </c>
    </row>
    <row r="180" spans="1:8" x14ac:dyDescent="0.2">
      <c r="A180" s="1">
        <v>300</v>
      </c>
      <c r="B180" s="1">
        <v>50</v>
      </c>
      <c r="C180" s="1">
        <v>4</v>
      </c>
      <c r="D180" s="1" t="s">
        <v>12</v>
      </c>
      <c r="E180" s="1" t="s">
        <v>10</v>
      </c>
      <c r="F180" s="1">
        <v>0</v>
      </c>
      <c r="G180" s="1">
        <v>0</v>
      </c>
      <c r="H180" s="1">
        <v>0</v>
      </c>
    </row>
    <row r="181" spans="1:8" x14ac:dyDescent="0.2">
      <c r="A181" s="1">
        <v>300</v>
      </c>
      <c r="B181" s="1">
        <v>50</v>
      </c>
      <c r="C181" s="1">
        <v>4</v>
      </c>
      <c r="D181" s="1" t="s">
        <v>12</v>
      </c>
      <c r="E181" s="1" t="s">
        <v>11</v>
      </c>
      <c r="F181" s="1">
        <v>0.51900000000000002</v>
      </c>
      <c r="G181" s="1">
        <v>0.50900000000000001</v>
      </c>
      <c r="H181" s="1">
        <v>0.51400000000000001</v>
      </c>
    </row>
    <row r="182" spans="1:8" x14ac:dyDescent="0.2">
      <c r="A182" s="1">
        <v>300</v>
      </c>
      <c r="B182" s="1">
        <v>50</v>
      </c>
      <c r="C182" s="1">
        <v>4</v>
      </c>
      <c r="D182" s="1" t="s">
        <v>13</v>
      </c>
      <c r="E182" s="1" t="s">
        <v>10</v>
      </c>
      <c r="F182" s="1">
        <v>0</v>
      </c>
      <c r="G182" s="1">
        <v>0</v>
      </c>
      <c r="H182" s="1">
        <v>0</v>
      </c>
    </row>
    <row r="183" spans="1:8" x14ac:dyDescent="0.2">
      <c r="A183" s="1">
        <v>300</v>
      </c>
      <c r="B183" s="1">
        <v>50</v>
      </c>
      <c r="C183" s="1">
        <v>4</v>
      </c>
      <c r="D183" s="1" t="s">
        <v>13</v>
      </c>
      <c r="E183" s="1" t="s">
        <v>11</v>
      </c>
      <c r="F183" s="1">
        <v>0.496</v>
      </c>
      <c r="G183" s="1">
        <v>0.46500000000000002</v>
      </c>
      <c r="H183" s="1">
        <v>0.48</v>
      </c>
    </row>
    <row r="184" spans="1:8" x14ac:dyDescent="0.2">
      <c r="A184" s="1">
        <v>300</v>
      </c>
      <c r="B184" s="1">
        <v>50</v>
      </c>
      <c r="C184" s="1">
        <v>4</v>
      </c>
      <c r="D184" s="1" t="s">
        <v>14</v>
      </c>
      <c r="E184" s="1" t="s">
        <v>10</v>
      </c>
      <c r="F184" s="1">
        <v>0</v>
      </c>
      <c r="G184" s="1">
        <v>0</v>
      </c>
      <c r="H184" s="1">
        <v>0</v>
      </c>
    </row>
    <row r="185" spans="1:8" x14ac:dyDescent="0.2">
      <c r="A185" s="1">
        <v>300</v>
      </c>
      <c r="B185" s="1">
        <v>50</v>
      </c>
      <c r="C185" s="1">
        <v>4</v>
      </c>
      <c r="D185" s="1" t="s">
        <v>14</v>
      </c>
      <c r="E185" s="1" t="s">
        <v>11</v>
      </c>
      <c r="F185" s="1">
        <v>0.497</v>
      </c>
      <c r="G185" s="1">
        <v>0.48499999999999999</v>
      </c>
      <c r="H185" s="1">
        <v>0.49099999999999999</v>
      </c>
    </row>
    <row r="186" spans="1:8" x14ac:dyDescent="0.2">
      <c r="A186" s="1">
        <v>300</v>
      </c>
      <c r="B186" s="1">
        <v>10</v>
      </c>
      <c r="C186" s="1">
        <v>4</v>
      </c>
      <c r="D186" s="1" t="s">
        <v>9</v>
      </c>
      <c r="E186" s="1" t="s">
        <v>10</v>
      </c>
      <c r="F186" s="1">
        <v>0</v>
      </c>
      <c r="G186" s="1">
        <v>0</v>
      </c>
      <c r="H186" s="1">
        <v>0</v>
      </c>
    </row>
    <row r="187" spans="1:8" x14ac:dyDescent="0.2">
      <c r="A187" s="1">
        <v>300</v>
      </c>
      <c r="B187" s="1">
        <v>10</v>
      </c>
      <c r="C187" s="1">
        <v>4</v>
      </c>
      <c r="D187" s="1" t="s">
        <v>9</v>
      </c>
      <c r="E187" s="1" t="s">
        <v>11</v>
      </c>
      <c r="F187" s="1">
        <v>0.53</v>
      </c>
      <c r="G187" s="1">
        <v>0.53800000000000003</v>
      </c>
      <c r="H187" s="1">
        <v>0.53400000000000003</v>
      </c>
    </row>
    <row r="188" spans="1:8" x14ac:dyDescent="0.2">
      <c r="A188" s="1">
        <v>300</v>
      </c>
      <c r="B188" s="1">
        <v>10</v>
      </c>
      <c r="C188" s="1">
        <v>4</v>
      </c>
      <c r="D188" s="1" t="s">
        <v>12</v>
      </c>
      <c r="E188" s="1" t="s">
        <v>10</v>
      </c>
      <c r="F188" s="1">
        <v>0</v>
      </c>
      <c r="G188" s="1">
        <v>0</v>
      </c>
      <c r="H188" s="1">
        <v>0</v>
      </c>
    </row>
    <row r="189" spans="1:8" x14ac:dyDescent="0.2">
      <c r="A189" s="1">
        <v>300</v>
      </c>
      <c r="B189" s="1">
        <v>10</v>
      </c>
      <c r="C189" s="1">
        <v>4</v>
      </c>
      <c r="D189" s="1" t="s">
        <v>12</v>
      </c>
      <c r="E189" s="1" t="s">
        <v>11</v>
      </c>
      <c r="F189" s="1">
        <v>0.51300000000000001</v>
      </c>
      <c r="G189" s="1">
        <v>0.51100000000000001</v>
      </c>
      <c r="H189" s="1">
        <v>0.51200000000000001</v>
      </c>
    </row>
    <row r="190" spans="1:8" x14ac:dyDescent="0.2">
      <c r="A190" s="1">
        <v>300</v>
      </c>
      <c r="B190" s="1">
        <v>10</v>
      </c>
      <c r="C190" s="1">
        <v>4</v>
      </c>
      <c r="D190" s="1" t="s">
        <v>13</v>
      </c>
      <c r="E190" s="1" t="s">
        <v>10</v>
      </c>
      <c r="F190" s="1">
        <v>0</v>
      </c>
      <c r="G190" s="1">
        <v>0</v>
      </c>
      <c r="H190" s="1">
        <v>0</v>
      </c>
    </row>
    <row r="191" spans="1:8" x14ac:dyDescent="0.2">
      <c r="A191" s="1">
        <v>300</v>
      </c>
      <c r="B191" s="1">
        <v>10</v>
      </c>
      <c r="C191" s="1">
        <v>4</v>
      </c>
      <c r="D191" s="1" t="s">
        <v>13</v>
      </c>
      <c r="E191" s="1" t="s">
        <v>11</v>
      </c>
      <c r="F191" s="1">
        <v>0.54700000000000004</v>
      </c>
      <c r="G191" s="1">
        <v>0.52400000000000002</v>
      </c>
      <c r="H191" s="1">
        <v>0.53500000000000003</v>
      </c>
    </row>
    <row r="192" spans="1:8" x14ac:dyDescent="0.2">
      <c r="A192" s="1">
        <v>300</v>
      </c>
      <c r="B192" s="1">
        <v>10</v>
      </c>
      <c r="C192" s="1">
        <v>4</v>
      </c>
      <c r="D192" s="1" t="s">
        <v>14</v>
      </c>
      <c r="E192" s="1" t="s">
        <v>10</v>
      </c>
      <c r="F192" s="1">
        <v>0</v>
      </c>
      <c r="G192" s="1">
        <v>0</v>
      </c>
      <c r="H192" s="1">
        <v>0</v>
      </c>
    </row>
    <row r="193" spans="1:8" x14ac:dyDescent="0.2">
      <c r="A193" s="1">
        <v>300</v>
      </c>
      <c r="B193" s="1">
        <v>10</v>
      </c>
      <c r="C193" s="1">
        <v>4</v>
      </c>
      <c r="D193" s="1" t="s">
        <v>14</v>
      </c>
      <c r="E193" s="1" t="s">
        <v>11</v>
      </c>
      <c r="F193" s="1">
        <v>0.51200000000000001</v>
      </c>
      <c r="G193" s="1">
        <v>0.51300000000000001</v>
      </c>
      <c r="H193" s="1">
        <v>0.51300000000000001</v>
      </c>
    </row>
    <row r="194" spans="1:8" x14ac:dyDescent="0.2">
      <c r="A194" s="1">
        <v>300</v>
      </c>
      <c r="B194" s="1">
        <v>5000</v>
      </c>
      <c r="C194" s="1">
        <v>6</v>
      </c>
      <c r="D194" s="1" t="s">
        <v>9</v>
      </c>
      <c r="E194" s="1" t="s">
        <v>10</v>
      </c>
      <c r="F194" s="1">
        <v>0</v>
      </c>
      <c r="G194" s="1">
        <v>0</v>
      </c>
      <c r="H194" s="1">
        <v>0</v>
      </c>
    </row>
    <row r="195" spans="1:8" x14ac:dyDescent="0.2">
      <c r="A195" s="1">
        <v>300</v>
      </c>
      <c r="B195" s="1">
        <v>5000</v>
      </c>
      <c r="C195" s="1">
        <v>6</v>
      </c>
      <c r="D195" s="1" t="s">
        <v>9</v>
      </c>
      <c r="E195" s="1" t="s">
        <v>11</v>
      </c>
      <c r="F195" s="1">
        <v>0.74</v>
      </c>
      <c r="G195" s="1">
        <v>0.73099999999999998</v>
      </c>
      <c r="H195" s="1">
        <v>0.73499999999999999</v>
      </c>
    </row>
    <row r="196" spans="1:8" x14ac:dyDescent="0.2">
      <c r="A196" s="1">
        <v>300</v>
      </c>
      <c r="B196" s="1">
        <v>5000</v>
      </c>
      <c r="C196" s="1">
        <v>6</v>
      </c>
      <c r="D196" s="1" t="s">
        <v>12</v>
      </c>
      <c r="E196" s="1" t="s">
        <v>10</v>
      </c>
      <c r="F196" s="1">
        <v>0</v>
      </c>
      <c r="G196" s="1">
        <v>0</v>
      </c>
      <c r="H196" s="1">
        <v>0</v>
      </c>
    </row>
    <row r="197" spans="1:8" x14ac:dyDescent="0.2">
      <c r="A197" s="1">
        <v>300</v>
      </c>
      <c r="B197" s="1">
        <v>5000</v>
      </c>
      <c r="C197" s="1">
        <v>6</v>
      </c>
      <c r="D197" s="1" t="s">
        <v>12</v>
      </c>
      <c r="E197" s="1" t="s">
        <v>11</v>
      </c>
      <c r="F197" s="1">
        <v>0.73499999999999999</v>
      </c>
      <c r="G197" s="1">
        <v>0.69899999999999995</v>
      </c>
      <c r="H197" s="1">
        <v>0.71699999999999997</v>
      </c>
    </row>
    <row r="198" spans="1:8" x14ac:dyDescent="0.2">
      <c r="A198" s="1">
        <v>300</v>
      </c>
      <c r="B198" s="1">
        <v>5000</v>
      </c>
      <c r="C198" s="1">
        <v>6</v>
      </c>
      <c r="D198" s="1" t="s">
        <v>13</v>
      </c>
      <c r="E198" s="1" t="s">
        <v>10</v>
      </c>
      <c r="F198" s="1">
        <v>0</v>
      </c>
      <c r="G198" s="1">
        <v>0</v>
      </c>
      <c r="H198" s="1">
        <v>0</v>
      </c>
    </row>
    <row r="199" spans="1:8" x14ac:dyDescent="0.2">
      <c r="A199" s="1">
        <v>300</v>
      </c>
      <c r="B199" s="1">
        <v>5000</v>
      </c>
      <c r="C199" s="1">
        <v>6</v>
      </c>
      <c r="D199" s="1" t="s">
        <v>13</v>
      </c>
      <c r="E199" s="1" t="s">
        <v>11</v>
      </c>
      <c r="F199" s="1">
        <v>0.79100000000000004</v>
      </c>
      <c r="G199" s="1">
        <v>0.73499999999999999</v>
      </c>
      <c r="H199" s="1">
        <v>0.76200000000000001</v>
      </c>
    </row>
    <row r="200" spans="1:8" x14ac:dyDescent="0.2">
      <c r="A200" s="1">
        <v>300</v>
      </c>
      <c r="B200" s="1">
        <v>5000</v>
      </c>
      <c r="C200" s="1">
        <v>6</v>
      </c>
      <c r="D200" s="1" t="s">
        <v>14</v>
      </c>
      <c r="E200" s="1" t="s">
        <v>10</v>
      </c>
      <c r="F200" s="1">
        <v>0</v>
      </c>
      <c r="G200" s="1">
        <v>0</v>
      </c>
      <c r="H200" s="1">
        <v>0</v>
      </c>
    </row>
    <row r="201" spans="1:8" x14ac:dyDescent="0.2">
      <c r="A201" s="1">
        <v>300</v>
      </c>
      <c r="B201" s="1">
        <v>5000</v>
      </c>
      <c r="C201" s="1">
        <v>6</v>
      </c>
      <c r="D201" s="1" t="s">
        <v>14</v>
      </c>
      <c r="E201" s="1" t="s">
        <v>11</v>
      </c>
      <c r="F201" s="1">
        <v>0.77100000000000002</v>
      </c>
      <c r="G201" s="1">
        <v>0.74399999999999999</v>
      </c>
      <c r="H201" s="1">
        <v>0.75700000000000001</v>
      </c>
    </row>
    <row r="202" spans="1:8" x14ac:dyDescent="0.2">
      <c r="A202" s="1">
        <v>300</v>
      </c>
      <c r="B202" s="1">
        <v>2000</v>
      </c>
      <c r="C202" s="1">
        <v>6</v>
      </c>
      <c r="D202" s="1" t="s">
        <v>9</v>
      </c>
      <c r="E202" s="1" t="s">
        <v>10</v>
      </c>
      <c r="F202" s="1">
        <v>0</v>
      </c>
      <c r="G202" s="1">
        <v>0</v>
      </c>
      <c r="H202" s="1">
        <v>0</v>
      </c>
    </row>
    <row r="203" spans="1:8" x14ac:dyDescent="0.2">
      <c r="A203" s="1">
        <v>300</v>
      </c>
      <c r="B203" s="1">
        <v>2000</v>
      </c>
      <c r="C203" s="1">
        <v>6</v>
      </c>
      <c r="D203" s="1" t="s">
        <v>9</v>
      </c>
      <c r="E203" s="1" t="s">
        <v>11</v>
      </c>
      <c r="F203" s="1">
        <v>0.73699999999999999</v>
      </c>
      <c r="G203" s="1">
        <v>0.73099999999999998</v>
      </c>
      <c r="H203" s="1">
        <v>0.73399999999999999</v>
      </c>
    </row>
    <row r="204" spans="1:8" x14ac:dyDescent="0.2">
      <c r="A204" s="1">
        <v>300</v>
      </c>
      <c r="B204" s="1">
        <v>2000</v>
      </c>
      <c r="C204" s="1">
        <v>6</v>
      </c>
      <c r="D204" s="1" t="s">
        <v>12</v>
      </c>
      <c r="E204" s="1" t="s">
        <v>10</v>
      </c>
      <c r="F204" s="1">
        <v>0</v>
      </c>
      <c r="G204" s="1">
        <v>0</v>
      </c>
      <c r="H204" s="1">
        <v>0</v>
      </c>
    </row>
    <row r="205" spans="1:8" x14ac:dyDescent="0.2">
      <c r="A205" s="1">
        <v>300</v>
      </c>
      <c r="B205" s="1">
        <v>2000</v>
      </c>
      <c r="C205" s="1">
        <v>6</v>
      </c>
      <c r="D205" s="1" t="s">
        <v>12</v>
      </c>
      <c r="E205" s="1" t="s">
        <v>11</v>
      </c>
      <c r="F205" s="1">
        <v>0.73399999999999999</v>
      </c>
      <c r="G205" s="1">
        <v>0.70399999999999996</v>
      </c>
      <c r="H205" s="1">
        <v>0.71899999999999997</v>
      </c>
    </row>
    <row r="206" spans="1:8" x14ac:dyDescent="0.2">
      <c r="A206" s="1">
        <v>300</v>
      </c>
      <c r="B206" s="1">
        <v>2000</v>
      </c>
      <c r="C206" s="1">
        <v>6</v>
      </c>
      <c r="D206" s="1" t="s">
        <v>13</v>
      </c>
      <c r="E206" s="1" t="s">
        <v>10</v>
      </c>
      <c r="F206" s="1">
        <v>0</v>
      </c>
      <c r="G206" s="1">
        <v>0</v>
      </c>
      <c r="H206" s="1">
        <v>0</v>
      </c>
    </row>
    <row r="207" spans="1:8" x14ac:dyDescent="0.2">
      <c r="A207" s="1">
        <v>300</v>
      </c>
      <c r="B207" s="1">
        <v>2000</v>
      </c>
      <c r="C207" s="1">
        <v>6</v>
      </c>
      <c r="D207" s="1" t="s">
        <v>13</v>
      </c>
      <c r="E207" s="1" t="s">
        <v>11</v>
      </c>
      <c r="F207" s="1">
        <v>0.79</v>
      </c>
      <c r="G207" s="1">
        <v>0.73499999999999999</v>
      </c>
      <c r="H207" s="1">
        <v>0.76200000000000001</v>
      </c>
    </row>
    <row r="208" spans="1:8" x14ac:dyDescent="0.2">
      <c r="A208" s="1">
        <v>300</v>
      </c>
      <c r="B208" s="1">
        <v>2000</v>
      </c>
      <c r="C208" s="1">
        <v>6</v>
      </c>
      <c r="D208" s="1" t="s">
        <v>14</v>
      </c>
      <c r="E208" s="1" t="s">
        <v>10</v>
      </c>
      <c r="F208" s="1">
        <v>0</v>
      </c>
      <c r="G208" s="1">
        <v>0</v>
      </c>
      <c r="H208" s="1">
        <v>0</v>
      </c>
    </row>
    <row r="209" spans="1:8" x14ac:dyDescent="0.2">
      <c r="A209" s="1">
        <v>300</v>
      </c>
      <c r="B209" s="1">
        <v>2000</v>
      </c>
      <c r="C209" s="1">
        <v>6</v>
      </c>
      <c r="D209" s="1" t="s">
        <v>14</v>
      </c>
      <c r="E209" s="1" t="s">
        <v>11</v>
      </c>
      <c r="F209" s="1">
        <v>0.77</v>
      </c>
      <c r="G209" s="1">
        <v>0.74399999999999999</v>
      </c>
      <c r="H209" s="1">
        <v>0.75700000000000001</v>
      </c>
    </row>
    <row r="210" spans="1:8" x14ac:dyDescent="0.2">
      <c r="A210" s="1">
        <v>300</v>
      </c>
      <c r="B210" s="1">
        <v>1500</v>
      </c>
      <c r="C210" s="1">
        <v>6</v>
      </c>
      <c r="D210" s="1" t="s">
        <v>9</v>
      </c>
      <c r="E210" s="1" t="s">
        <v>10</v>
      </c>
      <c r="F210" s="1">
        <v>0</v>
      </c>
      <c r="G210" s="1">
        <v>0</v>
      </c>
      <c r="H210" s="1">
        <v>0</v>
      </c>
    </row>
    <row r="211" spans="1:8" x14ac:dyDescent="0.2">
      <c r="A211" s="1">
        <v>300</v>
      </c>
      <c r="B211" s="1">
        <v>1500</v>
      </c>
      <c r="C211" s="1">
        <v>6</v>
      </c>
      <c r="D211" s="1" t="s">
        <v>9</v>
      </c>
      <c r="E211" s="1" t="s">
        <v>11</v>
      </c>
      <c r="F211" s="1">
        <v>0.73399999999999999</v>
      </c>
      <c r="G211" s="1">
        <v>0.73</v>
      </c>
      <c r="H211" s="1">
        <v>0.73199999999999998</v>
      </c>
    </row>
    <row r="212" spans="1:8" x14ac:dyDescent="0.2">
      <c r="A212" s="1">
        <v>300</v>
      </c>
      <c r="B212" s="1">
        <v>1500</v>
      </c>
      <c r="C212" s="1">
        <v>6</v>
      </c>
      <c r="D212" s="1" t="s">
        <v>12</v>
      </c>
      <c r="E212" s="1" t="s">
        <v>10</v>
      </c>
      <c r="F212" s="1">
        <v>0</v>
      </c>
      <c r="G212" s="1">
        <v>0</v>
      </c>
      <c r="H212" s="1">
        <v>0</v>
      </c>
    </row>
    <row r="213" spans="1:8" x14ac:dyDescent="0.2">
      <c r="A213" s="1">
        <v>300</v>
      </c>
      <c r="B213" s="1">
        <v>1500</v>
      </c>
      <c r="C213" s="1">
        <v>6</v>
      </c>
      <c r="D213" s="1" t="s">
        <v>12</v>
      </c>
      <c r="E213" s="1" t="s">
        <v>11</v>
      </c>
      <c r="F213" s="1">
        <v>0.73399999999999999</v>
      </c>
      <c r="G213" s="1">
        <v>0.70799999999999996</v>
      </c>
      <c r="H213" s="1">
        <v>0.72099999999999997</v>
      </c>
    </row>
    <row r="214" spans="1:8" x14ac:dyDescent="0.2">
      <c r="A214" s="1">
        <v>300</v>
      </c>
      <c r="B214" s="1">
        <v>1500</v>
      </c>
      <c r="C214" s="1">
        <v>6</v>
      </c>
      <c r="D214" s="1" t="s">
        <v>13</v>
      </c>
      <c r="E214" s="1" t="s">
        <v>10</v>
      </c>
      <c r="F214" s="1">
        <v>0</v>
      </c>
      <c r="G214" s="1">
        <v>0</v>
      </c>
      <c r="H214" s="1">
        <v>0</v>
      </c>
    </row>
    <row r="215" spans="1:8" x14ac:dyDescent="0.2">
      <c r="A215" s="1">
        <v>300</v>
      </c>
      <c r="B215" s="1">
        <v>1500</v>
      </c>
      <c r="C215" s="1">
        <v>6</v>
      </c>
      <c r="D215" s="1" t="s">
        <v>13</v>
      </c>
      <c r="E215" s="1" t="s">
        <v>11</v>
      </c>
      <c r="F215" s="1">
        <v>0.78900000000000003</v>
      </c>
      <c r="G215" s="1">
        <v>0.73499999999999999</v>
      </c>
      <c r="H215" s="1">
        <v>0.76100000000000001</v>
      </c>
    </row>
    <row r="216" spans="1:8" x14ac:dyDescent="0.2">
      <c r="A216" s="1">
        <v>300</v>
      </c>
      <c r="B216" s="1">
        <v>1500</v>
      </c>
      <c r="C216" s="1">
        <v>6</v>
      </c>
      <c r="D216" s="1" t="s">
        <v>14</v>
      </c>
      <c r="E216" s="1" t="s">
        <v>10</v>
      </c>
      <c r="F216" s="1">
        <v>0</v>
      </c>
      <c r="G216" s="1">
        <v>0</v>
      </c>
      <c r="H216" s="1">
        <v>0</v>
      </c>
    </row>
    <row r="217" spans="1:8" x14ac:dyDescent="0.2">
      <c r="A217" s="1">
        <v>300</v>
      </c>
      <c r="B217" s="1">
        <v>1500</v>
      </c>
      <c r="C217" s="1">
        <v>6</v>
      </c>
      <c r="D217" s="1" t="s">
        <v>14</v>
      </c>
      <c r="E217" s="1" t="s">
        <v>11</v>
      </c>
      <c r="F217" s="1">
        <v>0.76600000000000001</v>
      </c>
      <c r="G217" s="1">
        <v>0.74299999999999999</v>
      </c>
      <c r="H217" s="1">
        <v>0.755</v>
      </c>
    </row>
    <row r="218" spans="1:8" x14ac:dyDescent="0.2">
      <c r="A218" s="1">
        <v>300</v>
      </c>
      <c r="B218" s="1">
        <v>1000</v>
      </c>
      <c r="C218" s="1">
        <v>6</v>
      </c>
      <c r="D218" s="1" t="s">
        <v>9</v>
      </c>
      <c r="E218" s="1" t="s">
        <v>10</v>
      </c>
      <c r="F218" s="1">
        <v>0</v>
      </c>
      <c r="G218" s="1">
        <v>0</v>
      </c>
      <c r="H218" s="1">
        <v>0</v>
      </c>
    </row>
    <row r="219" spans="1:8" x14ac:dyDescent="0.2">
      <c r="A219" s="1">
        <v>300</v>
      </c>
      <c r="B219" s="1">
        <v>1000</v>
      </c>
      <c r="C219" s="1">
        <v>6</v>
      </c>
      <c r="D219" s="1" t="s">
        <v>9</v>
      </c>
      <c r="E219" s="1" t="s">
        <v>11</v>
      </c>
      <c r="F219" s="1">
        <v>0.72399999999999998</v>
      </c>
      <c r="G219" s="1">
        <v>0.72199999999999998</v>
      </c>
      <c r="H219" s="1">
        <v>0.72299999999999998</v>
      </c>
    </row>
    <row r="220" spans="1:8" x14ac:dyDescent="0.2">
      <c r="A220" s="1">
        <v>300</v>
      </c>
      <c r="B220" s="1">
        <v>1000</v>
      </c>
      <c r="C220" s="1">
        <v>6</v>
      </c>
      <c r="D220" s="1" t="s">
        <v>12</v>
      </c>
      <c r="E220" s="1" t="s">
        <v>10</v>
      </c>
      <c r="F220" s="1">
        <v>0</v>
      </c>
      <c r="G220" s="1">
        <v>0</v>
      </c>
      <c r="H220" s="1">
        <v>0</v>
      </c>
    </row>
    <row r="221" spans="1:8" x14ac:dyDescent="0.2">
      <c r="A221" s="1">
        <v>300</v>
      </c>
      <c r="B221" s="1">
        <v>1000</v>
      </c>
      <c r="C221" s="1">
        <v>6</v>
      </c>
      <c r="D221" s="1" t="s">
        <v>12</v>
      </c>
      <c r="E221" s="1" t="s">
        <v>11</v>
      </c>
      <c r="F221" s="1">
        <v>0.72499999999999998</v>
      </c>
      <c r="G221" s="1">
        <v>0.69899999999999995</v>
      </c>
      <c r="H221" s="1">
        <v>0.71199999999999997</v>
      </c>
    </row>
    <row r="222" spans="1:8" x14ac:dyDescent="0.2">
      <c r="A222" s="1">
        <v>300</v>
      </c>
      <c r="B222" s="1">
        <v>1000</v>
      </c>
      <c r="C222" s="1">
        <v>6</v>
      </c>
      <c r="D222" s="1" t="s">
        <v>13</v>
      </c>
      <c r="E222" s="1" t="s">
        <v>10</v>
      </c>
      <c r="F222" s="1">
        <v>0</v>
      </c>
      <c r="G222" s="1">
        <v>0</v>
      </c>
      <c r="H222" s="1">
        <v>0</v>
      </c>
    </row>
    <row r="223" spans="1:8" x14ac:dyDescent="0.2">
      <c r="A223" s="1">
        <v>300</v>
      </c>
      <c r="B223" s="1">
        <v>1000</v>
      </c>
      <c r="C223" s="1">
        <v>6</v>
      </c>
      <c r="D223" s="1" t="s">
        <v>13</v>
      </c>
      <c r="E223" s="1" t="s">
        <v>11</v>
      </c>
      <c r="F223" s="1">
        <v>0.78</v>
      </c>
      <c r="G223" s="1">
        <v>0.72899999999999998</v>
      </c>
      <c r="H223" s="1">
        <v>0.754</v>
      </c>
    </row>
    <row r="224" spans="1:8" x14ac:dyDescent="0.2">
      <c r="A224" s="1">
        <v>300</v>
      </c>
      <c r="B224" s="1">
        <v>1000</v>
      </c>
      <c r="C224" s="1">
        <v>6</v>
      </c>
      <c r="D224" s="1" t="s">
        <v>14</v>
      </c>
      <c r="E224" s="1" t="s">
        <v>10</v>
      </c>
      <c r="F224" s="1">
        <v>0</v>
      </c>
      <c r="G224" s="1">
        <v>0</v>
      </c>
      <c r="H224" s="1">
        <v>0</v>
      </c>
    </row>
    <row r="225" spans="1:8" x14ac:dyDescent="0.2">
      <c r="A225" s="1">
        <v>300</v>
      </c>
      <c r="B225" s="1">
        <v>1000</v>
      </c>
      <c r="C225" s="1">
        <v>6</v>
      </c>
      <c r="D225" s="1" t="s">
        <v>14</v>
      </c>
      <c r="E225" s="1" t="s">
        <v>11</v>
      </c>
      <c r="F225" s="1">
        <v>0.76</v>
      </c>
      <c r="G225" s="1">
        <v>0.73899999999999999</v>
      </c>
      <c r="H225" s="1">
        <v>0.749</v>
      </c>
    </row>
    <row r="226" spans="1:8" x14ac:dyDescent="0.2">
      <c r="A226" s="1">
        <v>300</v>
      </c>
      <c r="B226" s="1">
        <v>500</v>
      </c>
      <c r="C226" s="1">
        <v>6</v>
      </c>
      <c r="D226" s="1" t="s">
        <v>9</v>
      </c>
      <c r="E226" s="1" t="s">
        <v>10</v>
      </c>
      <c r="F226" s="1">
        <v>0</v>
      </c>
      <c r="G226" s="1">
        <v>0</v>
      </c>
      <c r="H226" s="1">
        <v>0</v>
      </c>
    </row>
    <row r="227" spans="1:8" x14ac:dyDescent="0.2">
      <c r="A227" s="1">
        <v>300</v>
      </c>
      <c r="B227" s="1">
        <v>500</v>
      </c>
      <c r="C227" s="1">
        <v>6</v>
      </c>
      <c r="D227" s="1" t="s">
        <v>9</v>
      </c>
      <c r="E227" s="1" t="s">
        <v>11</v>
      </c>
      <c r="F227" s="1">
        <v>0.68400000000000005</v>
      </c>
      <c r="G227" s="1">
        <v>0.68100000000000005</v>
      </c>
      <c r="H227" s="1">
        <v>0.68300000000000005</v>
      </c>
    </row>
    <row r="228" spans="1:8" x14ac:dyDescent="0.2">
      <c r="A228" s="1">
        <v>300</v>
      </c>
      <c r="B228" s="1">
        <v>500</v>
      </c>
      <c r="C228" s="1">
        <v>6</v>
      </c>
      <c r="D228" s="1" t="s">
        <v>12</v>
      </c>
      <c r="E228" s="1" t="s">
        <v>10</v>
      </c>
      <c r="F228" s="1">
        <v>0</v>
      </c>
      <c r="G228" s="1">
        <v>0</v>
      </c>
      <c r="H228" s="1">
        <v>0</v>
      </c>
    </row>
    <row r="229" spans="1:8" x14ac:dyDescent="0.2">
      <c r="A229" s="1">
        <v>300</v>
      </c>
      <c r="B229" s="1">
        <v>500</v>
      </c>
      <c r="C229" s="1">
        <v>6</v>
      </c>
      <c r="D229" s="1" t="s">
        <v>12</v>
      </c>
      <c r="E229" s="1" t="s">
        <v>11</v>
      </c>
      <c r="F229" s="1">
        <v>0.69</v>
      </c>
      <c r="G229" s="1">
        <v>0.66800000000000004</v>
      </c>
      <c r="H229" s="1">
        <v>0.67900000000000005</v>
      </c>
    </row>
    <row r="230" spans="1:8" x14ac:dyDescent="0.2">
      <c r="A230" s="1">
        <v>300</v>
      </c>
      <c r="B230" s="1">
        <v>500</v>
      </c>
      <c r="C230" s="1">
        <v>6</v>
      </c>
      <c r="D230" s="1" t="s">
        <v>13</v>
      </c>
      <c r="E230" s="1" t="s">
        <v>10</v>
      </c>
      <c r="F230" s="1">
        <v>0</v>
      </c>
      <c r="G230" s="1">
        <v>0</v>
      </c>
      <c r="H230" s="1">
        <v>0</v>
      </c>
    </row>
    <row r="231" spans="1:8" x14ac:dyDescent="0.2">
      <c r="A231" s="1">
        <v>300</v>
      </c>
      <c r="B231" s="1">
        <v>500</v>
      </c>
      <c r="C231" s="1">
        <v>6</v>
      </c>
      <c r="D231" s="1" t="s">
        <v>13</v>
      </c>
      <c r="E231" s="1" t="s">
        <v>11</v>
      </c>
      <c r="F231" s="1">
        <v>0.74299999999999999</v>
      </c>
      <c r="G231" s="1">
        <v>0.69599999999999995</v>
      </c>
      <c r="H231" s="1">
        <v>0.71899999999999997</v>
      </c>
    </row>
    <row r="232" spans="1:8" x14ac:dyDescent="0.2">
      <c r="A232" s="1">
        <v>300</v>
      </c>
      <c r="B232" s="1">
        <v>500</v>
      </c>
      <c r="C232" s="1">
        <v>6</v>
      </c>
      <c r="D232" s="1" t="s">
        <v>14</v>
      </c>
      <c r="E232" s="1" t="s">
        <v>10</v>
      </c>
      <c r="F232" s="1">
        <v>0</v>
      </c>
      <c r="G232" s="1">
        <v>0</v>
      </c>
      <c r="H232" s="1">
        <v>0</v>
      </c>
    </row>
    <row r="233" spans="1:8" x14ac:dyDescent="0.2">
      <c r="A233" s="1">
        <v>300</v>
      </c>
      <c r="B233" s="1">
        <v>500</v>
      </c>
      <c r="C233" s="1">
        <v>6</v>
      </c>
      <c r="D233" s="1" t="s">
        <v>14</v>
      </c>
      <c r="E233" s="1" t="s">
        <v>11</v>
      </c>
      <c r="F233" s="1">
        <v>0.74099999999999999</v>
      </c>
      <c r="G233" s="1">
        <v>0.72199999999999998</v>
      </c>
      <c r="H233" s="1">
        <v>0.73199999999999998</v>
      </c>
    </row>
    <row r="234" spans="1:8" x14ac:dyDescent="0.2">
      <c r="A234" s="1">
        <v>300</v>
      </c>
      <c r="B234" s="1">
        <v>100</v>
      </c>
      <c r="C234" s="1">
        <v>6</v>
      </c>
      <c r="D234" s="1" t="s">
        <v>9</v>
      </c>
      <c r="E234" s="1" t="s">
        <v>10</v>
      </c>
      <c r="F234" s="1">
        <v>0</v>
      </c>
      <c r="G234" s="1">
        <v>0</v>
      </c>
      <c r="H234" s="1">
        <v>0</v>
      </c>
    </row>
    <row r="235" spans="1:8" x14ac:dyDescent="0.2">
      <c r="A235" s="1">
        <v>300</v>
      </c>
      <c r="B235" s="1">
        <v>100</v>
      </c>
      <c r="C235" s="1">
        <v>6</v>
      </c>
      <c r="D235" s="1" t="s">
        <v>9</v>
      </c>
      <c r="E235" s="1" t="s">
        <v>11</v>
      </c>
      <c r="F235" s="1">
        <v>0.54400000000000004</v>
      </c>
      <c r="G235" s="1">
        <v>0.53100000000000003</v>
      </c>
      <c r="H235" s="1">
        <v>0.53800000000000003</v>
      </c>
    </row>
    <row r="236" spans="1:8" x14ac:dyDescent="0.2">
      <c r="A236" s="1">
        <v>300</v>
      </c>
      <c r="B236" s="1">
        <v>100</v>
      </c>
      <c r="C236" s="1">
        <v>6</v>
      </c>
      <c r="D236" s="1" t="s">
        <v>12</v>
      </c>
      <c r="E236" s="1" t="s">
        <v>10</v>
      </c>
      <c r="F236" s="1">
        <v>0</v>
      </c>
      <c r="G236" s="1">
        <v>0</v>
      </c>
      <c r="H236" s="1">
        <v>0</v>
      </c>
    </row>
    <row r="237" spans="1:8" x14ac:dyDescent="0.2">
      <c r="A237" s="1">
        <v>300</v>
      </c>
      <c r="B237" s="1">
        <v>100</v>
      </c>
      <c r="C237" s="1">
        <v>6</v>
      </c>
      <c r="D237" s="1" t="s">
        <v>12</v>
      </c>
      <c r="E237" s="1" t="s">
        <v>11</v>
      </c>
      <c r="F237" s="1">
        <v>0.59899999999999998</v>
      </c>
      <c r="G237" s="1">
        <v>0.57599999999999996</v>
      </c>
      <c r="H237" s="1">
        <v>0.58699999999999997</v>
      </c>
    </row>
    <row r="238" spans="1:8" x14ac:dyDescent="0.2">
      <c r="A238" s="1">
        <v>300</v>
      </c>
      <c r="B238" s="1">
        <v>100</v>
      </c>
      <c r="C238" s="1">
        <v>6</v>
      </c>
      <c r="D238" s="1" t="s">
        <v>13</v>
      </c>
      <c r="E238" s="1" t="s">
        <v>10</v>
      </c>
      <c r="F238" s="1">
        <v>0</v>
      </c>
      <c r="G238" s="1">
        <v>0</v>
      </c>
      <c r="H238" s="1">
        <v>0</v>
      </c>
    </row>
    <row r="239" spans="1:8" x14ac:dyDescent="0.2">
      <c r="A239" s="1">
        <v>300</v>
      </c>
      <c r="B239" s="1">
        <v>100</v>
      </c>
      <c r="C239" s="1">
        <v>6</v>
      </c>
      <c r="D239" s="1" t="s">
        <v>13</v>
      </c>
      <c r="E239" s="1" t="s">
        <v>11</v>
      </c>
      <c r="F239" s="1">
        <v>0.55900000000000005</v>
      </c>
      <c r="G239" s="1">
        <v>0.51600000000000001</v>
      </c>
      <c r="H239" s="1">
        <v>0.53700000000000003</v>
      </c>
    </row>
    <row r="240" spans="1:8" x14ac:dyDescent="0.2">
      <c r="A240" s="1">
        <v>300</v>
      </c>
      <c r="B240" s="1">
        <v>100</v>
      </c>
      <c r="C240" s="1">
        <v>6</v>
      </c>
      <c r="D240" s="1" t="s">
        <v>14</v>
      </c>
      <c r="E240" s="1" t="s">
        <v>10</v>
      </c>
      <c r="F240" s="1">
        <v>0</v>
      </c>
      <c r="G240" s="1">
        <v>0</v>
      </c>
      <c r="H240" s="1">
        <v>0</v>
      </c>
    </row>
    <row r="241" spans="1:8" x14ac:dyDescent="0.2">
      <c r="A241" s="1">
        <v>300</v>
      </c>
      <c r="B241" s="1">
        <v>100</v>
      </c>
      <c r="C241" s="1">
        <v>6</v>
      </c>
      <c r="D241" s="1" t="s">
        <v>14</v>
      </c>
      <c r="E241" s="1" t="s">
        <v>11</v>
      </c>
      <c r="F241" s="1">
        <v>0.61099999999999999</v>
      </c>
      <c r="G241" s="1">
        <v>0.59299999999999997</v>
      </c>
      <c r="H241" s="1">
        <v>0.60199999999999998</v>
      </c>
    </row>
    <row r="242" spans="1:8" x14ac:dyDescent="0.2">
      <c r="A242" s="1">
        <v>300</v>
      </c>
      <c r="B242" s="1">
        <v>50</v>
      </c>
      <c r="C242" s="1">
        <v>6</v>
      </c>
      <c r="D242" s="1" t="s">
        <v>9</v>
      </c>
      <c r="E242" s="1" t="s">
        <v>10</v>
      </c>
      <c r="F242" s="1">
        <v>0</v>
      </c>
      <c r="G242" s="1">
        <v>0</v>
      </c>
      <c r="H242" s="1">
        <v>0</v>
      </c>
    </row>
    <row r="243" spans="1:8" x14ac:dyDescent="0.2">
      <c r="A243" s="1">
        <v>300</v>
      </c>
      <c r="B243" s="1">
        <v>50</v>
      </c>
      <c r="C243" s="1">
        <v>6</v>
      </c>
      <c r="D243" s="1" t="s">
        <v>9</v>
      </c>
      <c r="E243" s="1" t="s">
        <v>11</v>
      </c>
      <c r="F243" s="1">
        <v>0.54100000000000004</v>
      </c>
      <c r="G243" s="1">
        <v>0.52900000000000003</v>
      </c>
      <c r="H243" s="1">
        <v>0.53500000000000003</v>
      </c>
    </row>
    <row r="244" spans="1:8" x14ac:dyDescent="0.2">
      <c r="A244" s="1">
        <v>300</v>
      </c>
      <c r="B244" s="1">
        <v>50</v>
      </c>
      <c r="C244" s="1">
        <v>6</v>
      </c>
      <c r="D244" s="1" t="s">
        <v>12</v>
      </c>
      <c r="E244" s="1" t="s">
        <v>10</v>
      </c>
      <c r="F244" s="1">
        <v>0</v>
      </c>
      <c r="G244" s="1">
        <v>0</v>
      </c>
      <c r="H244" s="1">
        <v>0</v>
      </c>
    </row>
    <row r="245" spans="1:8" x14ac:dyDescent="0.2">
      <c r="A245" s="1">
        <v>300</v>
      </c>
      <c r="B245" s="1">
        <v>50</v>
      </c>
      <c r="C245" s="1">
        <v>6</v>
      </c>
      <c r="D245" s="1" t="s">
        <v>12</v>
      </c>
      <c r="E245" s="1" t="s">
        <v>11</v>
      </c>
      <c r="F245" s="1">
        <v>0.54500000000000004</v>
      </c>
      <c r="G245" s="1">
        <v>0.52600000000000002</v>
      </c>
      <c r="H245" s="1">
        <v>0.53500000000000003</v>
      </c>
    </row>
    <row r="246" spans="1:8" x14ac:dyDescent="0.2">
      <c r="A246" s="1">
        <v>300</v>
      </c>
      <c r="B246" s="1">
        <v>50</v>
      </c>
      <c r="C246" s="1">
        <v>6</v>
      </c>
      <c r="D246" s="1" t="s">
        <v>13</v>
      </c>
      <c r="E246" s="1" t="s">
        <v>10</v>
      </c>
      <c r="F246" s="1">
        <v>0</v>
      </c>
      <c r="G246" s="1">
        <v>0</v>
      </c>
      <c r="H246" s="1">
        <v>0</v>
      </c>
    </row>
    <row r="247" spans="1:8" x14ac:dyDescent="0.2">
      <c r="A247" s="1">
        <v>300</v>
      </c>
      <c r="B247" s="1">
        <v>50</v>
      </c>
      <c r="C247" s="1">
        <v>6</v>
      </c>
      <c r="D247" s="1" t="s">
        <v>13</v>
      </c>
      <c r="E247" s="1" t="s">
        <v>11</v>
      </c>
      <c r="F247" s="1">
        <v>0.53500000000000003</v>
      </c>
      <c r="G247" s="1">
        <v>0.49399999999999999</v>
      </c>
      <c r="H247" s="1">
        <v>0.51400000000000001</v>
      </c>
    </row>
    <row r="248" spans="1:8" x14ac:dyDescent="0.2">
      <c r="A248" s="1">
        <v>300</v>
      </c>
      <c r="B248" s="1">
        <v>50</v>
      </c>
      <c r="C248" s="1">
        <v>6</v>
      </c>
      <c r="D248" s="1" t="s">
        <v>14</v>
      </c>
      <c r="E248" s="1" t="s">
        <v>10</v>
      </c>
      <c r="F248" s="1">
        <v>0</v>
      </c>
      <c r="G248" s="1">
        <v>0</v>
      </c>
      <c r="H248" s="1">
        <v>0</v>
      </c>
    </row>
    <row r="249" spans="1:8" x14ac:dyDescent="0.2">
      <c r="A249" s="1">
        <v>300</v>
      </c>
      <c r="B249" s="1">
        <v>50</v>
      </c>
      <c r="C249" s="1">
        <v>6</v>
      </c>
      <c r="D249" s="1" t="s">
        <v>14</v>
      </c>
      <c r="E249" s="1" t="s">
        <v>11</v>
      </c>
      <c r="F249" s="1">
        <v>0.52700000000000002</v>
      </c>
      <c r="G249" s="1">
        <v>0.50800000000000001</v>
      </c>
      <c r="H249" s="1">
        <v>0.51700000000000002</v>
      </c>
    </row>
    <row r="250" spans="1:8" x14ac:dyDescent="0.2">
      <c r="A250" s="1">
        <v>300</v>
      </c>
      <c r="B250" s="1">
        <v>10</v>
      </c>
      <c r="C250" s="1">
        <v>6</v>
      </c>
      <c r="D250" s="1" t="s">
        <v>9</v>
      </c>
      <c r="E250" s="1" t="s">
        <v>10</v>
      </c>
      <c r="F250" s="1">
        <v>0</v>
      </c>
      <c r="G250" s="1">
        <v>0</v>
      </c>
      <c r="H250" s="1">
        <v>0</v>
      </c>
    </row>
    <row r="251" spans="1:8" x14ac:dyDescent="0.2">
      <c r="A251" s="1">
        <v>300</v>
      </c>
      <c r="B251" s="1">
        <v>10</v>
      </c>
      <c r="C251" s="1">
        <v>6</v>
      </c>
      <c r="D251" s="1" t="s">
        <v>9</v>
      </c>
      <c r="E251" s="1" t="s">
        <v>11</v>
      </c>
      <c r="F251" s="1">
        <v>0.56200000000000006</v>
      </c>
      <c r="G251" s="1">
        <v>0.55600000000000005</v>
      </c>
      <c r="H251" s="1">
        <v>0.55900000000000005</v>
      </c>
    </row>
    <row r="252" spans="1:8" x14ac:dyDescent="0.2">
      <c r="A252" s="1">
        <v>300</v>
      </c>
      <c r="B252" s="1">
        <v>10</v>
      </c>
      <c r="C252" s="1">
        <v>6</v>
      </c>
      <c r="D252" s="1" t="s">
        <v>12</v>
      </c>
      <c r="E252" s="1" t="s">
        <v>10</v>
      </c>
      <c r="F252" s="1">
        <v>0</v>
      </c>
      <c r="G252" s="1">
        <v>0</v>
      </c>
      <c r="H252" s="1">
        <v>0</v>
      </c>
    </row>
    <row r="253" spans="1:8" x14ac:dyDescent="0.2">
      <c r="A253" s="1">
        <v>300</v>
      </c>
      <c r="B253" s="1">
        <v>10</v>
      </c>
      <c r="C253" s="1">
        <v>6</v>
      </c>
      <c r="D253" s="1" t="s">
        <v>12</v>
      </c>
      <c r="E253" s="1" t="s">
        <v>11</v>
      </c>
      <c r="F253" s="1">
        <v>0.54300000000000004</v>
      </c>
      <c r="G253" s="1">
        <v>0.53</v>
      </c>
      <c r="H253" s="1">
        <v>0.53600000000000003</v>
      </c>
    </row>
    <row r="254" spans="1:8" x14ac:dyDescent="0.2">
      <c r="A254" s="1">
        <v>300</v>
      </c>
      <c r="B254" s="1">
        <v>10</v>
      </c>
      <c r="C254" s="1">
        <v>6</v>
      </c>
      <c r="D254" s="1" t="s">
        <v>13</v>
      </c>
      <c r="E254" s="1" t="s">
        <v>10</v>
      </c>
      <c r="F254" s="1">
        <v>0</v>
      </c>
      <c r="G254" s="1">
        <v>0</v>
      </c>
      <c r="H254" s="1">
        <v>0</v>
      </c>
    </row>
    <row r="255" spans="1:8" x14ac:dyDescent="0.2">
      <c r="A255" s="1">
        <v>300</v>
      </c>
      <c r="B255" s="1">
        <v>10</v>
      </c>
      <c r="C255" s="1">
        <v>6</v>
      </c>
      <c r="D255" s="1" t="s">
        <v>13</v>
      </c>
      <c r="E255" s="1" t="s">
        <v>11</v>
      </c>
      <c r="F255" s="1">
        <v>0.56599999999999995</v>
      </c>
      <c r="G255" s="1">
        <v>0.52900000000000003</v>
      </c>
      <c r="H255" s="1">
        <v>0.54700000000000004</v>
      </c>
    </row>
    <row r="256" spans="1:8" x14ac:dyDescent="0.2">
      <c r="A256" s="1">
        <v>300</v>
      </c>
      <c r="B256" s="1">
        <v>10</v>
      </c>
      <c r="C256" s="1">
        <v>6</v>
      </c>
      <c r="D256" s="1" t="s">
        <v>14</v>
      </c>
      <c r="E256" s="1" t="s">
        <v>10</v>
      </c>
      <c r="F256" s="1">
        <v>0</v>
      </c>
      <c r="G256" s="1">
        <v>0</v>
      </c>
      <c r="H256" s="1">
        <v>0</v>
      </c>
    </row>
    <row r="257" spans="1:8" x14ac:dyDescent="0.2">
      <c r="A257" s="1">
        <v>300</v>
      </c>
      <c r="B257" s="1">
        <v>10</v>
      </c>
      <c r="C257" s="1">
        <v>6</v>
      </c>
      <c r="D257" s="1" t="s">
        <v>14</v>
      </c>
      <c r="E257" s="1" t="s">
        <v>11</v>
      </c>
      <c r="F257" s="1">
        <v>0.54300000000000004</v>
      </c>
      <c r="G257" s="1">
        <v>0.53100000000000003</v>
      </c>
      <c r="H257" s="1">
        <v>0.53700000000000003</v>
      </c>
    </row>
    <row r="258" spans="1:8" x14ac:dyDescent="0.2">
      <c r="A258" s="1">
        <v>300</v>
      </c>
      <c r="B258" s="1">
        <v>5000</v>
      </c>
      <c r="C258" s="1">
        <v>8</v>
      </c>
      <c r="D258" s="1" t="s">
        <v>9</v>
      </c>
      <c r="E258" s="1" t="s">
        <v>10</v>
      </c>
      <c r="F258" s="1">
        <v>0</v>
      </c>
      <c r="G258" s="1">
        <v>0</v>
      </c>
      <c r="H258" s="1">
        <v>0</v>
      </c>
    </row>
    <row r="259" spans="1:8" x14ac:dyDescent="0.2">
      <c r="A259" s="1">
        <v>300</v>
      </c>
      <c r="B259" s="1">
        <v>5000</v>
      </c>
      <c r="C259" s="1">
        <v>8</v>
      </c>
      <c r="D259" s="1" t="s">
        <v>9</v>
      </c>
      <c r="E259" s="1" t="s">
        <v>11</v>
      </c>
      <c r="F259" s="1">
        <v>0.746</v>
      </c>
      <c r="G259" s="1">
        <v>0.73399999999999999</v>
      </c>
      <c r="H259" s="1">
        <v>0.74</v>
      </c>
    </row>
    <row r="260" spans="1:8" x14ac:dyDescent="0.2">
      <c r="A260" s="1">
        <v>300</v>
      </c>
      <c r="B260" s="1">
        <v>5000</v>
      </c>
      <c r="C260" s="1">
        <v>8</v>
      </c>
      <c r="D260" s="1" t="s">
        <v>12</v>
      </c>
      <c r="E260" s="1" t="s">
        <v>10</v>
      </c>
      <c r="F260" s="1">
        <v>0</v>
      </c>
      <c r="G260" s="1">
        <v>0</v>
      </c>
      <c r="H260" s="1">
        <v>0</v>
      </c>
    </row>
    <row r="261" spans="1:8" x14ac:dyDescent="0.2">
      <c r="A261" s="1">
        <v>300</v>
      </c>
      <c r="B261" s="1">
        <v>5000</v>
      </c>
      <c r="C261" s="1">
        <v>8</v>
      </c>
      <c r="D261" s="1" t="s">
        <v>12</v>
      </c>
      <c r="E261" s="1" t="s">
        <v>11</v>
      </c>
      <c r="F261" s="1">
        <v>0.73899999999999999</v>
      </c>
      <c r="G261" s="1">
        <v>0.70199999999999996</v>
      </c>
      <c r="H261" s="1">
        <v>0.72</v>
      </c>
    </row>
    <row r="262" spans="1:8" x14ac:dyDescent="0.2">
      <c r="A262" s="1">
        <v>300</v>
      </c>
      <c r="B262" s="1">
        <v>5000</v>
      </c>
      <c r="C262" s="1">
        <v>8</v>
      </c>
      <c r="D262" s="1" t="s">
        <v>13</v>
      </c>
      <c r="E262" s="1" t="s">
        <v>10</v>
      </c>
      <c r="F262" s="1">
        <v>0</v>
      </c>
      <c r="G262" s="1">
        <v>0</v>
      </c>
      <c r="H262" s="1">
        <v>0</v>
      </c>
    </row>
    <row r="263" spans="1:8" x14ac:dyDescent="0.2">
      <c r="A263" s="1">
        <v>300</v>
      </c>
      <c r="B263" s="1">
        <v>5000</v>
      </c>
      <c r="C263" s="1">
        <v>8</v>
      </c>
      <c r="D263" s="1" t="s">
        <v>13</v>
      </c>
      <c r="E263" s="1" t="s">
        <v>11</v>
      </c>
      <c r="F263" s="1">
        <v>0.79500000000000004</v>
      </c>
      <c r="G263" s="1">
        <v>0.73599999999999999</v>
      </c>
      <c r="H263" s="1">
        <v>0.76500000000000001</v>
      </c>
    </row>
    <row r="264" spans="1:8" x14ac:dyDescent="0.2">
      <c r="A264" s="1">
        <v>300</v>
      </c>
      <c r="B264" s="1">
        <v>5000</v>
      </c>
      <c r="C264" s="1">
        <v>8</v>
      </c>
      <c r="D264" s="1" t="s">
        <v>14</v>
      </c>
      <c r="E264" s="1" t="s">
        <v>10</v>
      </c>
      <c r="F264" s="1">
        <v>0</v>
      </c>
      <c r="G264" s="1">
        <v>0</v>
      </c>
      <c r="H264" s="1">
        <v>0</v>
      </c>
    </row>
    <row r="265" spans="1:8" x14ac:dyDescent="0.2">
      <c r="A265" s="1">
        <v>300</v>
      </c>
      <c r="B265" s="1">
        <v>5000</v>
      </c>
      <c r="C265" s="1">
        <v>8</v>
      </c>
      <c r="D265" s="1" t="s">
        <v>14</v>
      </c>
      <c r="E265" s="1" t="s">
        <v>11</v>
      </c>
      <c r="F265" s="1">
        <v>0.77200000000000002</v>
      </c>
      <c r="G265" s="1">
        <v>0.74399999999999999</v>
      </c>
      <c r="H265" s="1">
        <v>0.75800000000000001</v>
      </c>
    </row>
    <row r="266" spans="1:8" x14ac:dyDescent="0.2">
      <c r="A266" s="1">
        <v>300</v>
      </c>
      <c r="B266" s="1">
        <v>2000</v>
      </c>
      <c r="C266" s="1">
        <v>8</v>
      </c>
      <c r="D266" s="1" t="s">
        <v>9</v>
      </c>
      <c r="E266" s="1" t="s">
        <v>10</v>
      </c>
      <c r="F266" s="1">
        <v>0</v>
      </c>
      <c r="G266" s="1">
        <v>0</v>
      </c>
      <c r="H266" s="1">
        <v>0</v>
      </c>
    </row>
    <row r="267" spans="1:8" x14ac:dyDescent="0.2">
      <c r="A267" s="1">
        <v>300</v>
      </c>
      <c r="B267" s="1">
        <v>2000</v>
      </c>
      <c r="C267" s="1">
        <v>8</v>
      </c>
      <c r="D267" s="1" t="s">
        <v>9</v>
      </c>
      <c r="E267" s="1" t="s">
        <v>11</v>
      </c>
      <c r="F267" s="1">
        <v>0.74399999999999999</v>
      </c>
      <c r="G267" s="1">
        <v>0.73599999999999999</v>
      </c>
      <c r="H267" s="1">
        <v>0.74</v>
      </c>
    </row>
    <row r="268" spans="1:8" x14ac:dyDescent="0.2">
      <c r="A268" s="1">
        <v>300</v>
      </c>
      <c r="B268" s="1">
        <v>2000</v>
      </c>
      <c r="C268" s="1">
        <v>8</v>
      </c>
      <c r="D268" s="1" t="s">
        <v>12</v>
      </c>
      <c r="E268" s="1" t="s">
        <v>10</v>
      </c>
      <c r="F268" s="1">
        <v>0</v>
      </c>
      <c r="G268" s="1">
        <v>0</v>
      </c>
      <c r="H268" s="1">
        <v>0</v>
      </c>
    </row>
    <row r="269" spans="1:8" x14ac:dyDescent="0.2">
      <c r="A269" s="1">
        <v>300</v>
      </c>
      <c r="B269" s="1">
        <v>2000</v>
      </c>
      <c r="C269" s="1">
        <v>8</v>
      </c>
      <c r="D269" s="1" t="s">
        <v>12</v>
      </c>
      <c r="E269" s="1" t="s">
        <v>11</v>
      </c>
      <c r="F269" s="1">
        <v>0.73599999999999999</v>
      </c>
      <c r="G269" s="1">
        <v>0.70499999999999996</v>
      </c>
      <c r="H269" s="1">
        <v>0.72099999999999997</v>
      </c>
    </row>
    <row r="270" spans="1:8" x14ac:dyDescent="0.2">
      <c r="A270" s="1">
        <v>300</v>
      </c>
      <c r="B270" s="1">
        <v>2000</v>
      </c>
      <c r="C270" s="1">
        <v>8</v>
      </c>
      <c r="D270" s="1" t="s">
        <v>13</v>
      </c>
      <c r="E270" s="1" t="s">
        <v>10</v>
      </c>
      <c r="F270" s="1">
        <v>0</v>
      </c>
      <c r="G270" s="1">
        <v>0</v>
      </c>
      <c r="H270" s="1">
        <v>0</v>
      </c>
    </row>
    <row r="271" spans="1:8" x14ac:dyDescent="0.2">
      <c r="A271" s="1">
        <v>300</v>
      </c>
      <c r="B271" s="1">
        <v>2000</v>
      </c>
      <c r="C271" s="1">
        <v>8</v>
      </c>
      <c r="D271" s="1" t="s">
        <v>13</v>
      </c>
      <c r="E271" s="1" t="s">
        <v>11</v>
      </c>
      <c r="F271" s="1">
        <v>0.79300000000000004</v>
      </c>
      <c r="G271" s="1">
        <v>0.73599999999999999</v>
      </c>
      <c r="H271" s="1">
        <v>0.76300000000000001</v>
      </c>
    </row>
    <row r="272" spans="1:8" x14ac:dyDescent="0.2">
      <c r="A272" s="1">
        <v>300</v>
      </c>
      <c r="B272" s="1">
        <v>2000</v>
      </c>
      <c r="C272" s="1">
        <v>8</v>
      </c>
      <c r="D272" s="1" t="s">
        <v>14</v>
      </c>
      <c r="E272" s="1" t="s">
        <v>10</v>
      </c>
      <c r="F272" s="1">
        <v>0</v>
      </c>
      <c r="G272" s="1">
        <v>0</v>
      </c>
      <c r="H272" s="1">
        <v>0</v>
      </c>
    </row>
    <row r="273" spans="1:8" x14ac:dyDescent="0.2">
      <c r="A273" s="1">
        <v>300</v>
      </c>
      <c r="B273" s="1">
        <v>2000</v>
      </c>
      <c r="C273" s="1">
        <v>8</v>
      </c>
      <c r="D273" s="1" t="s">
        <v>14</v>
      </c>
      <c r="E273" s="1" t="s">
        <v>11</v>
      </c>
      <c r="F273" s="1">
        <v>0.77200000000000002</v>
      </c>
      <c r="G273" s="1">
        <v>0.746</v>
      </c>
      <c r="H273" s="1">
        <v>0.75900000000000001</v>
      </c>
    </row>
    <row r="274" spans="1:8" x14ac:dyDescent="0.2">
      <c r="A274" s="1">
        <v>300</v>
      </c>
      <c r="B274" s="1">
        <v>1500</v>
      </c>
      <c r="C274" s="1">
        <v>8</v>
      </c>
      <c r="D274" s="1" t="s">
        <v>9</v>
      </c>
      <c r="E274" s="1" t="s">
        <v>10</v>
      </c>
      <c r="F274" s="1">
        <v>0</v>
      </c>
      <c r="G274" s="1">
        <v>0</v>
      </c>
      <c r="H274" s="1">
        <v>0</v>
      </c>
    </row>
    <row r="275" spans="1:8" x14ac:dyDescent="0.2">
      <c r="A275" s="1">
        <v>300</v>
      </c>
      <c r="B275" s="1">
        <v>1500</v>
      </c>
      <c r="C275" s="1">
        <v>8</v>
      </c>
      <c r="D275" s="1" t="s">
        <v>9</v>
      </c>
      <c r="E275" s="1" t="s">
        <v>11</v>
      </c>
      <c r="F275" s="1">
        <v>0.74199999999999999</v>
      </c>
      <c r="G275" s="1">
        <v>0.73499999999999999</v>
      </c>
      <c r="H275" s="1">
        <v>0.73799999999999999</v>
      </c>
    </row>
    <row r="276" spans="1:8" x14ac:dyDescent="0.2">
      <c r="A276" s="1">
        <v>300</v>
      </c>
      <c r="B276" s="1">
        <v>1500</v>
      </c>
      <c r="C276" s="1">
        <v>8</v>
      </c>
      <c r="D276" s="1" t="s">
        <v>12</v>
      </c>
      <c r="E276" s="1" t="s">
        <v>10</v>
      </c>
      <c r="F276" s="1">
        <v>0</v>
      </c>
      <c r="G276" s="1">
        <v>0</v>
      </c>
      <c r="H276" s="1">
        <v>0</v>
      </c>
    </row>
    <row r="277" spans="1:8" x14ac:dyDescent="0.2">
      <c r="A277" s="1">
        <v>300</v>
      </c>
      <c r="B277" s="1">
        <v>1500</v>
      </c>
      <c r="C277" s="1">
        <v>8</v>
      </c>
      <c r="D277" s="1" t="s">
        <v>12</v>
      </c>
      <c r="E277" s="1" t="s">
        <v>11</v>
      </c>
      <c r="F277" s="1">
        <v>0.73899999999999999</v>
      </c>
      <c r="G277" s="1">
        <v>0.71099999999999997</v>
      </c>
      <c r="H277" s="1">
        <v>0.72499999999999998</v>
      </c>
    </row>
    <row r="278" spans="1:8" x14ac:dyDescent="0.2">
      <c r="A278" s="1">
        <v>300</v>
      </c>
      <c r="B278" s="1">
        <v>1500</v>
      </c>
      <c r="C278" s="1">
        <v>8</v>
      </c>
      <c r="D278" s="1" t="s">
        <v>13</v>
      </c>
      <c r="E278" s="1" t="s">
        <v>10</v>
      </c>
      <c r="F278" s="1">
        <v>0</v>
      </c>
      <c r="G278" s="1">
        <v>0</v>
      </c>
      <c r="H278" s="1">
        <v>0</v>
      </c>
    </row>
    <row r="279" spans="1:8" x14ac:dyDescent="0.2">
      <c r="A279" s="1">
        <v>300</v>
      </c>
      <c r="B279" s="1">
        <v>1500</v>
      </c>
      <c r="C279" s="1">
        <v>8</v>
      </c>
      <c r="D279" s="1" t="s">
        <v>13</v>
      </c>
      <c r="E279" s="1" t="s">
        <v>11</v>
      </c>
      <c r="F279" s="1">
        <v>0.79300000000000004</v>
      </c>
      <c r="G279" s="1">
        <v>0.73699999999999999</v>
      </c>
      <c r="H279" s="1">
        <v>0.76400000000000001</v>
      </c>
    </row>
    <row r="280" spans="1:8" x14ac:dyDescent="0.2">
      <c r="A280" s="1">
        <v>300</v>
      </c>
      <c r="B280" s="1">
        <v>1500</v>
      </c>
      <c r="C280" s="1">
        <v>8</v>
      </c>
      <c r="D280" s="1" t="s">
        <v>14</v>
      </c>
      <c r="E280" s="1" t="s">
        <v>10</v>
      </c>
      <c r="F280" s="1">
        <v>0</v>
      </c>
      <c r="G280" s="1">
        <v>0</v>
      </c>
      <c r="H280" s="1">
        <v>0</v>
      </c>
    </row>
    <row r="281" spans="1:8" x14ac:dyDescent="0.2">
      <c r="A281" s="1">
        <v>300</v>
      </c>
      <c r="B281" s="1">
        <v>1500</v>
      </c>
      <c r="C281" s="1">
        <v>8</v>
      </c>
      <c r="D281" s="1" t="s">
        <v>14</v>
      </c>
      <c r="E281" s="1" t="s">
        <v>11</v>
      </c>
      <c r="F281" s="1">
        <v>0.77</v>
      </c>
      <c r="G281" s="1">
        <v>0.746</v>
      </c>
      <c r="H281" s="1">
        <v>0.75800000000000001</v>
      </c>
    </row>
    <row r="282" spans="1:8" x14ac:dyDescent="0.2">
      <c r="A282" s="1">
        <v>300</v>
      </c>
      <c r="B282" s="1">
        <v>1000</v>
      </c>
      <c r="C282" s="1">
        <v>8</v>
      </c>
      <c r="D282" s="1" t="s">
        <v>9</v>
      </c>
      <c r="E282" s="1" t="s">
        <v>10</v>
      </c>
      <c r="F282" s="1">
        <v>0</v>
      </c>
      <c r="G282" s="1">
        <v>0</v>
      </c>
      <c r="H282" s="1">
        <v>0</v>
      </c>
    </row>
    <row r="283" spans="1:8" x14ac:dyDescent="0.2">
      <c r="A283" s="1">
        <v>300</v>
      </c>
      <c r="B283" s="1">
        <v>1000</v>
      </c>
      <c r="C283" s="1">
        <v>8</v>
      </c>
      <c r="D283" s="1" t="s">
        <v>9</v>
      </c>
      <c r="E283" s="1" t="s">
        <v>11</v>
      </c>
      <c r="F283" s="1">
        <v>0.73399999999999999</v>
      </c>
      <c r="G283" s="1">
        <v>0.72799999999999998</v>
      </c>
      <c r="H283" s="1">
        <v>0.73099999999999998</v>
      </c>
    </row>
    <row r="284" spans="1:8" x14ac:dyDescent="0.2">
      <c r="A284" s="1">
        <v>300</v>
      </c>
      <c r="B284" s="1">
        <v>1000</v>
      </c>
      <c r="C284" s="1">
        <v>8</v>
      </c>
      <c r="D284" s="1" t="s">
        <v>12</v>
      </c>
      <c r="E284" s="1" t="s">
        <v>10</v>
      </c>
      <c r="F284" s="1">
        <v>0</v>
      </c>
      <c r="G284" s="1">
        <v>0</v>
      </c>
      <c r="H284" s="1">
        <v>0</v>
      </c>
    </row>
    <row r="285" spans="1:8" x14ac:dyDescent="0.2">
      <c r="A285" s="1">
        <v>300</v>
      </c>
      <c r="B285" s="1">
        <v>1000</v>
      </c>
      <c r="C285" s="1">
        <v>8</v>
      </c>
      <c r="D285" s="1" t="s">
        <v>12</v>
      </c>
      <c r="E285" s="1" t="s">
        <v>11</v>
      </c>
      <c r="F285" s="1">
        <v>0.73099999999999998</v>
      </c>
      <c r="G285" s="1">
        <v>0.70299999999999996</v>
      </c>
      <c r="H285" s="1">
        <v>0.71699999999999997</v>
      </c>
    </row>
    <row r="286" spans="1:8" x14ac:dyDescent="0.2">
      <c r="A286" s="1">
        <v>300</v>
      </c>
      <c r="B286" s="1">
        <v>1000</v>
      </c>
      <c r="C286" s="1">
        <v>8</v>
      </c>
      <c r="D286" s="1" t="s">
        <v>13</v>
      </c>
      <c r="E286" s="1" t="s">
        <v>10</v>
      </c>
      <c r="F286" s="1">
        <v>0</v>
      </c>
      <c r="G286" s="1">
        <v>0</v>
      </c>
      <c r="H286" s="1">
        <v>0</v>
      </c>
    </row>
    <row r="287" spans="1:8" x14ac:dyDescent="0.2">
      <c r="A287" s="1">
        <v>300</v>
      </c>
      <c r="B287" s="1">
        <v>1000</v>
      </c>
      <c r="C287" s="1">
        <v>8</v>
      </c>
      <c r="D287" s="1" t="s">
        <v>13</v>
      </c>
      <c r="E287" s="1" t="s">
        <v>11</v>
      </c>
      <c r="F287" s="1">
        <v>0.78400000000000003</v>
      </c>
      <c r="G287" s="1">
        <v>0.73</v>
      </c>
      <c r="H287" s="1">
        <v>0.75600000000000001</v>
      </c>
    </row>
    <row r="288" spans="1:8" x14ac:dyDescent="0.2">
      <c r="A288" s="1">
        <v>300</v>
      </c>
      <c r="B288" s="1">
        <v>1000</v>
      </c>
      <c r="C288" s="1">
        <v>8</v>
      </c>
      <c r="D288" s="1" t="s">
        <v>14</v>
      </c>
      <c r="E288" s="1" t="s">
        <v>10</v>
      </c>
      <c r="F288" s="1">
        <v>0</v>
      </c>
      <c r="G288" s="1">
        <v>0</v>
      </c>
      <c r="H288" s="1">
        <v>0</v>
      </c>
    </row>
    <row r="289" spans="1:8" x14ac:dyDescent="0.2">
      <c r="A289" s="1">
        <v>300</v>
      </c>
      <c r="B289" s="1">
        <v>1000</v>
      </c>
      <c r="C289" s="1">
        <v>8</v>
      </c>
      <c r="D289" s="1" t="s">
        <v>14</v>
      </c>
      <c r="E289" s="1" t="s">
        <v>11</v>
      </c>
      <c r="F289" s="1">
        <v>0.76500000000000001</v>
      </c>
      <c r="G289" s="1">
        <v>0.74199999999999999</v>
      </c>
      <c r="H289" s="1">
        <v>0.753</v>
      </c>
    </row>
    <row r="290" spans="1:8" x14ac:dyDescent="0.2">
      <c r="A290" s="1">
        <v>300</v>
      </c>
      <c r="B290" s="1">
        <v>500</v>
      </c>
      <c r="C290" s="1">
        <v>8</v>
      </c>
      <c r="D290" s="1" t="s">
        <v>9</v>
      </c>
      <c r="E290" s="1" t="s">
        <v>10</v>
      </c>
      <c r="F290" s="1">
        <v>0</v>
      </c>
      <c r="G290" s="1">
        <v>0</v>
      </c>
      <c r="H290" s="1">
        <v>0</v>
      </c>
    </row>
    <row r="291" spans="1:8" x14ac:dyDescent="0.2">
      <c r="A291" s="1">
        <v>300</v>
      </c>
      <c r="B291" s="1">
        <v>500</v>
      </c>
      <c r="C291" s="1">
        <v>8</v>
      </c>
      <c r="D291" s="1" t="s">
        <v>9</v>
      </c>
      <c r="E291" s="1" t="s">
        <v>11</v>
      </c>
      <c r="F291" s="1">
        <v>0.69899999999999995</v>
      </c>
      <c r="G291" s="1">
        <v>0.69099999999999995</v>
      </c>
      <c r="H291" s="1">
        <v>0.69499999999999995</v>
      </c>
    </row>
    <row r="292" spans="1:8" x14ac:dyDescent="0.2">
      <c r="A292" s="1">
        <v>300</v>
      </c>
      <c r="B292" s="1">
        <v>500</v>
      </c>
      <c r="C292" s="1">
        <v>8</v>
      </c>
      <c r="D292" s="1" t="s">
        <v>12</v>
      </c>
      <c r="E292" s="1" t="s">
        <v>10</v>
      </c>
      <c r="F292" s="1">
        <v>0</v>
      </c>
      <c r="G292" s="1">
        <v>0</v>
      </c>
      <c r="H292" s="1">
        <v>0</v>
      </c>
    </row>
    <row r="293" spans="1:8" x14ac:dyDescent="0.2">
      <c r="A293" s="1">
        <v>300</v>
      </c>
      <c r="B293" s="1">
        <v>500</v>
      </c>
      <c r="C293" s="1">
        <v>8</v>
      </c>
      <c r="D293" s="1" t="s">
        <v>12</v>
      </c>
      <c r="E293" s="1" t="s">
        <v>11</v>
      </c>
      <c r="F293" s="1">
        <v>0.69899999999999995</v>
      </c>
      <c r="G293" s="1">
        <v>0.67400000000000004</v>
      </c>
      <c r="H293" s="1">
        <v>0.68600000000000005</v>
      </c>
    </row>
    <row r="294" spans="1:8" x14ac:dyDescent="0.2">
      <c r="A294" s="1">
        <v>300</v>
      </c>
      <c r="B294" s="1">
        <v>500</v>
      </c>
      <c r="C294" s="1">
        <v>8</v>
      </c>
      <c r="D294" s="1" t="s">
        <v>13</v>
      </c>
      <c r="E294" s="1" t="s">
        <v>10</v>
      </c>
      <c r="F294" s="1">
        <v>0</v>
      </c>
      <c r="G294" s="1">
        <v>0</v>
      </c>
      <c r="H294" s="1">
        <v>0</v>
      </c>
    </row>
    <row r="295" spans="1:8" x14ac:dyDescent="0.2">
      <c r="A295" s="1">
        <v>300</v>
      </c>
      <c r="B295" s="1">
        <v>500</v>
      </c>
      <c r="C295" s="1">
        <v>8</v>
      </c>
      <c r="D295" s="1" t="s">
        <v>13</v>
      </c>
      <c r="E295" s="1" t="s">
        <v>11</v>
      </c>
      <c r="F295" s="1">
        <v>0.752</v>
      </c>
      <c r="G295" s="1">
        <v>0.7</v>
      </c>
      <c r="H295" s="1">
        <v>0.72499999999999998</v>
      </c>
    </row>
    <row r="296" spans="1:8" x14ac:dyDescent="0.2">
      <c r="A296" s="1">
        <v>300</v>
      </c>
      <c r="B296" s="1">
        <v>500</v>
      </c>
      <c r="C296" s="1">
        <v>8</v>
      </c>
      <c r="D296" s="1" t="s">
        <v>14</v>
      </c>
      <c r="E296" s="1" t="s">
        <v>10</v>
      </c>
      <c r="F296" s="1">
        <v>0</v>
      </c>
      <c r="G296" s="1">
        <v>0</v>
      </c>
      <c r="H296" s="1">
        <v>0</v>
      </c>
    </row>
    <row r="297" spans="1:8" x14ac:dyDescent="0.2">
      <c r="A297" s="1">
        <v>300</v>
      </c>
      <c r="B297" s="1">
        <v>500</v>
      </c>
      <c r="C297" s="1">
        <v>8</v>
      </c>
      <c r="D297" s="1" t="s">
        <v>14</v>
      </c>
      <c r="E297" s="1" t="s">
        <v>11</v>
      </c>
      <c r="F297" s="1">
        <v>0.747</v>
      </c>
      <c r="G297" s="1">
        <v>0.72499999999999998</v>
      </c>
      <c r="H297" s="1">
        <v>0.73599999999999999</v>
      </c>
    </row>
    <row r="298" spans="1:8" x14ac:dyDescent="0.2">
      <c r="A298" s="1">
        <v>300</v>
      </c>
      <c r="B298" s="1">
        <v>100</v>
      </c>
      <c r="C298" s="1">
        <v>8</v>
      </c>
      <c r="D298" s="1" t="s">
        <v>9</v>
      </c>
      <c r="E298" s="1" t="s">
        <v>10</v>
      </c>
      <c r="F298" s="1">
        <v>0</v>
      </c>
      <c r="G298" s="1">
        <v>0</v>
      </c>
      <c r="H298" s="1">
        <v>0</v>
      </c>
    </row>
    <row r="299" spans="1:8" x14ac:dyDescent="0.2">
      <c r="A299" s="1">
        <v>300</v>
      </c>
      <c r="B299" s="1">
        <v>100</v>
      </c>
      <c r="C299" s="1">
        <v>8</v>
      </c>
      <c r="D299" s="1" t="s">
        <v>9</v>
      </c>
      <c r="E299" s="1" t="s">
        <v>11</v>
      </c>
      <c r="F299" s="1">
        <v>0.56599999999999995</v>
      </c>
      <c r="G299" s="1">
        <v>0.54800000000000004</v>
      </c>
      <c r="H299" s="1">
        <v>0.55700000000000005</v>
      </c>
    </row>
    <row r="300" spans="1:8" x14ac:dyDescent="0.2">
      <c r="A300" s="1">
        <v>300</v>
      </c>
      <c r="B300" s="1">
        <v>100</v>
      </c>
      <c r="C300" s="1">
        <v>8</v>
      </c>
      <c r="D300" s="1" t="s">
        <v>12</v>
      </c>
      <c r="E300" s="1" t="s">
        <v>10</v>
      </c>
      <c r="F300" s="1">
        <v>0</v>
      </c>
      <c r="G300" s="1">
        <v>0</v>
      </c>
      <c r="H300" s="1">
        <v>0</v>
      </c>
    </row>
    <row r="301" spans="1:8" x14ac:dyDescent="0.2">
      <c r="A301" s="1">
        <v>300</v>
      </c>
      <c r="B301" s="1">
        <v>100</v>
      </c>
      <c r="C301" s="1">
        <v>8</v>
      </c>
      <c r="D301" s="1" t="s">
        <v>12</v>
      </c>
      <c r="E301" s="1" t="s">
        <v>11</v>
      </c>
      <c r="F301" s="1">
        <v>0.60699999999999998</v>
      </c>
      <c r="G301" s="1">
        <v>0.57799999999999996</v>
      </c>
      <c r="H301" s="1">
        <v>0.59199999999999997</v>
      </c>
    </row>
    <row r="302" spans="1:8" x14ac:dyDescent="0.2">
      <c r="A302" s="1">
        <v>300</v>
      </c>
      <c r="B302" s="1">
        <v>100</v>
      </c>
      <c r="C302" s="1">
        <v>8</v>
      </c>
      <c r="D302" s="1" t="s">
        <v>13</v>
      </c>
      <c r="E302" s="1" t="s">
        <v>10</v>
      </c>
      <c r="F302" s="1">
        <v>0</v>
      </c>
      <c r="G302" s="1">
        <v>0</v>
      </c>
      <c r="H302" s="1">
        <v>0</v>
      </c>
    </row>
    <row r="303" spans="1:8" x14ac:dyDescent="0.2">
      <c r="A303" s="1">
        <v>300</v>
      </c>
      <c r="B303" s="1">
        <v>100</v>
      </c>
      <c r="C303" s="1">
        <v>8</v>
      </c>
      <c r="D303" s="1" t="s">
        <v>13</v>
      </c>
      <c r="E303" s="1" t="s">
        <v>11</v>
      </c>
      <c r="F303" s="1">
        <v>0.57999999999999996</v>
      </c>
      <c r="G303" s="1">
        <v>0.53</v>
      </c>
      <c r="H303" s="1">
        <v>0.55400000000000005</v>
      </c>
    </row>
    <row r="304" spans="1:8" x14ac:dyDescent="0.2">
      <c r="A304" s="1">
        <v>300</v>
      </c>
      <c r="B304" s="1">
        <v>100</v>
      </c>
      <c r="C304" s="1">
        <v>8</v>
      </c>
      <c r="D304" s="1" t="s">
        <v>14</v>
      </c>
      <c r="E304" s="1" t="s">
        <v>10</v>
      </c>
      <c r="F304" s="1">
        <v>0</v>
      </c>
      <c r="G304" s="1">
        <v>0</v>
      </c>
      <c r="H304" s="1">
        <v>0</v>
      </c>
    </row>
    <row r="305" spans="1:8" x14ac:dyDescent="0.2">
      <c r="A305" s="1">
        <v>300</v>
      </c>
      <c r="B305" s="1">
        <v>100</v>
      </c>
      <c r="C305" s="1">
        <v>8</v>
      </c>
      <c r="D305" s="1" t="s">
        <v>14</v>
      </c>
      <c r="E305" s="1" t="s">
        <v>11</v>
      </c>
      <c r="F305" s="1">
        <v>0.624</v>
      </c>
      <c r="G305" s="1">
        <v>0.6</v>
      </c>
      <c r="H305" s="1">
        <v>0.61199999999999999</v>
      </c>
    </row>
    <row r="306" spans="1:8" x14ac:dyDescent="0.2">
      <c r="A306" s="1">
        <v>300</v>
      </c>
      <c r="B306" s="1">
        <v>50</v>
      </c>
      <c r="C306" s="1">
        <v>8</v>
      </c>
      <c r="D306" s="1" t="s">
        <v>9</v>
      </c>
      <c r="E306" s="1" t="s">
        <v>10</v>
      </c>
      <c r="F306" s="1">
        <v>0</v>
      </c>
      <c r="G306" s="1">
        <v>0</v>
      </c>
      <c r="H306" s="1">
        <v>0</v>
      </c>
    </row>
    <row r="307" spans="1:8" x14ac:dyDescent="0.2">
      <c r="A307" s="1">
        <v>300</v>
      </c>
      <c r="B307" s="1">
        <v>50</v>
      </c>
      <c r="C307" s="1">
        <v>8</v>
      </c>
      <c r="D307" s="1" t="s">
        <v>9</v>
      </c>
      <c r="E307" s="1" t="s">
        <v>11</v>
      </c>
      <c r="F307" s="1">
        <v>0.56299999999999994</v>
      </c>
      <c r="G307" s="1">
        <v>0.54400000000000004</v>
      </c>
      <c r="H307" s="1">
        <v>0.55400000000000005</v>
      </c>
    </row>
    <row r="308" spans="1:8" x14ac:dyDescent="0.2">
      <c r="A308" s="1">
        <v>300</v>
      </c>
      <c r="B308" s="1">
        <v>50</v>
      </c>
      <c r="C308" s="1">
        <v>8</v>
      </c>
      <c r="D308" s="1" t="s">
        <v>12</v>
      </c>
      <c r="E308" s="1" t="s">
        <v>10</v>
      </c>
      <c r="F308" s="1">
        <v>0</v>
      </c>
      <c r="G308" s="1">
        <v>0</v>
      </c>
      <c r="H308" s="1">
        <v>0</v>
      </c>
    </row>
    <row r="309" spans="1:8" x14ac:dyDescent="0.2">
      <c r="A309" s="1">
        <v>300</v>
      </c>
      <c r="B309" s="1">
        <v>50</v>
      </c>
      <c r="C309" s="1">
        <v>8</v>
      </c>
      <c r="D309" s="1" t="s">
        <v>12</v>
      </c>
      <c r="E309" s="1" t="s">
        <v>11</v>
      </c>
      <c r="F309" s="1">
        <v>0.56000000000000005</v>
      </c>
      <c r="G309" s="1">
        <v>0.53400000000000003</v>
      </c>
      <c r="H309" s="1">
        <v>0.54700000000000004</v>
      </c>
    </row>
    <row r="310" spans="1:8" x14ac:dyDescent="0.2">
      <c r="A310" s="1">
        <v>300</v>
      </c>
      <c r="B310" s="1">
        <v>50</v>
      </c>
      <c r="C310" s="1">
        <v>8</v>
      </c>
      <c r="D310" s="1" t="s">
        <v>13</v>
      </c>
      <c r="E310" s="1" t="s">
        <v>10</v>
      </c>
      <c r="F310" s="1">
        <v>0</v>
      </c>
      <c r="G310" s="1">
        <v>0</v>
      </c>
      <c r="H310" s="1">
        <v>0</v>
      </c>
    </row>
    <row r="311" spans="1:8" x14ac:dyDescent="0.2">
      <c r="A311" s="1">
        <v>300</v>
      </c>
      <c r="B311" s="1">
        <v>50</v>
      </c>
      <c r="C311" s="1">
        <v>8</v>
      </c>
      <c r="D311" s="1" t="s">
        <v>13</v>
      </c>
      <c r="E311" s="1" t="s">
        <v>11</v>
      </c>
      <c r="F311" s="1">
        <v>0.56000000000000005</v>
      </c>
      <c r="G311" s="1">
        <v>0.51100000000000001</v>
      </c>
      <c r="H311" s="1">
        <v>0.53500000000000003</v>
      </c>
    </row>
    <row r="312" spans="1:8" x14ac:dyDescent="0.2">
      <c r="A312" s="1">
        <v>300</v>
      </c>
      <c r="B312" s="1">
        <v>50</v>
      </c>
      <c r="C312" s="1">
        <v>8</v>
      </c>
      <c r="D312" s="1" t="s">
        <v>14</v>
      </c>
      <c r="E312" s="1" t="s">
        <v>10</v>
      </c>
      <c r="F312" s="1">
        <v>0</v>
      </c>
      <c r="G312" s="1">
        <v>0</v>
      </c>
      <c r="H312" s="1">
        <v>0</v>
      </c>
    </row>
    <row r="313" spans="1:8" x14ac:dyDescent="0.2">
      <c r="A313" s="1">
        <v>300</v>
      </c>
      <c r="B313" s="1">
        <v>50</v>
      </c>
      <c r="C313" s="1">
        <v>8</v>
      </c>
      <c r="D313" s="1" t="s">
        <v>14</v>
      </c>
      <c r="E313" s="1" t="s">
        <v>11</v>
      </c>
      <c r="F313" s="1">
        <v>0.54900000000000004</v>
      </c>
      <c r="G313" s="1">
        <v>0.52300000000000002</v>
      </c>
      <c r="H313" s="1">
        <v>0.53600000000000003</v>
      </c>
    </row>
    <row r="314" spans="1:8" x14ac:dyDescent="0.2">
      <c r="A314" s="1">
        <v>300</v>
      </c>
      <c r="B314" s="1">
        <v>10</v>
      </c>
      <c r="C314" s="1">
        <v>8</v>
      </c>
      <c r="D314" s="1" t="s">
        <v>9</v>
      </c>
      <c r="E314" s="1" t="s">
        <v>10</v>
      </c>
      <c r="F314" s="1">
        <v>0</v>
      </c>
      <c r="G314" s="1">
        <v>0</v>
      </c>
      <c r="H314" s="1">
        <v>0</v>
      </c>
    </row>
    <row r="315" spans="1:8" x14ac:dyDescent="0.2">
      <c r="A315" s="1">
        <v>300</v>
      </c>
      <c r="B315" s="1">
        <v>10</v>
      </c>
      <c r="C315" s="1">
        <v>8</v>
      </c>
      <c r="D315" s="1" t="s">
        <v>9</v>
      </c>
      <c r="E315" s="1" t="s">
        <v>11</v>
      </c>
      <c r="F315" s="1">
        <v>0.57999999999999996</v>
      </c>
      <c r="G315" s="1">
        <v>0.56399999999999995</v>
      </c>
      <c r="H315" s="1">
        <v>0.57199999999999995</v>
      </c>
    </row>
    <row r="316" spans="1:8" x14ac:dyDescent="0.2">
      <c r="A316" s="1">
        <v>300</v>
      </c>
      <c r="B316" s="1">
        <v>10</v>
      </c>
      <c r="C316" s="1">
        <v>8</v>
      </c>
      <c r="D316" s="1" t="s">
        <v>12</v>
      </c>
      <c r="E316" s="1" t="s">
        <v>10</v>
      </c>
      <c r="F316" s="1">
        <v>0</v>
      </c>
      <c r="G316" s="1">
        <v>0</v>
      </c>
      <c r="H316" s="1">
        <v>0</v>
      </c>
    </row>
    <row r="317" spans="1:8" x14ac:dyDescent="0.2">
      <c r="A317" s="1">
        <v>300</v>
      </c>
      <c r="B317" s="1">
        <v>10</v>
      </c>
      <c r="C317" s="1">
        <v>8</v>
      </c>
      <c r="D317" s="1" t="s">
        <v>12</v>
      </c>
      <c r="E317" s="1" t="s">
        <v>11</v>
      </c>
      <c r="F317" s="1">
        <v>0.55500000000000005</v>
      </c>
      <c r="G317" s="1">
        <v>0.53400000000000003</v>
      </c>
      <c r="H317" s="1">
        <v>0.54500000000000004</v>
      </c>
    </row>
    <row r="318" spans="1:8" x14ac:dyDescent="0.2">
      <c r="A318" s="1">
        <v>300</v>
      </c>
      <c r="B318" s="1">
        <v>10</v>
      </c>
      <c r="C318" s="1">
        <v>8</v>
      </c>
      <c r="D318" s="1" t="s">
        <v>13</v>
      </c>
      <c r="E318" s="1" t="s">
        <v>10</v>
      </c>
      <c r="F318" s="1">
        <v>0</v>
      </c>
      <c r="G318" s="1">
        <v>0</v>
      </c>
      <c r="H318" s="1">
        <v>0</v>
      </c>
    </row>
    <row r="319" spans="1:8" x14ac:dyDescent="0.2">
      <c r="A319" s="1">
        <v>300</v>
      </c>
      <c r="B319" s="1">
        <v>10</v>
      </c>
      <c r="C319" s="1">
        <v>8</v>
      </c>
      <c r="D319" s="1" t="s">
        <v>13</v>
      </c>
      <c r="E319" s="1" t="s">
        <v>11</v>
      </c>
      <c r="F319" s="1">
        <v>0.57399999999999995</v>
      </c>
      <c r="G319" s="1">
        <v>0.52600000000000002</v>
      </c>
      <c r="H319" s="1">
        <v>0.54900000000000004</v>
      </c>
    </row>
    <row r="320" spans="1:8" x14ac:dyDescent="0.2">
      <c r="A320" s="1">
        <v>300</v>
      </c>
      <c r="B320" s="1">
        <v>10</v>
      </c>
      <c r="C320" s="1">
        <v>8</v>
      </c>
      <c r="D320" s="1" t="s">
        <v>14</v>
      </c>
      <c r="E320" s="1" t="s">
        <v>10</v>
      </c>
      <c r="F320" s="1">
        <v>0</v>
      </c>
      <c r="G320" s="1">
        <v>0</v>
      </c>
      <c r="H320" s="1">
        <v>0</v>
      </c>
    </row>
    <row r="321" spans="1:8" x14ac:dyDescent="0.2">
      <c r="A321" s="1">
        <v>300</v>
      </c>
      <c r="B321" s="1">
        <v>10</v>
      </c>
      <c r="C321" s="1">
        <v>8</v>
      </c>
      <c r="D321" s="1" t="s">
        <v>14</v>
      </c>
      <c r="E321" s="1" t="s">
        <v>11</v>
      </c>
      <c r="F321" s="1">
        <v>0.55900000000000005</v>
      </c>
      <c r="G321" s="1">
        <v>0.53700000000000003</v>
      </c>
      <c r="H321" s="1">
        <v>0.54800000000000004</v>
      </c>
    </row>
    <row r="322" spans="1:8" x14ac:dyDescent="0.2">
      <c r="A322" s="1">
        <v>300</v>
      </c>
      <c r="B322" s="1">
        <v>5000</v>
      </c>
      <c r="C322" s="1">
        <v>10</v>
      </c>
      <c r="D322" s="1" t="s">
        <v>9</v>
      </c>
      <c r="E322" s="1" t="s">
        <v>10</v>
      </c>
      <c r="F322" s="1">
        <v>0</v>
      </c>
      <c r="G322" s="1">
        <v>0</v>
      </c>
      <c r="H322" s="1">
        <v>0</v>
      </c>
    </row>
    <row r="323" spans="1:8" x14ac:dyDescent="0.2">
      <c r="A323" s="1">
        <v>300</v>
      </c>
      <c r="B323" s="1">
        <v>5000</v>
      </c>
      <c r="C323" s="1">
        <v>10</v>
      </c>
      <c r="D323" s="1" t="s">
        <v>9</v>
      </c>
      <c r="E323" s="1" t="s">
        <v>11</v>
      </c>
      <c r="F323" s="1">
        <v>0.75</v>
      </c>
      <c r="G323" s="1">
        <v>0.73499999999999999</v>
      </c>
      <c r="H323" s="1">
        <v>0.74299999999999999</v>
      </c>
    </row>
    <row r="324" spans="1:8" x14ac:dyDescent="0.2">
      <c r="A324" s="1">
        <v>300</v>
      </c>
      <c r="B324" s="1">
        <v>5000</v>
      </c>
      <c r="C324" s="1">
        <v>10</v>
      </c>
      <c r="D324" s="1" t="s">
        <v>12</v>
      </c>
      <c r="E324" s="1" t="s">
        <v>10</v>
      </c>
      <c r="F324" s="1">
        <v>0</v>
      </c>
      <c r="G324" s="1">
        <v>0</v>
      </c>
      <c r="H324" s="1">
        <v>0</v>
      </c>
    </row>
    <row r="325" spans="1:8" x14ac:dyDescent="0.2">
      <c r="A325" s="1">
        <v>300</v>
      </c>
      <c r="B325" s="1">
        <v>5000</v>
      </c>
      <c r="C325" s="1">
        <v>10</v>
      </c>
      <c r="D325" s="1" t="s">
        <v>12</v>
      </c>
      <c r="E325" s="1" t="s">
        <v>11</v>
      </c>
      <c r="F325" s="1">
        <v>0.74099999999999999</v>
      </c>
      <c r="G325" s="1">
        <v>0.70299999999999996</v>
      </c>
      <c r="H325" s="1">
        <v>0.72099999999999997</v>
      </c>
    </row>
    <row r="326" spans="1:8" x14ac:dyDescent="0.2">
      <c r="A326" s="1">
        <v>300</v>
      </c>
      <c r="B326" s="1">
        <v>5000</v>
      </c>
      <c r="C326" s="1">
        <v>10</v>
      </c>
      <c r="D326" s="1" t="s">
        <v>13</v>
      </c>
      <c r="E326" s="1" t="s">
        <v>10</v>
      </c>
      <c r="F326" s="1">
        <v>0</v>
      </c>
      <c r="G326" s="1">
        <v>0</v>
      </c>
      <c r="H326" s="1">
        <v>0</v>
      </c>
    </row>
    <row r="327" spans="1:8" x14ac:dyDescent="0.2">
      <c r="A327" s="1">
        <v>300</v>
      </c>
      <c r="B327" s="1">
        <v>5000</v>
      </c>
      <c r="C327" s="1">
        <v>10</v>
      </c>
      <c r="D327" s="1" t="s">
        <v>13</v>
      </c>
      <c r="E327" s="1" t="s">
        <v>11</v>
      </c>
      <c r="F327" s="1">
        <v>0.79700000000000004</v>
      </c>
      <c r="G327" s="1">
        <v>0.73599999999999999</v>
      </c>
      <c r="H327" s="1">
        <v>0.76500000000000001</v>
      </c>
    </row>
    <row r="328" spans="1:8" x14ac:dyDescent="0.2">
      <c r="A328" s="1">
        <v>300</v>
      </c>
      <c r="B328" s="1">
        <v>5000</v>
      </c>
      <c r="C328" s="1">
        <v>10</v>
      </c>
      <c r="D328" s="1" t="s">
        <v>14</v>
      </c>
      <c r="E328" s="1" t="s">
        <v>10</v>
      </c>
      <c r="F328" s="1">
        <v>0</v>
      </c>
      <c r="G328" s="1">
        <v>0</v>
      </c>
      <c r="H328" s="1">
        <v>0</v>
      </c>
    </row>
    <row r="329" spans="1:8" x14ac:dyDescent="0.2">
      <c r="A329" s="1">
        <v>300</v>
      </c>
      <c r="B329" s="1">
        <v>5000</v>
      </c>
      <c r="C329" s="1">
        <v>10</v>
      </c>
      <c r="D329" s="1" t="s">
        <v>14</v>
      </c>
      <c r="E329" s="1" t="s">
        <v>11</v>
      </c>
      <c r="F329" s="1">
        <v>0.77500000000000002</v>
      </c>
      <c r="G329" s="1">
        <v>0.745</v>
      </c>
      <c r="H329" s="1">
        <v>0.76</v>
      </c>
    </row>
    <row r="330" spans="1:8" x14ac:dyDescent="0.2">
      <c r="A330" s="1">
        <v>300</v>
      </c>
      <c r="B330" s="1">
        <v>2000</v>
      </c>
      <c r="C330" s="1">
        <v>10</v>
      </c>
      <c r="D330" s="1" t="s">
        <v>9</v>
      </c>
      <c r="E330" s="1" t="s">
        <v>10</v>
      </c>
      <c r="F330" s="1">
        <v>0</v>
      </c>
      <c r="G330" s="1">
        <v>0</v>
      </c>
      <c r="H330" s="1">
        <v>0</v>
      </c>
    </row>
    <row r="331" spans="1:8" x14ac:dyDescent="0.2">
      <c r="A331" s="1">
        <v>300</v>
      </c>
      <c r="B331" s="1">
        <v>2000</v>
      </c>
      <c r="C331" s="1">
        <v>10</v>
      </c>
      <c r="D331" s="1" t="s">
        <v>9</v>
      </c>
      <c r="E331" s="1" t="s">
        <v>11</v>
      </c>
      <c r="F331" s="1">
        <v>0.75</v>
      </c>
      <c r="G331" s="1">
        <v>0.73899999999999999</v>
      </c>
      <c r="H331" s="1">
        <v>0.74399999999999999</v>
      </c>
    </row>
    <row r="332" spans="1:8" x14ac:dyDescent="0.2">
      <c r="A332" s="1">
        <v>300</v>
      </c>
      <c r="B332" s="1">
        <v>2000</v>
      </c>
      <c r="C332" s="1">
        <v>10</v>
      </c>
      <c r="D332" s="1" t="s">
        <v>12</v>
      </c>
      <c r="E332" s="1" t="s">
        <v>10</v>
      </c>
      <c r="F332" s="1">
        <v>0</v>
      </c>
      <c r="G332" s="1">
        <v>0</v>
      </c>
      <c r="H332" s="1">
        <v>0</v>
      </c>
    </row>
    <row r="333" spans="1:8" x14ac:dyDescent="0.2">
      <c r="A333" s="1">
        <v>300</v>
      </c>
      <c r="B333" s="1">
        <v>2000</v>
      </c>
      <c r="C333" s="1">
        <v>10</v>
      </c>
      <c r="D333" s="1" t="s">
        <v>12</v>
      </c>
      <c r="E333" s="1" t="s">
        <v>11</v>
      </c>
      <c r="F333" s="1">
        <v>0.74099999999999999</v>
      </c>
      <c r="G333" s="1">
        <v>0.70799999999999996</v>
      </c>
      <c r="H333" s="1">
        <v>0.72399999999999998</v>
      </c>
    </row>
    <row r="334" spans="1:8" x14ac:dyDescent="0.2">
      <c r="A334" s="1">
        <v>300</v>
      </c>
      <c r="B334" s="1">
        <v>2000</v>
      </c>
      <c r="C334" s="1">
        <v>10</v>
      </c>
      <c r="D334" s="1" t="s">
        <v>13</v>
      </c>
      <c r="E334" s="1" t="s">
        <v>10</v>
      </c>
      <c r="F334" s="1">
        <v>0</v>
      </c>
      <c r="G334" s="1">
        <v>0</v>
      </c>
      <c r="H334" s="1">
        <v>0</v>
      </c>
    </row>
    <row r="335" spans="1:8" x14ac:dyDescent="0.2">
      <c r="A335" s="1">
        <v>300</v>
      </c>
      <c r="B335" s="1">
        <v>2000</v>
      </c>
      <c r="C335" s="1">
        <v>10</v>
      </c>
      <c r="D335" s="1" t="s">
        <v>13</v>
      </c>
      <c r="E335" s="1" t="s">
        <v>11</v>
      </c>
      <c r="F335" s="1">
        <v>0.79400000000000004</v>
      </c>
      <c r="G335" s="1">
        <v>0.73599999999999999</v>
      </c>
      <c r="H335" s="1">
        <v>0.76400000000000001</v>
      </c>
    </row>
    <row r="336" spans="1:8" x14ac:dyDescent="0.2">
      <c r="A336" s="1">
        <v>300</v>
      </c>
      <c r="B336" s="1">
        <v>2000</v>
      </c>
      <c r="C336" s="1">
        <v>10</v>
      </c>
      <c r="D336" s="1" t="s">
        <v>14</v>
      </c>
      <c r="E336" s="1" t="s">
        <v>10</v>
      </c>
      <c r="F336" s="1">
        <v>0</v>
      </c>
      <c r="G336" s="1">
        <v>0</v>
      </c>
      <c r="H336" s="1">
        <v>0</v>
      </c>
    </row>
    <row r="337" spans="1:8" x14ac:dyDescent="0.2">
      <c r="A337" s="1">
        <v>300</v>
      </c>
      <c r="B337" s="1">
        <v>2000</v>
      </c>
      <c r="C337" s="1">
        <v>10</v>
      </c>
      <c r="D337" s="1" t="s">
        <v>14</v>
      </c>
      <c r="E337" s="1" t="s">
        <v>11</v>
      </c>
      <c r="F337" s="1">
        <v>0.77400000000000002</v>
      </c>
      <c r="G337" s="1">
        <v>0.746</v>
      </c>
      <c r="H337" s="1">
        <v>0.76</v>
      </c>
    </row>
    <row r="338" spans="1:8" x14ac:dyDescent="0.2">
      <c r="A338" s="1">
        <v>300</v>
      </c>
      <c r="B338" s="1">
        <v>1500</v>
      </c>
      <c r="C338" s="1">
        <v>10</v>
      </c>
      <c r="D338" s="1" t="s">
        <v>9</v>
      </c>
      <c r="E338" s="1" t="s">
        <v>10</v>
      </c>
      <c r="F338" s="1">
        <v>0</v>
      </c>
      <c r="G338" s="1">
        <v>0</v>
      </c>
      <c r="H338" s="1">
        <v>0</v>
      </c>
    </row>
    <row r="339" spans="1:8" x14ac:dyDescent="0.2">
      <c r="A339" s="1">
        <v>300</v>
      </c>
      <c r="B339" s="1">
        <v>1500</v>
      </c>
      <c r="C339" s="1">
        <v>10</v>
      </c>
      <c r="D339" s="1" t="s">
        <v>9</v>
      </c>
      <c r="E339" s="1" t="s">
        <v>11</v>
      </c>
      <c r="F339" s="1">
        <v>0.749</v>
      </c>
      <c r="G339" s="1">
        <v>0.73899999999999999</v>
      </c>
      <c r="H339" s="1">
        <v>0.74399999999999999</v>
      </c>
    </row>
    <row r="340" spans="1:8" x14ac:dyDescent="0.2">
      <c r="A340" s="1">
        <v>300</v>
      </c>
      <c r="B340" s="1">
        <v>1500</v>
      </c>
      <c r="C340" s="1">
        <v>10</v>
      </c>
      <c r="D340" s="1" t="s">
        <v>12</v>
      </c>
      <c r="E340" s="1" t="s">
        <v>10</v>
      </c>
      <c r="F340" s="1">
        <v>0</v>
      </c>
      <c r="G340" s="1">
        <v>0</v>
      </c>
      <c r="H340" s="1">
        <v>0</v>
      </c>
    </row>
    <row r="341" spans="1:8" x14ac:dyDescent="0.2">
      <c r="A341" s="1">
        <v>300</v>
      </c>
      <c r="B341" s="1">
        <v>1500</v>
      </c>
      <c r="C341" s="1">
        <v>10</v>
      </c>
      <c r="D341" s="1" t="s">
        <v>12</v>
      </c>
      <c r="E341" s="1" t="s">
        <v>11</v>
      </c>
      <c r="F341" s="1">
        <v>0.74299999999999999</v>
      </c>
      <c r="G341" s="1">
        <v>0.71199999999999997</v>
      </c>
      <c r="H341" s="1">
        <v>0.72699999999999998</v>
      </c>
    </row>
    <row r="342" spans="1:8" x14ac:dyDescent="0.2">
      <c r="A342" s="1">
        <v>300</v>
      </c>
      <c r="B342" s="1">
        <v>1500</v>
      </c>
      <c r="C342" s="1">
        <v>10</v>
      </c>
      <c r="D342" s="1" t="s">
        <v>13</v>
      </c>
      <c r="E342" s="1" t="s">
        <v>10</v>
      </c>
      <c r="F342" s="1">
        <v>0</v>
      </c>
      <c r="G342" s="1">
        <v>0</v>
      </c>
      <c r="H342" s="1">
        <v>0</v>
      </c>
    </row>
    <row r="343" spans="1:8" x14ac:dyDescent="0.2">
      <c r="A343" s="1">
        <v>300</v>
      </c>
      <c r="B343" s="1">
        <v>1500</v>
      </c>
      <c r="C343" s="1">
        <v>10</v>
      </c>
      <c r="D343" s="1" t="s">
        <v>13</v>
      </c>
      <c r="E343" s="1" t="s">
        <v>11</v>
      </c>
      <c r="F343" s="1">
        <v>0.79400000000000004</v>
      </c>
      <c r="G343" s="1">
        <v>0.73699999999999999</v>
      </c>
      <c r="H343" s="1">
        <v>0.76500000000000001</v>
      </c>
    </row>
    <row r="344" spans="1:8" x14ac:dyDescent="0.2">
      <c r="A344" s="1">
        <v>300</v>
      </c>
      <c r="B344" s="1">
        <v>1500</v>
      </c>
      <c r="C344" s="1">
        <v>10</v>
      </c>
      <c r="D344" s="1" t="s">
        <v>14</v>
      </c>
      <c r="E344" s="1" t="s">
        <v>10</v>
      </c>
      <c r="F344" s="1">
        <v>0</v>
      </c>
      <c r="G344" s="1">
        <v>0</v>
      </c>
      <c r="H344" s="1">
        <v>0</v>
      </c>
    </row>
    <row r="345" spans="1:8" x14ac:dyDescent="0.2">
      <c r="A345" s="1">
        <v>300</v>
      </c>
      <c r="B345" s="1">
        <v>1500</v>
      </c>
      <c r="C345" s="1">
        <v>10</v>
      </c>
      <c r="D345" s="1" t="s">
        <v>14</v>
      </c>
      <c r="E345" s="1" t="s">
        <v>11</v>
      </c>
      <c r="F345" s="1">
        <v>0.77200000000000002</v>
      </c>
      <c r="G345" s="1">
        <v>0.746</v>
      </c>
      <c r="H345" s="1">
        <v>0.75900000000000001</v>
      </c>
    </row>
    <row r="346" spans="1:8" x14ac:dyDescent="0.2">
      <c r="A346" s="1">
        <v>300</v>
      </c>
      <c r="B346" s="1">
        <v>1000</v>
      </c>
      <c r="C346" s="1">
        <v>10</v>
      </c>
      <c r="D346" s="1" t="s">
        <v>9</v>
      </c>
      <c r="E346" s="1" t="s">
        <v>10</v>
      </c>
      <c r="F346" s="1">
        <v>0</v>
      </c>
      <c r="G346" s="1">
        <v>0</v>
      </c>
      <c r="H346" s="1">
        <v>0</v>
      </c>
    </row>
    <row r="347" spans="1:8" x14ac:dyDescent="0.2">
      <c r="A347" s="1">
        <v>300</v>
      </c>
      <c r="B347" s="1">
        <v>1000</v>
      </c>
      <c r="C347" s="1">
        <v>10</v>
      </c>
      <c r="D347" s="1" t="s">
        <v>9</v>
      </c>
      <c r="E347" s="1" t="s">
        <v>11</v>
      </c>
      <c r="F347" s="1">
        <v>0.74099999999999999</v>
      </c>
      <c r="G347" s="1">
        <v>0.73099999999999998</v>
      </c>
      <c r="H347" s="1">
        <v>0.73599999999999999</v>
      </c>
    </row>
    <row r="348" spans="1:8" x14ac:dyDescent="0.2">
      <c r="A348" s="1">
        <v>300</v>
      </c>
      <c r="B348" s="1">
        <v>1000</v>
      </c>
      <c r="C348" s="1">
        <v>10</v>
      </c>
      <c r="D348" s="1" t="s">
        <v>12</v>
      </c>
      <c r="E348" s="1" t="s">
        <v>10</v>
      </c>
      <c r="F348" s="1">
        <v>0</v>
      </c>
      <c r="G348" s="1">
        <v>0</v>
      </c>
      <c r="H348" s="1">
        <v>0</v>
      </c>
    </row>
    <row r="349" spans="1:8" x14ac:dyDescent="0.2">
      <c r="A349" s="1">
        <v>300</v>
      </c>
      <c r="B349" s="1">
        <v>1000</v>
      </c>
      <c r="C349" s="1">
        <v>10</v>
      </c>
      <c r="D349" s="1" t="s">
        <v>12</v>
      </c>
      <c r="E349" s="1" t="s">
        <v>11</v>
      </c>
      <c r="F349" s="1">
        <v>0.73599999999999999</v>
      </c>
      <c r="G349" s="1">
        <v>0.70599999999999996</v>
      </c>
      <c r="H349" s="1">
        <v>0.72</v>
      </c>
    </row>
    <row r="350" spans="1:8" x14ac:dyDescent="0.2">
      <c r="A350" s="1">
        <v>300</v>
      </c>
      <c r="B350" s="1">
        <v>1000</v>
      </c>
      <c r="C350" s="1">
        <v>10</v>
      </c>
      <c r="D350" s="1" t="s">
        <v>13</v>
      </c>
      <c r="E350" s="1" t="s">
        <v>10</v>
      </c>
      <c r="F350" s="1">
        <v>0</v>
      </c>
      <c r="G350" s="1">
        <v>0</v>
      </c>
      <c r="H350" s="1">
        <v>0</v>
      </c>
    </row>
    <row r="351" spans="1:8" x14ac:dyDescent="0.2">
      <c r="A351" s="1">
        <v>300</v>
      </c>
      <c r="B351" s="1">
        <v>1000</v>
      </c>
      <c r="C351" s="1">
        <v>10</v>
      </c>
      <c r="D351" s="1" t="s">
        <v>13</v>
      </c>
      <c r="E351" s="1" t="s">
        <v>11</v>
      </c>
      <c r="F351" s="1">
        <v>0.78800000000000003</v>
      </c>
      <c r="G351" s="1">
        <v>0.73199999999999998</v>
      </c>
      <c r="H351" s="1">
        <v>0.75900000000000001</v>
      </c>
    </row>
    <row r="352" spans="1:8" x14ac:dyDescent="0.2">
      <c r="A352" s="1">
        <v>300</v>
      </c>
      <c r="B352" s="1">
        <v>1000</v>
      </c>
      <c r="C352" s="1">
        <v>10</v>
      </c>
      <c r="D352" s="1" t="s">
        <v>14</v>
      </c>
      <c r="E352" s="1" t="s">
        <v>10</v>
      </c>
      <c r="F352" s="1">
        <v>0</v>
      </c>
      <c r="G352" s="1">
        <v>0</v>
      </c>
      <c r="H352" s="1">
        <v>0</v>
      </c>
    </row>
    <row r="353" spans="1:8" x14ac:dyDescent="0.2">
      <c r="A353" s="1">
        <v>300</v>
      </c>
      <c r="B353" s="1">
        <v>1000</v>
      </c>
      <c r="C353" s="1">
        <v>10</v>
      </c>
      <c r="D353" s="1" t="s">
        <v>14</v>
      </c>
      <c r="E353" s="1" t="s">
        <v>11</v>
      </c>
      <c r="F353" s="1">
        <v>0.76900000000000002</v>
      </c>
      <c r="G353" s="1">
        <v>0.74299999999999999</v>
      </c>
      <c r="H353" s="1">
        <v>0.75600000000000001</v>
      </c>
    </row>
    <row r="354" spans="1:8" x14ac:dyDescent="0.2">
      <c r="A354" s="1">
        <v>300</v>
      </c>
      <c r="B354" s="1">
        <v>500</v>
      </c>
      <c r="C354" s="1">
        <v>10</v>
      </c>
      <c r="D354" s="1" t="s">
        <v>9</v>
      </c>
      <c r="E354" s="1" t="s">
        <v>10</v>
      </c>
      <c r="F354" s="1">
        <v>0</v>
      </c>
      <c r="G354" s="1">
        <v>0</v>
      </c>
      <c r="H354" s="1">
        <v>0</v>
      </c>
    </row>
    <row r="355" spans="1:8" x14ac:dyDescent="0.2">
      <c r="A355" s="1">
        <v>300</v>
      </c>
      <c r="B355" s="1">
        <v>500</v>
      </c>
      <c r="C355" s="1">
        <v>10</v>
      </c>
      <c r="D355" s="1" t="s">
        <v>9</v>
      </c>
      <c r="E355" s="1" t="s">
        <v>11</v>
      </c>
      <c r="F355" s="1">
        <v>0.70899999999999996</v>
      </c>
      <c r="G355" s="1">
        <v>0.69499999999999995</v>
      </c>
      <c r="H355" s="1">
        <v>0.70199999999999996</v>
      </c>
    </row>
    <row r="356" spans="1:8" x14ac:dyDescent="0.2">
      <c r="A356" s="1">
        <v>300</v>
      </c>
      <c r="B356" s="1">
        <v>500</v>
      </c>
      <c r="C356" s="1">
        <v>10</v>
      </c>
      <c r="D356" s="1" t="s">
        <v>12</v>
      </c>
      <c r="E356" s="1" t="s">
        <v>10</v>
      </c>
      <c r="F356" s="1">
        <v>0</v>
      </c>
      <c r="G356" s="1">
        <v>0</v>
      </c>
      <c r="H356" s="1">
        <v>0</v>
      </c>
    </row>
    <row r="357" spans="1:8" x14ac:dyDescent="0.2">
      <c r="A357" s="1">
        <v>300</v>
      </c>
      <c r="B357" s="1">
        <v>500</v>
      </c>
      <c r="C357" s="1">
        <v>10</v>
      </c>
      <c r="D357" s="1" t="s">
        <v>12</v>
      </c>
      <c r="E357" s="1" t="s">
        <v>11</v>
      </c>
      <c r="F357" s="1">
        <v>0.70399999999999996</v>
      </c>
      <c r="G357" s="1">
        <v>0.67600000000000005</v>
      </c>
      <c r="H357" s="1">
        <v>0.69</v>
      </c>
    </row>
    <row r="358" spans="1:8" x14ac:dyDescent="0.2">
      <c r="A358" s="1">
        <v>300</v>
      </c>
      <c r="B358" s="1">
        <v>500</v>
      </c>
      <c r="C358" s="1">
        <v>10</v>
      </c>
      <c r="D358" s="1" t="s">
        <v>13</v>
      </c>
      <c r="E358" s="1" t="s">
        <v>10</v>
      </c>
      <c r="F358" s="1">
        <v>0</v>
      </c>
      <c r="G358" s="1">
        <v>0</v>
      </c>
      <c r="H358" s="1">
        <v>0</v>
      </c>
    </row>
    <row r="359" spans="1:8" x14ac:dyDescent="0.2">
      <c r="A359" s="1">
        <v>300</v>
      </c>
      <c r="B359" s="1">
        <v>500</v>
      </c>
      <c r="C359" s="1">
        <v>10</v>
      </c>
      <c r="D359" s="1" t="s">
        <v>13</v>
      </c>
      <c r="E359" s="1" t="s">
        <v>11</v>
      </c>
      <c r="F359" s="1">
        <v>0.75700000000000001</v>
      </c>
      <c r="G359" s="1">
        <v>0.70099999999999996</v>
      </c>
      <c r="H359" s="1">
        <v>0.72799999999999998</v>
      </c>
    </row>
    <row r="360" spans="1:8" x14ac:dyDescent="0.2">
      <c r="A360" s="1">
        <v>300</v>
      </c>
      <c r="B360" s="1">
        <v>500</v>
      </c>
      <c r="C360" s="1">
        <v>10</v>
      </c>
      <c r="D360" s="1" t="s">
        <v>14</v>
      </c>
      <c r="E360" s="1" t="s">
        <v>10</v>
      </c>
      <c r="F360" s="1">
        <v>0</v>
      </c>
      <c r="G360" s="1">
        <v>0</v>
      </c>
      <c r="H360" s="1">
        <v>0</v>
      </c>
    </row>
    <row r="361" spans="1:8" x14ac:dyDescent="0.2">
      <c r="A361" s="1">
        <v>300</v>
      </c>
      <c r="B361" s="1">
        <v>500</v>
      </c>
      <c r="C361" s="1">
        <v>10</v>
      </c>
      <c r="D361" s="1" t="s">
        <v>14</v>
      </c>
      <c r="E361" s="1" t="s">
        <v>11</v>
      </c>
      <c r="F361" s="1">
        <v>0.751</v>
      </c>
      <c r="G361" s="1">
        <v>0.72699999999999998</v>
      </c>
      <c r="H361" s="1">
        <v>0.73899999999999999</v>
      </c>
    </row>
    <row r="362" spans="1:8" x14ac:dyDescent="0.2">
      <c r="A362" s="1">
        <v>300</v>
      </c>
      <c r="B362" s="1">
        <v>100</v>
      </c>
      <c r="C362" s="1">
        <v>10</v>
      </c>
      <c r="D362" s="1" t="s">
        <v>9</v>
      </c>
      <c r="E362" s="1" t="s">
        <v>10</v>
      </c>
      <c r="F362" s="1">
        <v>0</v>
      </c>
      <c r="G362" s="1">
        <v>0</v>
      </c>
      <c r="H362" s="1">
        <v>0</v>
      </c>
    </row>
    <row r="363" spans="1:8" x14ac:dyDescent="0.2">
      <c r="A363" s="1">
        <v>300</v>
      </c>
      <c r="B363" s="1">
        <v>100</v>
      </c>
      <c r="C363" s="1">
        <v>10</v>
      </c>
      <c r="D363" s="1" t="s">
        <v>9</v>
      </c>
      <c r="E363" s="1" t="s">
        <v>11</v>
      </c>
      <c r="F363" s="1">
        <v>0.58199999999999996</v>
      </c>
      <c r="G363" s="1">
        <v>0.55900000000000005</v>
      </c>
      <c r="H363" s="1">
        <v>0.56999999999999995</v>
      </c>
    </row>
    <row r="364" spans="1:8" x14ac:dyDescent="0.2">
      <c r="A364" s="1">
        <v>300</v>
      </c>
      <c r="B364" s="1">
        <v>100</v>
      </c>
      <c r="C364" s="1">
        <v>10</v>
      </c>
      <c r="D364" s="1" t="s">
        <v>12</v>
      </c>
      <c r="E364" s="1" t="s">
        <v>10</v>
      </c>
      <c r="F364" s="1">
        <v>0</v>
      </c>
      <c r="G364" s="1">
        <v>0</v>
      </c>
      <c r="H364" s="1">
        <v>0</v>
      </c>
    </row>
    <row r="365" spans="1:8" x14ac:dyDescent="0.2">
      <c r="A365" s="1">
        <v>300</v>
      </c>
      <c r="B365" s="1">
        <v>100</v>
      </c>
      <c r="C365" s="1">
        <v>10</v>
      </c>
      <c r="D365" s="1" t="s">
        <v>12</v>
      </c>
      <c r="E365" s="1" t="s">
        <v>11</v>
      </c>
      <c r="F365" s="1">
        <v>0.61299999999999999</v>
      </c>
      <c r="G365" s="1">
        <v>0.57799999999999996</v>
      </c>
      <c r="H365" s="1">
        <v>0.59499999999999997</v>
      </c>
    </row>
    <row r="366" spans="1:8" x14ac:dyDescent="0.2">
      <c r="A366" s="1">
        <v>300</v>
      </c>
      <c r="B366" s="1">
        <v>100</v>
      </c>
      <c r="C366" s="1">
        <v>10</v>
      </c>
      <c r="D366" s="1" t="s">
        <v>13</v>
      </c>
      <c r="E366" s="1" t="s">
        <v>10</v>
      </c>
      <c r="F366" s="1">
        <v>0</v>
      </c>
      <c r="G366" s="1">
        <v>0</v>
      </c>
      <c r="H366" s="1">
        <v>0</v>
      </c>
    </row>
    <row r="367" spans="1:8" x14ac:dyDescent="0.2">
      <c r="A367" s="1">
        <v>300</v>
      </c>
      <c r="B367" s="1">
        <v>100</v>
      </c>
      <c r="C367" s="1">
        <v>10</v>
      </c>
      <c r="D367" s="1" t="s">
        <v>13</v>
      </c>
      <c r="E367" s="1" t="s">
        <v>11</v>
      </c>
      <c r="F367" s="1">
        <v>0.59499999999999997</v>
      </c>
      <c r="G367" s="1">
        <v>0.53700000000000003</v>
      </c>
      <c r="H367" s="1">
        <v>0.56399999999999995</v>
      </c>
    </row>
    <row r="368" spans="1:8" x14ac:dyDescent="0.2">
      <c r="A368" s="1">
        <v>300</v>
      </c>
      <c r="B368" s="1">
        <v>100</v>
      </c>
      <c r="C368" s="1">
        <v>10</v>
      </c>
      <c r="D368" s="1" t="s">
        <v>14</v>
      </c>
      <c r="E368" s="1" t="s">
        <v>10</v>
      </c>
      <c r="F368" s="1">
        <v>0</v>
      </c>
      <c r="G368" s="1">
        <v>0</v>
      </c>
      <c r="H368" s="1">
        <v>0</v>
      </c>
    </row>
    <row r="369" spans="1:8" x14ac:dyDescent="0.2">
      <c r="A369" s="1">
        <v>300</v>
      </c>
      <c r="B369" s="1">
        <v>100</v>
      </c>
      <c r="C369" s="1">
        <v>10</v>
      </c>
      <c r="D369" s="1" t="s">
        <v>14</v>
      </c>
      <c r="E369" s="1" t="s">
        <v>11</v>
      </c>
      <c r="F369" s="1">
        <v>0.63300000000000001</v>
      </c>
      <c r="G369" s="1">
        <v>0.60199999999999998</v>
      </c>
      <c r="H369" s="1">
        <v>0.61699999999999999</v>
      </c>
    </row>
    <row r="370" spans="1:8" x14ac:dyDescent="0.2">
      <c r="A370" s="1">
        <v>300</v>
      </c>
      <c r="B370" s="1">
        <v>50</v>
      </c>
      <c r="C370" s="1">
        <v>10</v>
      </c>
      <c r="D370" s="1" t="s">
        <v>9</v>
      </c>
      <c r="E370" s="1" t="s">
        <v>10</v>
      </c>
      <c r="F370" s="1">
        <v>0</v>
      </c>
      <c r="G370" s="1">
        <v>0</v>
      </c>
      <c r="H370" s="1">
        <v>0</v>
      </c>
    </row>
    <row r="371" spans="1:8" x14ac:dyDescent="0.2">
      <c r="A371" s="1">
        <v>300</v>
      </c>
      <c r="B371" s="1">
        <v>50</v>
      </c>
      <c r="C371" s="1">
        <v>10</v>
      </c>
      <c r="D371" s="1" t="s">
        <v>9</v>
      </c>
      <c r="E371" s="1" t="s">
        <v>11</v>
      </c>
      <c r="F371" s="1">
        <v>0.57799999999999996</v>
      </c>
      <c r="G371" s="1">
        <v>0.55300000000000005</v>
      </c>
      <c r="H371" s="1">
        <v>0.56599999999999995</v>
      </c>
    </row>
    <row r="372" spans="1:8" x14ac:dyDescent="0.2">
      <c r="A372" s="1">
        <v>300</v>
      </c>
      <c r="B372" s="1">
        <v>50</v>
      </c>
      <c r="C372" s="1">
        <v>10</v>
      </c>
      <c r="D372" s="1" t="s">
        <v>12</v>
      </c>
      <c r="E372" s="1" t="s">
        <v>10</v>
      </c>
      <c r="F372" s="1">
        <v>0</v>
      </c>
      <c r="G372" s="1">
        <v>0</v>
      </c>
      <c r="H372" s="1">
        <v>0</v>
      </c>
    </row>
    <row r="373" spans="1:8" x14ac:dyDescent="0.2">
      <c r="A373" s="1">
        <v>300</v>
      </c>
      <c r="B373" s="1">
        <v>50</v>
      </c>
      <c r="C373" s="1">
        <v>10</v>
      </c>
      <c r="D373" s="1" t="s">
        <v>12</v>
      </c>
      <c r="E373" s="1" t="s">
        <v>11</v>
      </c>
      <c r="F373" s="1">
        <v>0.56799999999999995</v>
      </c>
      <c r="G373" s="1">
        <v>0.53700000000000003</v>
      </c>
      <c r="H373" s="1">
        <v>0.55200000000000005</v>
      </c>
    </row>
    <row r="374" spans="1:8" x14ac:dyDescent="0.2">
      <c r="A374" s="1">
        <v>300</v>
      </c>
      <c r="B374" s="1">
        <v>50</v>
      </c>
      <c r="C374" s="1">
        <v>10</v>
      </c>
      <c r="D374" s="1" t="s">
        <v>13</v>
      </c>
      <c r="E374" s="1" t="s">
        <v>10</v>
      </c>
      <c r="F374" s="1">
        <v>0</v>
      </c>
      <c r="G374" s="1">
        <v>0</v>
      </c>
      <c r="H374" s="1">
        <v>0</v>
      </c>
    </row>
    <row r="375" spans="1:8" x14ac:dyDescent="0.2">
      <c r="A375" s="1">
        <v>300</v>
      </c>
      <c r="B375" s="1">
        <v>50</v>
      </c>
      <c r="C375" s="1">
        <v>10</v>
      </c>
      <c r="D375" s="1" t="s">
        <v>13</v>
      </c>
      <c r="E375" s="1" t="s">
        <v>11</v>
      </c>
      <c r="F375" s="1">
        <v>0.57399999999999995</v>
      </c>
      <c r="G375" s="1">
        <v>0.51800000000000002</v>
      </c>
      <c r="H375" s="1">
        <v>0.54500000000000004</v>
      </c>
    </row>
    <row r="376" spans="1:8" x14ac:dyDescent="0.2">
      <c r="A376" s="1">
        <v>300</v>
      </c>
      <c r="B376" s="1">
        <v>50</v>
      </c>
      <c r="C376" s="1">
        <v>10</v>
      </c>
      <c r="D376" s="1" t="s">
        <v>14</v>
      </c>
      <c r="E376" s="1" t="s">
        <v>10</v>
      </c>
      <c r="F376" s="1">
        <v>0</v>
      </c>
      <c r="G376" s="1">
        <v>0</v>
      </c>
      <c r="H376" s="1">
        <v>0</v>
      </c>
    </row>
    <row r="377" spans="1:8" x14ac:dyDescent="0.2">
      <c r="A377" s="1">
        <v>300</v>
      </c>
      <c r="B377" s="1">
        <v>50</v>
      </c>
      <c r="C377" s="1">
        <v>10</v>
      </c>
      <c r="D377" s="1" t="s">
        <v>14</v>
      </c>
      <c r="E377" s="1" t="s">
        <v>11</v>
      </c>
      <c r="F377" s="1">
        <v>0.56399999999999995</v>
      </c>
      <c r="G377" s="1">
        <v>0.53100000000000003</v>
      </c>
      <c r="H377" s="1">
        <v>0.54700000000000004</v>
      </c>
    </row>
    <row r="378" spans="1:8" x14ac:dyDescent="0.2">
      <c r="A378" s="1">
        <v>300</v>
      </c>
      <c r="B378" s="1">
        <v>10</v>
      </c>
      <c r="C378" s="1">
        <v>10</v>
      </c>
      <c r="D378" s="1" t="s">
        <v>9</v>
      </c>
      <c r="E378" s="1" t="s">
        <v>10</v>
      </c>
      <c r="F378" s="1">
        <v>0</v>
      </c>
      <c r="G378" s="1">
        <v>0</v>
      </c>
      <c r="H378" s="1">
        <v>0</v>
      </c>
    </row>
    <row r="379" spans="1:8" x14ac:dyDescent="0.2">
      <c r="A379" s="1">
        <v>300</v>
      </c>
      <c r="B379" s="1">
        <v>10</v>
      </c>
      <c r="C379" s="1">
        <v>10</v>
      </c>
      <c r="D379" s="1" t="s">
        <v>9</v>
      </c>
      <c r="E379" s="1" t="s">
        <v>11</v>
      </c>
      <c r="F379" s="1">
        <v>0.59</v>
      </c>
      <c r="G379" s="1">
        <v>0.56699999999999995</v>
      </c>
      <c r="H379" s="1">
        <v>0.57799999999999996</v>
      </c>
    </row>
    <row r="380" spans="1:8" x14ac:dyDescent="0.2">
      <c r="A380" s="1">
        <v>300</v>
      </c>
      <c r="B380" s="1">
        <v>10</v>
      </c>
      <c r="C380" s="1">
        <v>10</v>
      </c>
      <c r="D380" s="1" t="s">
        <v>12</v>
      </c>
      <c r="E380" s="1" t="s">
        <v>10</v>
      </c>
      <c r="F380" s="1">
        <v>0</v>
      </c>
      <c r="G380" s="1">
        <v>0</v>
      </c>
      <c r="H380" s="1">
        <v>0</v>
      </c>
    </row>
    <row r="381" spans="1:8" x14ac:dyDescent="0.2">
      <c r="A381" s="1">
        <v>300</v>
      </c>
      <c r="B381" s="1">
        <v>10</v>
      </c>
      <c r="C381" s="1">
        <v>10</v>
      </c>
      <c r="D381" s="1" t="s">
        <v>12</v>
      </c>
      <c r="E381" s="1" t="s">
        <v>11</v>
      </c>
      <c r="F381" s="1">
        <v>0.56499999999999995</v>
      </c>
      <c r="G381" s="1">
        <v>0.53600000000000003</v>
      </c>
      <c r="H381" s="1">
        <v>0.55000000000000004</v>
      </c>
    </row>
    <row r="382" spans="1:8" x14ac:dyDescent="0.2">
      <c r="A382" s="1">
        <v>300</v>
      </c>
      <c r="B382" s="1">
        <v>10</v>
      </c>
      <c r="C382" s="1">
        <v>10</v>
      </c>
      <c r="D382" s="1" t="s">
        <v>13</v>
      </c>
      <c r="E382" s="1" t="s">
        <v>10</v>
      </c>
      <c r="F382" s="1">
        <v>0</v>
      </c>
      <c r="G382" s="1">
        <v>0</v>
      </c>
      <c r="H382" s="1">
        <v>0</v>
      </c>
    </row>
    <row r="383" spans="1:8" x14ac:dyDescent="0.2">
      <c r="A383" s="1">
        <v>300</v>
      </c>
      <c r="B383" s="1">
        <v>10</v>
      </c>
      <c r="C383" s="1">
        <v>10</v>
      </c>
      <c r="D383" s="1" t="s">
        <v>13</v>
      </c>
      <c r="E383" s="1" t="s">
        <v>11</v>
      </c>
      <c r="F383" s="1">
        <v>0.57799999999999996</v>
      </c>
      <c r="G383" s="1">
        <v>0.52100000000000002</v>
      </c>
      <c r="H383" s="1">
        <v>0.54800000000000004</v>
      </c>
    </row>
    <row r="384" spans="1:8" x14ac:dyDescent="0.2">
      <c r="A384" s="1">
        <v>300</v>
      </c>
      <c r="B384" s="1">
        <v>10</v>
      </c>
      <c r="C384" s="1">
        <v>10</v>
      </c>
      <c r="D384" s="1" t="s">
        <v>14</v>
      </c>
      <c r="E384" s="1" t="s">
        <v>10</v>
      </c>
      <c r="F384" s="1">
        <v>0</v>
      </c>
      <c r="G384" s="1">
        <v>0</v>
      </c>
      <c r="H384" s="1">
        <v>0</v>
      </c>
    </row>
    <row r="385" spans="1:8" x14ac:dyDescent="0.2">
      <c r="A385" s="1">
        <v>300</v>
      </c>
      <c r="B385" s="1">
        <v>10</v>
      </c>
      <c r="C385" s="1">
        <v>10</v>
      </c>
      <c r="D385" s="1" t="s">
        <v>14</v>
      </c>
      <c r="E385" s="1" t="s">
        <v>11</v>
      </c>
      <c r="F385" s="1">
        <v>0.56899999999999995</v>
      </c>
      <c r="G385" s="1">
        <v>0.53800000000000003</v>
      </c>
      <c r="H385" s="1">
        <v>0.55300000000000005</v>
      </c>
    </row>
    <row r="386" spans="1:8" x14ac:dyDescent="0.2">
      <c r="A386" s="1">
        <v>300</v>
      </c>
      <c r="B386" s="1">
        <v>5000</v>
      </c>
      <c r="C386" s="1">
        <v>12</v>
      </c>
      <c r="D386" s="1" t="s">
        <v>9</v>
      </c>
      <c r="E386" s="1" t="s">
        <v>10</v>
      </c>
      <c r="F386" s="1">
        <v>0</v>
      </c>
      <c r="G386" s="1">
        <v>0</v>
      </c>
      <c r="H386" s="1">
        <v>0</v>
      </c>
    </row>
    <row r="387" spans="1:8" x14ac:dyDescent="0.2">
      <c r="A387" s="1">
        <v>300</v>
      </c>
      <c r="B387" s="1">
        <v>5000</v>
      </c>
      <c r="C387" s="1">
        <v>12</v>
      </c>
      <c r="D387" s="1" t="s">
        <v>9</v>
      </c>
      <c r="E387" s="1" t="s">
        <v>11</v>
      </c>
      <c r="F387" s="1">
        <v>0.755</v>
      </c>
      <c r="G387" s="1">
        <v>0.73699999999999999</v>
      </c>
      <c r="H387" s="1">
        <v>0.746</v>
      </c>
    </row>
    <row r="388" spans="1:8" x14ac:dyDescent="0.2">
      <c r="A388" s="1">
        <v>300</v>
      </c>
      <c r="B388" s="1">
        <v>5000</v>
      </c>
      <c r="C388" s="1">
        <v>12</v>
      </c>
      <c r="D388" s="1" t="s">
        <v>12</v>
      </c>
      <c r="E388" s="1" t="s">
        <v>10</v>
      </c>
      <c r="F388" s="1">
        <v>0</v>
      </c>
      <c r="G388" s="1">
        <v>0</v>
      </c>
      <c r="H388" s="1">
        <v>0</v>
      </c>
    </row>
    <row r="389" spans="1:8" x14ac:dyDescent="0.2">
      <c r="A389" s="1">
        <v>300</v>
      </c>
      <c r="B389" s="1">
        <v>5000</v>
      </c>
      <c r="C389" s="1">
        <v>12</v>
      </c>
      <c r="D389" s="1" t="s">
        <v>12</v>
      </c>
      <c r="E389" s="1" t="s">
        <v>11</v>
      </c>
      <c r="F389" s="1">
        <v>0.74399999999999999</v>
      </c>
      <c r="G389" s="1">
        <v>0.70399999999999996</v>
      </c>
      <c r="H389" s="1">
        <v>0.72299999999999998</v>
      </c>
    </row>
    <row r="390" spans="1:8" x14ac:dyDescent="0.2">
      <c r="A390" s="1">
        <v>300</v>
      </c>
      <c r="B390" s="1">
        <v>5000</v>
      </c>
      <c r="C390" s="1">
        <v>12</v>
      </c>
      <c r="D390" s="1" t="s">
        <v>13</v>
      </c>
      <c r="E390" s="1" t="s">
        <v>10</v>
      </c>
      <c r="F390" s="1">
        <v>0</v>
      </c>
      <c r="G390" s="1">
        <v>0</v>
      </c>
      <c r="H390" s="1">
        <v>0</v>
      </c>
    </row>
    <row r="391" spans="1:8" x14ac:dyDescent="0.2">
      <c r="A391" s="1">
        <v>300</v>
      </c>
      <c r="B391" s="1">
        <v>5000</v>
      </c>
      <c r="C391" s="1">
        <v>12</v>
      </c>
      <c r="D391" s="1" t="s">
        <v>13</v>
      </c>
      <c r="E391" s="1" t="s">
        <v>11</v>
      </c>
      <c r="F391" s="1">
        <v>0.79800000000000004</v>
      </c>
      <c r="G391" s="1">
        <v>0.73399999999999999</v>
      </c>
      <c r="H391" s="1">
        <v>0.76500000000000001</v>
      </c>
    </row>
    <row r="392" spans="1:8" x14ac:dyDescent="0.2">
      <c r="A392" s="1">
        <v>300</v>
      </c>
      <c r="B392" s="1">
        <v>5000</v>
      </c>
      <c r="C392" s="1">
        <v>12</v>
      </c>
      <c r="D392" s="1" t="s">
        <v>14</v>
      </c>
      <c r="E392" s="1" t="s">
        <v>10</v>
      </c>
      <c r="F392" s="1">
        <v>0</v>
      </c>
      <c r="G392" s="1">
        <v>0</v>
      </c>
      <c r="H392" s="1">
        <v>0</v>
      </c>
    </row>
    <row r="393" spans="1:8" x14ac:dyDescent="0.2">
      <c r="A393" s="1">
        <v>300</v>
      </c>
      <c r="B393" s="1">
        <v>5000</v>
      </c>
      <c r="C393" s="1">
        <v>12</v>
      </c>
      <c r="D393" s="1" t="s">
        <v>14</v>
      </c>
      <c r="E393" s="1" t="s">
        <v>11</v>
      </c>
      <c r="F393" s="1">
        <v>0.77700000000000002</v>
      </c>
      <c r="G393" s="1">
        <v>0.746</v>
      </c>
      <c r="H393" s="1">
        <v>0.76100000000000001</v>
      </c>
    </row>
    <row r="394" spans="1:8" x14ac:dyDescent="0.2">
      <c r="A394" s="1">
        <v>300</v>
      </c>
      <c r="B394" s="1">
        <v>2000</v>
      </c>
      <c r="C394" s="1">
        <v>12</v>
      </c>
      <c r="D394" s="1" t="s">
        <v>9</v>
      </c>
      <c r="E394" s="1" t="s">
        <v>10</v>
      </c>
      <c r="F394" s="1">
        <v>0</v>
      </c>
      <c r="G394" s="1">
        <v>0</v>
      </c>
      <c r="H394" s="1">
        <v>0</v>
      </c>
    </row>
    <row r="395" spans="1:8" x14ac:dyDescent="0.2">
      <c r="A395" s="1">
        <v>300</v>
      </c>
      <c r="B395" s="1">
        <v>2000</v>
      </c>
      <c r="C395" s="1">
        <v>12</v>
      </c>
      <c r="D395" s="1" t="s">
        <v>9</v>
      </c>
      <c r="E395" s="1" t="s">
        <v>11</v>
      </c>
      <c r="F395" s="1">
        <v>0.754</v>
      </c>
      <c r="G395" s="1">
        <v>0.74099999999999999</v>
      </c>
      <c r="H395" s="1">
        <v>0.748</v>
      </c>
    </row>
    <row r="396" spans="1:8" x14ac:dyDescent="0.2">
      <c r="A396" s="1">
        <v>300</v>
      </c>
      <c r="B396" s="1">
        <v>2000</v>
      </c>
      <c r="C396" s="1">
        <v>12</v>
      </c>
      <c r="D396" s="1" t="s">
        <v>12</v>
      </c>
      <c r="E396" s="1" t="s">
        <v>10</v>
      </c>
      <c r="F396" s="1">
        <v>0</v>
      </c>
      <c r="G396" s="1">
        <v>0</v>
      </c>
      <c r="H396" s="1">
        <v>0</v>
      </c>
    </row>
    <row r="397" spans="1:8" x14ac:dyDescent="0.2">
      <c r="A397" s="1">
        <v>300</v>
      </c>
      <c r="B397" s="1">
        <v>2000</v>
      </c>
      <c r="C397" s="1">
        <v>12</v>
      </c>
      <c r="D397" s="1" t="s">
        <v>12</v>
      </c>
      <c r="E397" s="1" t="s">
        <v>11</v>
      </c>
      <c r="F397" s="1">
        <v>0.74399999999999999</v>
      </c>
      <c r="G397" s="1">
        <v>0.70899999999999996</v>
      </c>
      <c r="H397" s="1">
        <v>0.72599999999999998</v>
      </c>
    </row>
    <row r="398" spans="1:8" x14ac:dyDescent="0.2">
      <c r="A398" s="1">
        <v>300</v>
      </c>
      <c r="B398" s="1">
        <v>2000</v>
      </c>
      <c r="C398" s="1">
        <v>12</v>
      </c>
      <c r="D398" s="1" t="s">
        <v>13</v>
      </c>
      <c r="E398" s="1" t="s">
        <v>10</v>
      </c>
      <c r="F398" s="1">
        <v>0</v>
      </c>
      <c r="G398" s="1">
        <v>0</v>
      </c>
      <c r="H398" s="1">
        <v>0</v>
      </c>
    </row>
    <row r="399" spans="1:8" x14ac:dyDescent="0.2">
      <c r="A399" s="1">
        <v>300</v>
      </c>
      <c r="B399" s="1">
        <v>2000</v>
      </c>
      <c r="C399" s="1">
        <v>12</v>
      </c>
      <c r="D399" s="1" t="s">
        <v>13</v>
      </c>
      <c r="E399" s="1" t="s">
        <v>11</v>
      </c>
      <c r="F399" s="1">
        <v>0.79600000000000004</v>
      </c>
      <c r="G399" s="1">
        <v>0.73399999999999999</v>
      </c>
      <c r="H399" s="1">
        <v>0.76400000000000001</v>
      </c>
    </row>
    <row r="400" spans="1:8" x14ac:dyDescent="0.2">
      <c r="A400" s="1">
        <v>300</v>
      </c>
      <c r="B400" s="1">
        <v>2000</v>
      </c>
      <c r="C400" s="1">
        <v>12</v>
      </c>
      <c r="D400" s="1" t="s">
        <v>14</v>
      </c>
      <c r="E400" s="1" t="s">
        <v>10</v>
      </c>
      <c r="F400" s="1">
        <v>0</v>
      </c>
      <c r="G400" s="1">
        <v>0</v>
      </c>
      <c r="H400" s="1">
        <v>0</v>
      </c>
    </row>
    <row r="401" spans="1:8" x14ac:dyDescent="0.2">
      <c r="A401" s="1">
        <v>300</v>
      </c>
      <c r="B401" s="1">
        <v>2000</v>
      </c>
      <c r="C401" s="1">
        <v>12</v>
      </c>
      <c r="D401" s="1" t="s">
        <v>14</v>
      </c>
      <c r="E401" s="1" t="s">
        <v>11</v>
      </c>
      <c r="F401" s="1">
        <v>0.77500000000000002</v>
      </c>
      <c r="G401" s="1">
        <v>0.745</v>
      </c>
      <c r="H401" s="1">
        <v>0.76</v>
      </c>
    </row>
    <row r="402" spans="1:8" x14ac:dyDescent="0.2">
      <c r="A402" s="1">
        <v>300</v>
      </c>
      <c r="B402" s="1">
        <v>1500</v>
      </c>
      <c r="C402" s="1">
        <v>12</v>
      </c>
      <c r="D402" s="1" t="s">
        <v>9</v>
      </c>
      <c r="E402" s="1" t="s">
        <v>10</v>
      </c>
      <c r="F402" s="1">
        <v>0</v>
      </c>
      <c r="G402" s="1">
        <v>0</v>
      </c>
      <c r="H402" s="1">
        <v>0</v>
      </c>
    </row>
    <row r="403" spans="1:8" x14ac:dyDescent="0.2">
      <c r="A403" s="1">
        <v>300</v>
      </c>
      <c r="B403" s="1">
        <v>1500</v>
      </c>
      <c r="C403" s="1">
        <v>12</v>
      </c>
      <c r="D403" s="1" t="s">
        <v>9</v>
      </c>
      <c r="E403" s="1" t="s">
        <v>11</v>
      </c>
      <c r="F403" s="1">
        <v>0.753</v>
      </c>
      <c r="G403" s="1">
        <v>0.74</v>
      </c>
      <c r="H403" s="1">
        <v>0.747</v>
      </c>
    </row>
    <row r="404" spans="1:8" x14ac:dyDescent="0.2">
      <c r="A404" s="1">
        <v>300</v>
      </c>
      <c r="B404" s="1">
        <v>1500</v>
      </c>
      <c r="C404" s="1">
        <v>12</v>
      </c>
      <c r="D404" s="1" t="s">
        <v>12</v>
      </c>
      <c r="E404" s="1" t="s">
        <v>10</v>
      </c>
      <c r="F404" s="1">
        <v>0</v>
      </c>
      <c r="G404" s="1">
        <v>0</v>
      </c>
      <c r="H404" s="1">
        <v>0</v>
      </c>
    </row>
    <row r="405" spans="1:8" x14ac:dyDescent="0.2">
      <c r="A405" s="1">
        <v>300</v>
      </c>
      <c r="B405" s="1">
        <v>1500</v>
      </c>
      <c r="C405" s="1">
        <v>12</v>
      </c>
      <c r="D405" s="1" t="s">
        <v>12</v>
      </c>
      <c r="E405" s="1" t="s">
        <v>11</v>
      </c>
      <c r="F405" s="1">
        <v>0.745</v>
      </c>
      <c r="G405" s="1">
        <v>0.71199999999999997</v>
      </c>
      <c r="H405" s="1">
        <v>0.72799999999999998</v>
      </c>
    </row>
    <row r="406" spans="1:8" x14ac:dyDescent="0.2">
      <c r="A406" s="1">
        <v>300</v>
      </c>
      <c r="B406" s="1">
        <v>1500</v>
      </c>
      <c r="C406" s="1">
        <v>12</v>
      </c>
      <c r="D406" s="1" t="s">
        <v>13</v>
      </c>
      <c r="E406" s="1" t="s">
        <v>10</v>
      </c>
      <c r="F406" s="1">
        <v>0</v>
      </c>
      <c r="G406" s="1">
        <v>0</v>
      </c>
      <c r="H406" s="1">
        <v>0</v>
      </c>
    </row>
    <row r="407" spans="1:8" x14ac:dyDescent="0.2">
      <c r="A407" s="1">
        <v>300</v>
      </c>
      <c r="B407" s="1">
        <v>1500</v>
      </c>
      <c r="C407" s="1">
        <v>12</v>
      </c>
      <c r="D407" s="1" t="s">
        <v>13</v>
      </c>
      <c r="E407" s="1" t="s">
        <v>11</v>
      </c>
      <c r="F407" s="1">
        <v>0.79600000000000004</v>
      </c>
      <c r="G407" s="1">
        <v>0.73599999999999999</v>
      </c>
      <c r="H407" s="1">
        <v>0.76500000000000001</v>
      </c>
    </row>
    <row r="408" spans="1:8" x14ac:dyDescent="0.2">
      <c r="A408" s="1">
        <v>300</v>
      </c>
      <c r="B408" s="1">
        <v>1500</v>
      </c>
      <c r="C408" s="1">
        <v>12</v>
      </c>
      <c r="D408" s="1" t="s">
        <v>14</v>
      </c>
      <c r="E408" s="1" t="s">
        <v>10</v>
      </c>
      <c r="F408" s="1">
        <v>0</v>
      </c>
      <c r="G408" s="1">
        <v>0</v>
      </c>
      <c r="H408" s="1">
        <v>0</v>
      </c>
    </row>
    <row r="409" spans="1:8" x14ac:dyDescent="0.2">
      <c r="A409" s="1">
        <v>300</v>
      </c>
      <c r="B409" s="1">
        <v>1500</v>
      </c>
      <c r="C409" s="1">
        <v>12</v>
      </c>
      <c r="D409" s="1" t="s">
        <v>14</v>
      </c>
      <c r="E409" s="1" t="s">
        <v>11</v>
      </c>
      <c r="F409" s="1">
        <v>0.77400000000000002</v>
      </c>
      <c r="G409" s="1">
        <v>0.746</v>
      </c>
      <c r="H409" s="1">
        <v>0.76</v>
      </c>
    </row>
    <row r="410" spans="1:8" x14ac:dyDescent="0.2">
      <c r="A410" s="1">
        <v>300</v>
      </c>
      <c r="B410" s="1">
        <v>1000</v>
      </c>
      <c r="C410" s="1">
        <v>12</v>
      </c>
      <c r="D410" s="1" t="s">
        <v>9</v>
      </c>
      <c r="E410" s="1" t="s">
        <v>10</v>
      </c>
      <c r="F410" s="1">
        <v>0</v>
      </c>
      <c r="G410" s="1">
        <v>0</v>
      </c>
      <c r="H410" s="1">
        <v>0</v>
      </c>
    </row>
    <row r="411" spans="1:8" x14ac:dyDescent="0.2">
      <c r="A411" s="1">
        <v>300</v>
      </c>
      <c r="B411" s="1">
        <v>1000</v>
      </c>
      <c r="C411" s="1">
        <v>12</v>
      </c>
      <c r="D411" s="1" t="s">
        <v>9</v>
      </c>
      <c r="E411" s="1" t="s">
        <v>11</v>
      </c>
      <c r="F411" s="1">
        <v>0.747</v>
      </c>
      <c r="G411" s="1">
        <v>0.73399999999999999</v>
      </c>
      <c r="H411" s="1">
        <v>0.74099999999999999</v>
      </c>
    </row>
    <row r="412" spans="1:8" x14ac:dyDescent="0.2">
      <c r="A412" s="1">
        <v>300</v>
      </c>
      <c r="B412" s="1">
        <v>1000</v>
      </c>
      <c r="C412" s="1">
        <v>12</v>
      </c>
      <c r="D412" s="1" t="s">
        <v>12</v>
      </c>
      <c r="E412" s="1" t="s">
        <v>10</v>
      </c>
      <c r="F412" s="1">
        <v>0</v>
      </c>
      <c r="G412" s="1">
        <v>0</v>
      </c>
      <c r="H412" s="1">
        <v>0</v>
      </c>
    </row>
    <row r="413" spans="1:8" x14ac:dyDescent="0.2">
      <c r="A413" s="1">
        <v>300</v>
      </c>
      <c r="B413" s="1">
        <v>1000</v>
      </c>
      <c r="C413" s="1">
        <v>12</v>
      </c>
      <c r="D413" s="1" t="s">
        <v>12</v>
      </c>
      <c r="E413" s="1" t="s">
        <v>11</v>
      </c>
      <c r="F413" s="1">
        <v>0.74</v>
      </c>
      <c r="G413" s="1">
        <v>0.70799999999999996</v>
      </c>
      <c r="H413" s="1">
        <v>0.72399999999999998</v>
      </c>
    </row>
    <row r="414" spans="1:8" x14ac:dyDescent="0.2">
      <c r="A414" s="1">
        <v>300</v>
      </c>
      <c r="B414" s="1">
        <v>1000</v>
      </c>
      <c r="C414" s="1">
        <v>12</v>
      </c>
      <c r="D414" s="1" t="s">
        <v>13</v>
      </c>
      <c r="E414" s="1" t="s">
        <v>10</v>
      </c>
      <c r="F414" s="1">
        <v>0</v>
      </c>
      <c r="G414" s="1">
        <v>0</v>
      </c>
      <c r="H414" s="1">
        <v>0</v>
      </c>
    </row>
    <row r="415" spans="1:8" x14ac:dyDescent="0.2">
      <c r="A415" s="1">
        <v>300</v>
      </c>
      <c r="B415" s="1">
        <v>1000</v>
      </c>
      <c r="C415" s="1">
        <v>12</v>
      </c>
      <c r="D415" s="1" t="s">
        <v>13</v>
      </c>
      <c r="E415" s="1" t="s">
        <v>11</v>
      </c>
      <c r="F415" s="1">
        <v>0.79100000000000004</v>
      </c>
      <c r="G415" s="1">
        <v>0.73199999999999998</v>
      </c>
      <c r="H415" s="1">
        <v>0.76</v>
      </c>
    </row>
    <row r="416" spans="1:8" x14ac:dyDescent="0.2">
      <c r="A416" s="1">
        <v>300</v>
      </c>
      <c r="B416" s="1">
        <v>1000</v>
      </c>
      <c r="C416" s="1">
        <v>12</v>
      </c>
      <c r="D416" s="1" t="s">
        <v>14</v>
      </c>
      <c r="E416" s="1" t="s">
        <v>10</v>
      </c>
      <c r="F416" s="1">
        <v>0</v>
      </c>
      <c r="G416" s="1">
        <v>0</v>
      </c>
      <c r="H416" s="1">
        <v>0</v>
      </c>
    </row>
    <row r="417" spans="1:8" x14ac:dyDescent="0.2">
      <c r="A417" s="1">
        <v>300</v>
      </c>
      <c r="B417" s="1">
        <v>1000</v>
      </c>
      <c r="C417" s="1">
        <v>12</v>
      </c>
      <c r="D417" s="1" t="s">
        <v>14</v>
      </c>
      <c r="E417" s="1" t="s">
        <v>11</v>
      </c>
      <c r="F417" s="1">
        <v>0.77</v>
      </c>
      <c r="G417" s="1">
        <v>0.74299999999999999</v>
      </c>
      <c r="H417" s="1">
        <v>0.75700000000000001</v>
      </c>
    </row>
    <row r="418" spans="1:8" x14ac:dyDescent="0.2">
      <c r="A418" s="1">
        <v>300</v>
      </c>
      <c r="B418" s="1">
        <v>500</v>
      </c>
      <c r="C418" s="1">
        <v>12</v>
      </c>
      <c r="D418" s="1" t="s">
        <v>9</v>
      </c>
      <c r="E418" s="1" t="s">
        <v>10</v>
      </c>
      <c r="F418" s="1">
        <v>0</v>
      </c>
      <c r="G418" s="1">
        <v>0</v>
      </c>
      <c r="H418" s="1">
        <v>0</v>
      </c>
    </row>
    <row r="419" spans="1:8" x14ac:dyDescent="0.2">
      <c r="A419" s="1">
        <v>300</v>
      </c>
      <c r="B419" s="1">
        <v>500</v>
      </c>
      <c r="C419" s="1">
        <v>12</v>
      </c>
      <c r="D419" s="1" t="s">
        <v>9</v>
      </c>
      <c r="E419" s="1" t="s">
        <v>11</v>
      </c>
      <c r="F419" s="1">
        <v>0.71499999999999997</v>
      </c>
      <c r="G419" s="1">
        <v>0.69599999999999995</v>
      </c>
      <c r="H419" s="1">
        <v>0.70599999999999996</v>
      </c>
    </row>
    <row r="420" spans="1:8" x14ac:dyDescent="0.2">
      <c r="A420" s="1">
        <v>300</v>
      </c>
      <c r="B420" s="1">
        <v>500</v>
      </c>
      <c r="C420" s="1">
        <v>12</v>
      </c>
      <c r="D420" s="1" t="s">
        <v>12</v>
      </c>
      <c r="E420" s="1" t="s">
        <v>10</v>
      </c>
      <c r="F420" s="1">
        <v>0</v>
      </c>
      <c r="G420" s="1">
        <v>0</v>
      </c>
      <c r="H420" s="1">
        <v>0</v>
      </c>
    </row>
    <row r="421" spans="1:8" x14ac:dyDescent="0.2">
      <c r="A421" s="1">
        <v>300</v>
      </c>
      <c r="B421" s="1">
        <v>500</v>
      </c>
      <c r="C421" s="1">
        <v>12</v>
      </c>
      <c r="D421" s="1" t="s">
        <v>12</v>
      </c>
      <c r="E421" s="1" t="s">
        <v>11</v>
      </c>
      <c r="F421" s="1">
        <v>0.71099999999999997</v>
      </c>
      <c r="G421" s="1">
        <v>0.67800000000000005</v>
      </c>
      <c r="H421" s="1">
        <v>0.69399999999999995</v>
      </c>
    </row>
    <row r="422" spans="1:8" x14ac:dyDescent="0.2">
      <c r="A422" s="1">
        <v>300</v>
      </c>
      <c r="B422" s="1">
        <v>500</v>
      </c>
      <c r="C422" s="1">
        <v>12</v>
      </c>
      <c r="D422" s="1" t="s">
        <v>13</v>
      </c>
      <c r="E422" s="1" t="s">
        <v>10</v>
      </c>
      <c r="F422" s="1">
        <v>0</v>
      </c>
      <c r="G422" s="1">
        <v>0</v>
      </c>
      <c r="H422" s="1">
        <v>0</v>
      </c>
    </row>
    <row r="423" spans="1:8" x14ac:dyDescent="0.2">
      <c r="A423" s="1">
        <v>300</v>
      </c>
      <c r="B423" s="1">
        <v>500</v>
      </c>
      <c r="C423" s="1">
        <v>12</v>
      </c>
      <c r="D423" s="1" t="s">
        <v>13</v>
      </c>
      <c r="E423" s="1" t="s">
        <v>11</v>
      </c>
      <c r="F423" s="1">
        <v>0.76100000000000001</v>
      </c>
      <c r="G423" s="1">
        <v>0.7</v>
      </c>
      <c r="H423" s="1">
        <v>0.72899999999999998</v>
      </c>
    </row>
    <row r="424" spans="1:8" x14ac:dyDescent="0.2">
      <c r="A424" s="1">
        <v>300</v>
      </c>
      <c r="B424" s="1">
        <v>500</v>
      </c>
      <c r="C424" s="1">
        <v>12</v>
      </c>
      <c r="D424" s="1" t="s">
        <v>14</v>
      </c>
      <c r="E424" s="1" t="s">
        <v>10</v>
      </c>
      <c r="F424" s="1">
        <v>0</v>
      </c>
      <c r="G424" s="1">
        <v>0</v>
      </c>
      <c r="H424" s="1">
        <v>0</v>
      </c>
    </row>
    <row r="425" spans="1:8" x14ac:dyDescent="0.2">
      <c r="A425" s="1">
        <v>300</v>
      </c>
      <c r="B425" s="1">
        <v>500</v>
      </c>
      <c r="C425" s="1">
        <v>12</v>
      </c>
      <c r="D425" s="1" t="s">
        <v>14</v>
      </c>
      <c r="E425" s="1" t="s">
        <v>11</v>
      </c>
      <c r="F425" s="1">
        <v>0.753</v>
      </c>
      <c r="G425" s="1">
        <v>0.72599999999999998</v>
      </c>
      <c r="H425" s="1">
        <v>0.73899999999999999</v>
      </c>
    </row>
    <row r="426" spans="1:8" x14ac:dyDescent="0.2">
      <c r="A426" s="1">
        <v>300</v>
      </c>
      <c r="B426" s="1">
        <v>100</v>
      </c>
      <c r="C426" s="1">
        <v>12</v>
      </c>
      <c r="D426" s="1" t="s">
        <v>9</v>
      </c>
      <c r="E426" s="1" t="s">
        <v>10</v>
      </c>
      <c r="F426" s="1">
        <v>0</v>
      </c>
      <c r="G426" s="1">
        <v>0</v>
      </c>
      <c r="H426" s="1">
        <v>0</v>
      </c>
    </row>
    <row r="427" spans="1:8" x14ac:dyDescent="0.2">
      <c r="A427" s="1">
        <v>300</v>
      </c>
      <c r="B427" s="1">
        <v>100</v>
      </c>
      <c r="C427" s="1">
        <v>12</v>
      </c>
      <c r="D427" s="1" t="s">
        <v>9</v>
      </c>
      <c r="E427" s="1" t="s">
        <v>11</v>
      </c>
      <c r="F427" s="1">
        <v>0.59399999999999997</v>
      </c>
      <c r="G427" s="1">
        <v>0.56499999999999995</v>
      </c>
      <c r="H427" s="1">
        <v>0.57899999999999996</v>
      </c>
    </row>
    <row r="428" spans="1:8" x14ac:dyDescent="0.2">
      <c r="A428" s="1">
        <v>300</v>
      </c>
      <c r="B428" s="1">
        <v>100</v>
      </c>
      <c r="C428" s="1">
        <v>12</v>
      </c>
      <c r="D428" s="1" t="s">
        <v>12</v>
      </c>
      <c r="E428" s="1" t="s">
        <v>10</v>
      </c>
      <c r="F428" s="1">
        <v>0</v>
      </c>
      <c r="G428" s="1">
        <v>0</v>
      </c>
      <c r="H428" s="1">
        <v>0</v>
      </c>
    </row>
    <row r="429" spans="1:8" x14ac:dyDescent="0.2">
      <c r="A429" s="1">
        <v>300</v>
      </c>
      <c r="B429" s="1">
        <v>100</v>
      </c>
      <c r="C429" s="1">
        <v>12</v>
      </c>
      <c r="D429" s="1" t="s">
        <v>12</v>
      </c>
      <c r="E429" s="1" t="s">
        <v>11</v>
      </c>
      <c r="F429" s="1">
        <v>0.61799999999999999</v>
      </c>
      <c r="G429" s="1">
        <v>0.57799999999999996</v>
      </c>
      <c r="H429" s="1">
        <v>0.59699999999999998</v>
      </c>
    </row>
    <row r="430" spans="1:8" x14ac:dyDescent="0.2">
      <c r="A430" s="1">
        <v>300</v>
      </c>
      <c r="B430" s="1">
        <v>100</v>
      </c>
      <c r="C430" s="1">
        <v>12</v>
      </c>
      <c r="D430" s="1" t="s">
        <v>13</v>
      </c>
      <c r="E430" s="1" t="s">
        <v>10</v>
      </c>
      <c r="F430" s="1">
        <v>0</v>
      </c>
      <c r="G430" s="1">
        <v>0</v>
      </c>
      <c r="H430" s="1">
        <v>0</v>
      </c>
    </row>
    <row r="431" spans="1:8" x14ac:dyDescent="0.2">
      <c r="A431" s="1">
        <v>300</v>
      </c>
      <c r="B431" s="1">
        <v>100</v>
      </c>
      <c r="C431" s="1">
        <v>12</v>
      </c>
      <c r="D431" s="1" t="s">
        <v>13</v>
      </c>
      <c r="E431" s="1" t="s">
        <v>11</v>
      </c>
      <c r="F431" s="1">
        <v>0.60299999999999998</v>
      </c>
      <c r="G431" s="1">
        <v>0.53900000000000003</v>
      </c>
      <c r="H431" s="1">
        <v>0.56899999999999995</v>
      </c>
    </row>
    <row r="432" spans="1:8" x14ac:dyDescent="0.2">
      <c r="A432" s="1">
        <v>300</v>
      </c>
      <c r="B432" s="1">
        <v>100</v>
      </c>
      <c r="C432" s="1">
        <v>12</v>
      </c>
      <c r="D432" s="1" t="s">
        <v>14</v>
      </c>
      <c r="E432" s="1" t="s">
        <v>10</v>
      </c>
      <c r="F432" s="1">
        <v>0</v>
      </c>
      <c r="G432" s="1">
        <v>0</v>
      </c>
      <c r="H432" s="1">
        <v>0</v>
      </c>
    </row>
    <row r="433" spans="1:8" x14ac:dyDescent="0.2">
      <c r="A433" s="1">
        <v>300</v>
      </c>
      <c r="B433" s="1">
        <v>100</v>
      </c>
      <c r="C433" s="1">
        <v>12</v>
      </c>
      <c r="D433" s="1" t="s">
        <v>14</v>
      </c>
      <c r="E433" s="1" t="s">
        <v>11</v>
      </c>
      <c r="F433" s="1">
        <v>0.63800000000000001</v>
      </c>
      <c r="G433" s="1">
        <v>0.60199999999999998</v>
      </c>
      <c r="H433" s="1">
        <v>0.61899999999999999</v>
      </c>
    </row>
    <row r="434" spans="1:8" x14ac:dyDescent="0.2">
      <c r="A434" s="1">
        <v>300</v>
      </c>
      <c r="B434" s="1">
        <v>50</v>
      </c>
      <c r="C434" s="1">
        <v>12</v>
      </c>
      <c r="D434" s="1" t="s">
        <v>9</v>
      </c>
      <c r="E434" s="1" t="s">
        <v>10</v>
      </c>
      <c r="F434" s="1">
        <v>0</v>
      </c>
      <c r="G434" s="1">
        <v>0</v>
      </c>
      <c r="H434" s="1">
        <v>0</v>
      </c>
    </row>
    <row r="435" spans="1:8" x14ac:dyDescent="0.2">
      <c r="A435" s="1">
        <v>300</v>
      </c>
      <c r="B435" s="1">
        <v>50</v>
      </c>
      <c r="C435" s="1">
        <v>12</v>
      </c>
      <c r="D435" s="1" t="s">
        <v>9</v>
      </c>
      <c r="E435" s="1" t="s">
        <v>11</v>
      </c>
      <c r="F435" s="1">
        <v>0.59</v>
      </c>
      <c r="G435" s="1">
        <v>0.55900000000000005</v>
      </c>
      <c r="H435" s="1">
        <v>0.57399999999999995</v>
      </c>
    </row>
    <row r="436" spans="1:8" x14ac:dyDescent="0.2">
      <c r="A436" s="1">
        <v>300</v>
      </c>
      <c r="B436" s="1">
        <v>50</v>
      </c>
      <c r="C436" s="1">
        <v>12</v>
      </c>
      <c r="D436" s="1" t="s">
        <v>12</v>
      </c>
      <c r="E436" s="1" t="s">
        <v>10</v>
      </c>
      <c r="F436" s="1">
        <v>0</v>
      </c>
      <c r="G436" s="1">
        <v>0</v>
      </c>
      <c r="H436" s="1">
        <v>0</v>
      </c>
    </row>
    <row r="437" spans="1:8" x14ac:dyDescent="0.2">
      <c r="A437" s="1">
        <v>300</v>
      </c>
      <c r="B437" s="1">
        <v>50</v>
      </c>
      <c r="C437" s="1">
        <v>12</v>
      </c>
      <c r="D437" s="1" t="s">
        <v>12</v>
      </c>
      <c r="E437" s="1" t="s">
        <v>11</v>
      </c>
      <c r="F437" s="1">
        <v>0.57699999999999996</v>
      </c>
      <c r="G437" s="1">
        <v>0.54</v>
      </c>
      <c r="H437" s="1">
        <v>0.55800000000000005</v>
      </c>
    </row>
    <row r="438" spans="1:8" x14ac:dyDescent="0.2">
      <c r="A438" s="1">
        <v>300</v>
      </c>
      <c r="B438" s="1">
        <v>50</v>
      </c>
      <c r="C438" s="1">
        <v>12</v>
      </c>
      <c r="D438" s="1" t="s">
        <v>13</v>
      </c>
      <c r="E438" s="1" t="s">
        <v>10</v>
      </c>
      <c r="F438" s="1">
        <v>0</v>
      </c>
      <c r="G438" s="1">
        <v>0</v>
      </c>
      <c r="H438" s="1">
        <v>0</v>
      </c>
    </row>
    <row r="439" spans="1:8" x14ac:dyDescent="0.2">
      <c r="A439" s="1">
        <v>300</v>
      </c>
      <c r="B439" s="1">
        <v>50</v>
      </c>
      <c r="C439" s="1">
        <v>12</v>
      </c>
      <c r="D439" s="1" t="s">
        <v>13</v>
      </c>
      <c r="E439" s="1" t="s">
        <v>11</v>
      </c>
      <c r="F439" s="1">
        <v>0.58399999999999996</v>
      </c>
      <c r="G439" s="1">
        <v>0.52</v>
      </c>
      <c r="H439" s="1">
        <v>0.55000000000000004</v>
      </c>
    </row>
    <row r="440" spans="1:8" x14ac:dyDescent="0.2">
      <c r="A440" s="1">
        <v>300</v>
      </c>
      <c r="B440" s="1">
        <v>50</v>
      </c>
      <c r="C440" s="1">
        <v>12</v>
      </c>
      <c r="D440" s="1" t="s">
        <v>14</v>
      </c>
      <c r="E440" s="1" t="s">
        <v>10</v>
      </c>
      <c r="F440" s="1">
        <v>0</v>
      </c>
      <c r="G440" s="1">
        <v>0</v>
      </c>
      <c r="H440" s="1">
        <v>0</v>
      </c>
    </row>
    <row r="441" spans="1:8" x14ac:dyDescent="0.2">
      <c r="A441" s="1">
        <v>300</v>
      </c>
      <c r="B441" s="1">
        <v>50</v>
      </c>
      <c r="C441" s="1">
        <v>12</v>
      </c>
      <c r="D441" s="1" t="s">
        <v>14</v>
      </c>
      <c r="E441" s="1" t="s">
        <v>11</v>
      </c>
      <c r="F441" s="1">
        <v>0.57099999999999995</v>
      </c>
      <c r="G441" s="1">
        <v>0.53300000000000003</v>
      </c>
      <c r="H441" s="1">
        <v>0.55100000000000005</v>
      </c>
    </row>
    <row r="442" spans="1:8" x14ac:dyDescent="0.2">
      <c r="A442" s="1">
        <v>300</v>
      </c>
      <c r="B442" s="1">
        <v>10</v>
      </c>
      <c r="C442" s="1">
        <v>12</v>
      </c>
      <c r="D442" s="1" t="s">
        <v>9</v>
      </c>
      <c r="E442" s="1" t="s">
        <v>10</v>
      </c>
      <c r="F442" s="1">
        <v>0</v>
      </c>
      <c r="G442" s="1">
        <v>0</v>
      </c>
      <c r="H442" s="1">
        <v>0</v>
      </c>
    </row>
    <row r="443" spans="1:8" x14ac:dyDescent="0.2">
      <c r="A443" s="1">
        <v>300</v>
      </c>
      <c r="B443" s="1">
        <v>10</v>
      </c>
      <c r="C443" s="1">
        <v>12</v>
      </c>
      <c r="D443" s="1" t="s">
        <v>9</v>
      </c>
      <c r="E443" s="1" t="s">
        <v>11</v>
      </c>
      <c r="F443" s="1">
        <v>0.59699999999999998</v>
      </c>
      <c r="G443" s="1">
        <v>0.56699999999999995</v>
      </c>
      <c r="H443" s="1">
        <v>0.58199999999999996</v>
      </c>
    </row>
    <row r="444" spans="1:8" x14ac:dyDescent="0.2">
      <c r="A444" s="1">
        <v>300</v>
      </c>
      <c r="B444" s="1">
        <v>10</v>
      </c>
      <c r="C444" s="1">
        <v>12</v>
      </c>
      <c r="D444" s="1" t="s">
        <v>12</v>
      </c>
      <c r="E444" s="1" t="s">
        <v>10</v>
      </c>
      <c r="F444" s="1">
        <v>0</v>
      </c>
      <c r="G444" s="1">
        <v>0</v>
      </c>
      <c r="H444" s="1">
        <v>0</v>
      </c>
    </row>
    <row r="445" spans="1:8" x14ac:dyDescent="0.2">
      <c r="A445" s="1">
        <v>300</v>
      </c>
      <c r="B445" s="1">
        <v>10</v>
      </c>
      <c r="C445" s="1">
        <v>12</v>
      </c>
      <c r="D445" s="1" t="s">
        <v>12</v>
      </c>
      <c r="E445" s="1" t="s">
        <v>11</v>
      </c>
      <c r="F445" s="1">
        <v>0.56999999999999995</v>
      </c>
      <c r="G445" s="1">
        <v>0.53400000000000003</v>
      </c>
      <c r="H445" s="1">
        <v>0.55200000000000005</v>
      </c>
    </row>
    <row r="446" spans="1:8" x14ac:dyDescent="0.2">
      <c r="A446" s="1">
        <v>300</v>
      </c>
      <c r="B446" s="1">
        <v>10</v>
      </c>
      <c r="C446" s="1">
        <v>12</v>
      </c>
      <c r="D446" s="1" t="s">
        <v>13</v>
      </c>
      <c r="E446" s="1" t="s">
        <v>10</v>
      </c>
      <c r="F446" s="1">
        <v>0</v>
      </c>
      <c r="G446" s="1">
        <v>0</v>
      </c>
      <c r="H446" s="1">
        <v>0</v>
      </c>
    </row>
    <row r="447" spans="1:8" x14ac:dyDescent="0.2">
      <c r="A447" s="1">
        <v>300</v>
      </c>
      <c r="B447" s="1">
        <v>10</v>
      </c>
      <c r="C447" s="1">
        <v>12</v>
      </c>
      <c r="D447" s="1" t="s">
        <v>13</v>
      </c>
      <c r="E447" s="1" t="s">
        <v>11</v>
      </c>
      <c r="F447" s="1">
        <v>0.57899999999999996</v>
      </c>
      <c r="G447" s="1">
        <v>0.51400000000000001</v>
      </c>
      <c r="H447" s="1">
        <v>0.54500000000000004</v>
      </c>
    </row>
    <row r="448" spans="1:8" x14ac:dyDescent="0.2">
      <c r="A448" s="1">
        <v>300</v>
      </c>
      <c r="B448" s="1">
        <v>10</v>
      </c>
      <c r="C448" s="1">
        <v>12</v>
      </c>
      <c r="D448" s="1" t="s">
        <v>14</v>
      </c>
      <c r="E448" s="1" t="s">
        <v>10</v>
      </c>
      <c r="F448" s="1">
        <v>0</v>
      </c>
      <c r="G448" s="1">
        <v>0</v>
      </c>
      <c r="H448" s="1">
        <v>0</v>
      </c>
    </row>
    <row r="449" spans="1:8" x14ac:dyDescent="0.2">
      <c r="A449" s="1">
        <v>300</v>
      </c>
      <c r="B449" s="1">
        <v>10</v>
      </c>
      <c r="C449" s="1">
        <v>12</v>
      </c>
      <c r="D449" s="1" t="s">
        <v>14</v>
      </c>
      <c r="E449" s="1" t="s">
        <v>11</v>
      </c>
      <c r="F449" s="1">
        <v>0.57299999999999995</v>
      </c>
      <c r="G449" s="1">
        <v>0.53500000000000003</v>
      </c>
      <c r="H449" s="1">
        <v>0.55300000000000005</v>
      </c>
    </row>
    <row r="450" spans="1:8" x14ac:dyDescent="0.2">
      <c r="A450" s="1">
        <v>300</v>
      </c>
      <c r="B450" s="1">
        <v>5000</v>
      </c>
      <c r="C450" s="1">
        <v>14</v>
      </c>
      <c r="D450" s="1" t="s">
        <v>9</v>
      </c>
      <c r="E450" s="1" t="s">
        <v>10</v>
      </c>
      <c r="F450" s="1">
        <v>0</v>
      </c>
      <c r="G450" s="1">
        <v>0</v>
      </c>
      <c r="H450" s="1">
        <v>0</v>
      </c>
    </row>
    <row r="451" spans="1:8" x14ac:dyDescent="0.2">
      <c r="A451" s="1">
        <v>300</v>
      </c>
      <c r="B451" s="1">
        <v>5000</v>
      </c>
      <c r="C451" s="1">
        <v>14</v>
      </c>
      <c r="D451" s="1" t="s">
        <v>9</v>
      </c>
      <c r="E451" s="1" t="s">
        <v>11</v>
      </c>
      <c r="F451" s="1">
        <v>0.75800000000000001</v>
      </c>
      <c r="G451" s="1">
        <v>0.73699999999999999</v>
      </c>
      <c r="H451" s="1">
        <v>0.747</v>
      </c>
    </row>
    <row r="452" spans="1:8" x14ac:dyDescent="0.2">
      <c r="A452" s="1">
        <v>300</v>
      </c>
      <c r="B452" s="1">
        <v>5000</v>
      </c>
      <c r="C452" s="1">
        <v>14</v>
      </c>
      <c r="D452" s="1" t="s">
        <v>12</v>
      </c>
      <c r="E452" s="1" t="s">
        <v>10</v>
      </c>
      <c r="F452" s="1">
        <v>0</v>
      </c>
      <c r="G452" s="1">
        <v>0</v>
      </c>
      <c r="H452" s="1">
        <v>0</v>
      </c>
    </row>
    <row r="453" spans="1:8" x14ac:dyDescent="0.2">
      <c r="A453" s="1">
        <v>300</v>
      </c>
      <c r="B453" s="1">
        <v>5000</v>
      </c>
      <c r="C453" s="1">
        <v>14</v>
      </c>
      <c r="D453" s="1" t="s">
        <v>12</v>
      </c>
      <c r="E453" s="1" t="s">
        <v>11</v>
      </c>
      <c r="F453" s="1">
        <v>0.746</v>
      </c>
      <c r="G453" s="1">
        <v>0.70399999999999996</v>
      </c>
      <c r="H453" s="1">
        <v>0.72399999999999998</v>
      </c>
    </row>
    <row r="454" spans="1:8" x14ac:dyDescent="0.2">
      <c r="A454" s="1">
        <v>300</v>
      </c>
      <c r="B454" s="1">
        <v>5000</v>
      </c>
      <c r="C454" s="1">
        <v>14</v>
      </c>
      <c r="D454" s="1" t="s">
        <v>13</v>
      </c>
      <c r="E454" s="1" t="s">
        <v>10</v>
      </c>
      <c r="F454" s="1">
        <v>0</v>
      </c>
      <c r="G454" s="1">
        <v>0</v>
      </c>
      <c r="H454" s="1">
        <v>0</v>
      </c>
    </row>
    <row r="455" spans="1:8" x14ac:dyDescent="0.2">
      <c r="A455" s="1">
        <v>300</v>
      </c>
      <c r="B455" s="1">
        <v>5000</v>
      </c>
      <c r="C455" s="1">
        <v>14</v>
      </c>
      <c r="D455" s="1" t="s">
        <v>13</v>
      </c>
      <c r="E455" s="1" t="s">
        <v>11</v>
      </c>
      <c r="F455" s="1">
        <v>0.79800000000000004</v>
      </c>
      <c r="G455" s="1">
        <v>0.73199999999999998</v>
      </c>
      <c r="H455" s="1">
        <v>0.76400000000000001</v>
      </c>
    </row>
    <row r="456" spans="1:8" x14ac:dyDescent="0.2">
      <c r="A456" s="1">
        <v>300</v>
      </c>
      <c r="B456" s="1">
        <v>5000</v>
      </c>
      <c r="C456" s="1">
        <v>14</v>
      </c>
      <c r="D456" s="1" t="s">
        <v>14</v>
      </c>
      <c r="E456" s="1" t="s">
        <v>10</v>
      </c>
      <c r="F456" s="1">
        <v>0</v>
      </c>
      <c r="G456" s="1">
        <v>0</v>
      </c>
      <c r="H456" s="1">
        <v>0</v>
      </c>
    </row>
    <row r="457" spans="1:8" x14ac:dyDescent="0.2">
      <c r="A457" s="1">
        <v>300</v>
      </c>
      <c r="B457" s="1">
        <v>5000</v>
      </c>
      <c r="C457" s="1">
        <v>14</v>
      </c>
      <c r="D457" s="1" t="s">
        <v>14</v>
      </c>
      <c r="E457" s="1" t="s">
        <v>11</v>
      </c>
      <c r="F457" s="1">
        <v>0.77800000000000002</v>
      </c>
      <c r="G457" s="1">
        <v>0.746</v>
      </c>
      <c r="H457" s="1">
        <v>0.76100000000000001</v>
      </c>
    </row>
    <row r="458" spans="1:8" x14ac:dyDescent="0.2">
      <c r="A458" s="1">
        <v>300</v>
      </c>
      <c r="B458" s="1">
        <v>2000</v>
      </c>
      <c r="C458" s="1">
        <v>14</v>
      </c>
      <c r="D458" s="1" t="s">
        <v>9</v>
      </c>
      <c r="E458" s="1" t="s">
        <v>10</v>
      </c>
      <c r="F458" s="1">
        <v>0</v>
      </c>
      <c r="G458" s="1">
        <v>0</v>
      </c>
      <c r="H458" s="1">
        <v>0</v>
      </c>
    </row>
    <row r="459" spans="1:8" x14ac:dyDescent="0.2">
      <c r="A459" s="1">
        <v>300</v>
      </c>
      <c r="B459" s="1">
        <v>2000</v>
      </c>
      <c r="C459" s="1">
        <v>14</v>
      </c>
      <c r="D459" s="1" t="s">
        <v>9</v>
      </c>
      <c r="E459" s="1" t="s">
        <v>11</v>
      </c>
      <c r="F459" s="1">
        <v>0.75700000000000001</v>
      </c>
      <c r="G459" s="1">
        <v>0.74099999999999999</v>
      </c>
      <c r="H459" s="1">
        <v>0.749</v>
      </c>
    </row>
    <row r="460" spans="1:8" x14ac:dyDescent="0.2">
      <c r="A460" s="1">
        <v>300</v>
      </c>
      <c r="B460" s="1">
        <v>2000</v>
      </c>
      <c r="C460" s="1">
        <v>14</v>
      </c>
      <c r="D460" s="1" t="s">
        <v>12</v>
      </c>
      <c r="E460" s="1" t="s">
        <v>10</v>
      </c>
      <c r="F460" s="1">
        <v>0</v>
      </c>
      <c r="G460" s="1">
        <v>0</v>
      </c>
      <c r="H460" s="1">
        <v>0</v>
      </c>
    </row>
    <row r="461" spans="1:8" x14ac:dyDescent="0.2">
      <c r="A461" s="1">
        <v>300</v>
      </c>
      <c r="B461" s="1">
        <v>2000</v>
      </c>
      <c r="C461" s="1">
        <v>14</v>
      </c>
      <c r="D461" s="1" t="s">
        <v>12</v>
      </c>
      <c r="E461" s="1" t="s">
        <v>11</v>
      </c>
      <c r="F461" s="1">
        <v>0.745</v>
      </c>
      <c r="G461" s="1">
        <v>0.70799999999999996</v>
      </c>
      <c r="H461" s="1">
        <v>0.72599999999999998</v>
      </c>
    </row>
    <row r="462" spans="1:8" x14ac:dyDescent="0.2">
      <c r="A462" s="1">
        <v>300</v>
      </c>
      <c r="B462" s="1">
        <v>2000</v>
      </c>
      <c r="C462" s="1">
        <v>14</v>
      </c>
      <c r="D462" s="1" t="s">
        <v>13</v>
      </c>
      <c r="E462" s="1" t="s">
        <v>10</v>
      </c>
      <c r="F462" s="1">
        <v>0</v>
      </c>
      <c r="G462" s="1">
        <v>0</v>
      </c>
      <c r="H462" s="1">
        <v>0</v>
      </c>
    </row>
    <row r="463" spans="1:8" x14ac:dyDescent="0.2">
      <c r="A463" s="1">
        <v>300</v>
      </c>
      <c r="B463" s="1">
        <v>2000</v>
      </c>
      <c r="C463" s="1">
        <v>14</v>
      </c>
      <c r="D463" s="1" t="s">
        <v>13</v>
      </c>
      <c r="E463" s="1" t="s">
        <v>11</v>
      </c>
      <c r="F463" s="1">
        <v>0.79700000000000004</v>
      </c>
      <c r="G463" s="1">
        <v>0.73299999999999998</v>
      </c>
      <c r="H463" s="1">
        <v>0.76400000000000001</v>
      </c>
    </row>
    <row r="464" spans="1:8" x14ac:dyDescent="0.2">
      <c r="A464" s="1">
        <v>300</v>
      </c>
      <c r="B464" s="1">
        <v>2000</v>
      </c>
      <c r="C464" s="1">
        <v>14</v>
      </c>
      <c r="D464" s="1" t="s">
        <v>14</v>
      </c>
      <c r="E464" s="1" t="s">
        <v>10</v>
      </c>
      <c r="F464" s="1">
        <v>0</v>
      </c>
      <c r="G464" s="1">
        <v>0</v>
      </c>
      <c r="H464" s="1">
        <v>0</v>
      </c>
    </row>
    <row r="465" spans="1:8" x14ac:dyDescent="0.2">
      <c r="A465" s="1">
        <v>300</v>
      </c>
      <c r="B465" s="1">
        <v>2000</v>
      </c>
      <c r="C465" s="1">
        <v>14</v>
      </c>
      <c r="D465" s="1" t="s">
        <v>14</v>
      </c>
      <c r="E465" s="1" t="s">
        <v>11</v>
      </c>
      <c r="F465" s="1">
        <v>0.77600000000000002</v>
      </c>
      <c r="G465" s="1">
        <v>0.74399999999999999</v>
      </c>
      <c r="H465" s="1">
        <v>0.76</v>
      </c>
    </row>
    <row r="466" spans="1:8" x14ac:dyDescent="0.2">
      <c r="A466" s="1">
        <v>300</v>
      </c>
      <c r="B466" s="1">
        <v>1500</v>
      </c>
      <c r="C466" s="1">
        <v>14</v>
      </c>
      <c r="D466" s="1" t="s">
        <v>9</v>
      </c>
      <c r="E466" s="1" t="s">
        <v>10</v>
      </c>
      <c r="F466" s="1">
        <v>0</v>
      </c>
      <c r="G466" s="1">
        <v>0</v>
      </c>
      <c r="H466" s="1">
        <v>0</v>
      </c>
    </row>
    <row r="467" spans="1:8" x14ac:dyDescent="0.2">
      <c r="A467" s="1">
        <v>300</v>
      </c>
      <c r="B467" s="1">
        <v>1500</v>
      </c>
      <c r="C467" s="1">
        <v>14</v>
      </c>
      <c r="D467" s="1" t="s">
        <v>9</v>
      </c>
      <c r="E467" s="1" t="s">
        <v>11</v>
      </c>
      <c r="F467" s="1">
        <v>0.75800000000000001</v>
      </c>
      <c r="G467" s="1">
        <v>0.74199999999999999</v>
      </c>
      <c r="H467" s="1">
        <v>0.75</v>
      </c>
    </row>
    <row r="468" spans="1:8" x14ac:dyDescent="0.2">
      <c r="A468" s="1">
        <v>300</v>
      </c>
      <c r="B468" s="1">
        <v>1500</v>
      </c>
      <c r="C468" s="1">
        <v>14</v>
      </c>
      <c r="D468" s="1" t="s">
        <v>12</v>
      </c>
      <c r="E468" s="1" t="s">
        <v>10</v>
      </c>
      <c r="F468" s="1">
        <v>0</v>
      </c>
      <c r="G468" s="1">
        <v>0</v>
      </c>
      <c r="H468" s="1">
        <v>0</v>
      </c>
    </row>
    <row r="469" spans="1:8" x14ac:dyDescent="0.2">
      <c r="A469" s="1">
        <v>300</v>
      </c>
      <c r="B469" s="1">
        <v>1500</v>
      </c>
      <c r="C469" s="1">
        <v>14</v>
      </c>
      <c r="D469" s="1" t="s">
        <v>12</v>
      </c>
      <c r="E469" s="1" t="s">
        <v>11</v>
      </c>
      <c r="F469" s="1">
        <v>0.748</v>
      </c>
      <c r="G469" s="1">
        <v>0.71299999999999997</v>
      </c>
      <c r="H469" s="1">
        <v>0.73</v>
      </c>
    </row>
    <row r="470" spans="1:8" x14ac:dyDescent="0.2">
      <c r="A470" s="1">
        <v>300</v>
      </c>
      <c r="B470" s="1">
        <v>1500</v>
      </c>
      <c r="C470" s="1">
        <v>14</v>
      </c>
      <c r="D470" s="1" t="s">
        <v>13</v>
      </c>
      <c r="E470" s="1" t="s">
        <v>10</v>
      </c>
      <c r="F470" s="1">
        <v>0</v>
      </c>
      <c r="G470" s="1">
        <v>0</v>
      </c>
      <c r="H470" s="1">
        <v>0</v>
      </c>
    </row>
    <row r="471" spans="1:8" x14ac:dyDescent="0.2">
      <c r="A471" s="1">
        <v>300</v>
      </c>
      <c r="B471" s="1">
        <v>1500</v>
      </c>
      <c r="C471" s="1">
        <v>14</v>
      </c>
      <c r="D471" s="1" t="s">
        <v>13</v>
      </c>
      <c r="E471" s="1" t="s">
        <v>11</v>
      </c>
      <c r="F471" s="1">
        <v>0.79600000000000004</v>
      </c>
      <c r="G471" s="1">
        <v>0.73499999999999999</v>
      </c>
      <c r="H471" s="1">
        <v>0.76400000000000001</v>
      </c>
    </row>
    <row r="472" spans="1:8" x14ac:dyDescent="0.2">
      <c r="A472" s="1">
        <v>300</v>
      </c>
      <c r="B472" s="1">
        <v>1500</v>
      </c>
      <c r="C472" s="1">
        <v>14</v>
      </c>
      <c r="D472" s="1" t="s">
        <v>14</v>
      </c>
      <c r="E472" s="1" t="s">
        <v>10</v>
      </c>
      <c r="F472" s="1">
        <v>0</v>
      </c>
      <c r="G472" s="1">
        <v>0</v>
      </c>
      <c r="H472" s="1">
        <v>0</v>
      </c>
    </row>
    <row r="473" spans="1:8" x14ac:dyDescent="0.2">
      <c r="A473" s="1">
        <v>300</v>
      </c>
      <c r="B473" s="1">
        <v>1500</v>
      </c>
      <c r="C473" s="1">
        <v>14</v>
      </c>
      <c r="D473" s="1" t="s">
        <v>14</v>
      </c>
      <c r="E473" s="1" t="s">
        <v>11</v>
      </c>
      <c r="F473" s="1">
        <v>0.77500000000000002</v>
      </c>
      <c r="G473" s="1">
        <v>0.745</v>
      </c>
      <c r="H473" s="1">
        <v>0.76</v>
      </c>
    </row>
    <row r="474" spans="1:8" x14ac:dyDescent="0.2">
      <c r="A474" s="1">
        <v>300</v>
      </c>
      <c r="B474" s="1">
        <v>1000</v>
      </c>
      <c r="C474" s="1">
        <v>14</v>
      </c>
      <c r="D474" s="1" t="s">
        <v>9</v>
      </c>
      <c r="E474" s="1" t="s">
        <v>10</v>
      </c>
      <c r="F474" s="1">
        <v>0</v>
      </c>
      <c r="G474" s="1">
        <v>0</v>
      </c>
      <c r="H474" s="1">
        <v>0</v>
      </c>
    </row>
    <row r="475" spans="1:8" x14ac:dyDescent="0.2">
      <c r="A475" s="1">
        <v>300</v>
      </c>
      <c r="B475" s="1">
        <v>1000</v>
      </c>
      <c r="C475" s="1">
        <v>14</v>
      </c>
      <c r="D475" s="1" t="s">
        <v>9</v>
      </c>
      <c r="E475" s="1" t="s">
        <v>11</v>
      </c>
      <c r="F475" s="1">
        <v>0.752</v>
      </c>
      <c r="G475" s="1">
        <v>0.73499999999999999</v>
      </c>
      <c r="H475" s="1">
        <v>0.74299999999999999</v>
      </c>
    </row>
    <row r="476" spans="1:8" x14ac:dyDescent="0.2">
      <c r="A476" s="1">
        <v>300</v>
      </c>
      <c r="B476" s="1">
        <v>1000</v>
      </c>
      <c r="C476" s="1">
        <v>14</v>
      </c>
      <c r="D476" s="1" t="s">
        <v>12</v>
      </c>
      <c r="E476" s="1" t="s">
        <v>10</v>
      </c>
      <c r="F476" s="1">
        <v>0</v>
      </c>
      <c r="G476" s="1">
        <v>0</v>
      </c>
      <c r="H476" s="1">
        <v>0</v>
      </c>
    </row>
    <row r="477" spans="1:8" x14ac:dyDescent="0.2">
      <c r="A477" s="1">
        <v>300</v>
      </c>
      <c r="B477" s="1">
        <v>1000</v>
      </c>
      <c r="C477" s="1">
        <v>14</v>
      </c>
      <c r="D477" s="1" t="s">
        <v>12</v>
      </c>
      <c r="E477" s="1" t="s">
        <v>11</v>
      </c>
      <c r="F477" s="1">
        <v>0.74399999999999999</v>
      </c>
      <c r="G477" s="1">
        <v>0.70899999999999996</v>
      </c>
      <c r="H477" s="1">
        <v>0.72599999999999998</v>
      </c>
    </row>
    <row r="478" spans="1:8" x14ac:dyDescent="0.2">
      <c r="A478" s="1">
        <v>300</v>
      </c>
      <c r="B478" s="1">
        <v>1000</v>
      </c>
      <c r="C478" s="1">
        <v>14</v>
      </c>
      <c r="D478" s="1" t="s">
        <v>13</v>
      </c>
      <c r="E478" s="1" t="s">
        <v>10</v>
      </c>
      <c r="F478" s="1">
        <v>0</v>
      </c>
      <c r="G478" s="1">
        <v>0</v>
      </c>
      <c r="H478" s="1">
        <v>0</v>
      </c>
    </row>
    <row r="479" spans="1:8" x14ac:dyDescent="0.2">
      <c r="A479" s="1">
        <v>300</v>
      </c>
      <c r="B479" s="1">
        <v>1000</v>
      </c>
      <c r="C479" s="1">
        <v>14</v>
      </c>
      <c r="D479" s="1" t="s">
        <v>13</v>
      </c>
      <c r="E479" s="1" t="s">
        <v>11</v>
      </c>
      <c r="F479" s="1">
        <v>0.79200000000000004</v>
      </c>
      <c r="G479" s="1">
        <v>0.73099999999999998</v>
      </c>
      <c r="H479" s="1">
        <v>0.76</v>
      </c>
    </row>
    <row r="480" spans="1:8" x14ac:dyDescent="0.2">
      <c r="A480" s="1">
        <v>300</v>
      </c>
      <c r="B480" s="1">
        <v>1000</v>
      </c>
      <c r="C480" s="1">
        <v>14</v>
      </c>
      <c r="D480" s="1" t="s">
        <v>14</v>
      </c>
      <c r="E480" s="1" t="s">
        <v>10</v>
      </c>
      <c r="F480" s="1">
        <v>0</v>
      </c>
      <c r="G480" s="1">
        <v>0</v>
      </c>
      <c r="H480" s="1">
        <v>0</v>
      </c>
    </row>
    <row r="481" spans="1:8" x14ac:dyDescent="0.2">
      <c r="A481" s="1">
        <v>300</v>
      </c>
      <c r="B481" s="1">
        <v>1000</v>
      </c>
      <c r="C481" s="1">
        <v>14</v>
      </c>
      <c r="D481" s="1" t="s">
        <v>14</v>
      </c>
      <c r="E481" s="1" t="s">
        <v>11</v>
      </c>
      <c r="F481" s="1">
        <v>0.77100000000000002</v>
      </c>
      <c r="G481" s="1">
        <v>0.74099999999999999</v>
      </c>
      <c r="H481" s="1">
        <v>0.75600000000000001</v>
      </c>
    </row>
    <row r="482" spans="1:8" x14ac:dyDescent="0.2">
      <c r="A482" s="1">
        <v>300</v>
      </c>
      <c r="B482" s="1">
        <v>500</v>
      </c>
      <c r="C482" s="1">
        <v>14</v>
      </c>
      <c r="D482" s="1" t="s">
        <v>9</v>
      </c>
      <c r="E482" s="1" t="s">
        <v>10</v>
      </c>
      <c r="F482" s="1">
        <v>0</v>
      </c>
      <c r="G482" s="1">
        <v>0</v>
      </c>
      <c r="H482" s="1">
        <v>0</v>
      </c>
    </row>
    <row r="483" spans="1:8" x14ac:dyDescent="0.2">
      <c r="A483" s="1">
        <v>300</v>
      </c>
      <c r="B483" s="1">
        <v>500</v>
      </c>
      <c r="C483" s="1">
        <v>14</v>
      </c>
      <c r="D483" s="1" t="s">
        <v>9</v>
      </c>
      <c r="E483" s="1" t="s">
        <v>11</v>
      </c>
      <c r="F483" s="1">
        <v>0.72</v>
      </c>
      <c r="G483" s="1">
        <v>0.69599999999999995</v>
      </c>
      <c r="H483" s="1">
        <v>0.70799999999999996</v>
      </c>
    </row>
    <row r="484" spans="1:8" x14ac:dyDescent="0.2">
      <c r="A484" s="1">
        <v>300</v>
      </c>
      <c r="B484" s="1">
        <v>500</v>
      </c>
      <c r="C484" s="1">
        <v>14</v>
      </c>
      <c r="D484" s="1" t="s">
        <v>12</v>
      </c>
      <c r="E484" s="1" t="s">
        <v>10</v>
      </c>
      <c r="F484" s="1">
        <v>0</v>
      </c>
      <c r="G484" s="1">
        <v>0</v>
      </c>
      <c r="H484" s="1">
        <v>0</v>
      </c>
    </row>
    <row r="485" spans="1:8" x14ac:dyDescent="0.2">
      <c r="A485" s="1">
        <v>300</v>
      </c>
      <c r="B485" s="1">
        <v>500</v>
      </c>
      <c r="C485" s="1">
        <v>14</v>
      </c>
      <c r="D485" s="1" t="s">
        <v>12</v>
      </c>
      <c r="E485" s="1" t="s">
        <v>11</v>
      </c>
      <c r="F485" s="1">
        <v>0.71299999999999997</v>
      </c>
      <c r="G485" s="1">
        <v>0.67700000000000005</v>
      </c>
      <c r="H485" s="1">
        <v>0.69499999999999995</v>
      </c>
    </row>
    <row r="486" spans="1:8" x14ac:dyDescent="0.2">
      <c r="A486" s="1">
        <v>300</v>
      </c>
      <c r="B486" s="1">
        <v>500</v>
      </c>
      <c r="C486" s="1">
        <v>14</v>
      </c>
      <c r="D486" s="1" t="s">
        <v>13</v>
      </c>
      <c r="E486" s="1" t="s">
        <v>10</v>
      </c>
      <c r="F486" s="1">
        <v>0</v>
      </c>
      <c r="G486" s="1">
        <v>0</v>
      </c>
      <c r="H486" s="1">
        <v>0</v>
      </c>
    </row>
    <row r="487" spans="1:8" x14ac:dyDescent="0.2">
      <c r="A487" s="1">
        <v>300</v>
      </c>
      <c r="B487" s="1">
        <v>500</v>
      </c>
      <c r="C487" s="1">
        <v>14</v>
      </c>
      <c r="D487" s="1" t="s">
        <v>13</v>
      </c>
      <c r="E487" s="1" t="s">
        <v>11</v>
      </c>
      <c r="F487" s="1">
        <v>0.76200000000000001</v>
      </c>
      <c r="G487" s="1">
        <v>0.69899999999999995</v>
      </c>
      <c r="H487" s="1">
        <v>0.72899999999999998</v>
      </c>
    </row>
    <row r="488" spans="1:8" x14ac:dyDescent="0.2">
      <c r="A488" s="1">
        <v>300</v>
      </c>
      <c r="B488" s="1">
        <v>500</v>
      </c>
      <c r="C488" s="1">
        <v>14</v>
      </c>
      <c r="D488" s="1" t="s">
        <v>14</v>
      </c>
      <c r="E488" s="1" t="s">
        <v>10</v>
      </c>
      <c r="F488" s="1">
        <v>0</v>
      </c>
      <c r="G488" s="1">
        <v>0</v>
      </c>
      <c r="H488" s="1">
        <v>0</v>
      </c>
    </row>
    <row r="489" spans="1:8" x14ac:dyDescent="0.2">
      <c r="A489" s="1">
        <v>300</v>
      </c>
      <c r="B489" s="1">
        <v>500</v>
      </c>
      <c r="C489" s="1">
        <v>14</v>
      </c>
      <c r="D489" s="1" t="s">
        <v>14</v>
      </c>
      <c r="E489" s="1" t="s">
        <v>11</v>
      </c>
      <c r="F489" s="1">
        <v>0.754</v>
      </c>
      <c r="G489" s="1">
        <v>0.72399999999999998</v>
      </c>
      <c r="H489" s="1">
        <v>0.73899999999999999</v>
      </c>
    </row>
    <row r="490" spans="1:8" x14ac:dyDescent="0.2">
      <c r="A490" s="1">
        <v>300</v>
      </c>
      <c r="B490" s="1">
        <v>100</v>
      </c>
      <c r="C490" s="1">
        <v>14</v>
      </c>
      <c r="D490" s="1" t="s">
        <v>9</v>
      </c>
      <c r="E490" s="1" t="s">
        <v>10</v>
      </c>
      <c r="F490" s="1">
        <v>0</v>
      </c>
      <c r="G490" s="1">
        <v>0</v>
      </c>
      <c r="H490" s="1">
        <v>0</v>
      </c>
    </row>
    <row r="491" spans="1:8" x14ac:dyDescent="0.2">
      <c r="A491" s="1">
        <v>300</v>
      </c>
      <c r="B491" s="1">
        <v>100</v>
      </c>
      <c r="C491" s="1">
        <v>14</v>
      </c>
      <c r="D491" s="1" t="s">
        <v>9</v>
      </c>
      <c r="E491" s="1" t="s">
        <v>11</v>
      </c>
      <c r="F491" s="1">
        <v>0.60199999999999998</v>
      </c>
      <c r="G491" s="1">
        <v>0.56699999999999995</v>
      </c>
      <c r="H491" s="1">
        <v>0.58399999999999996</v>
      </c>
    </row>
    <row r="492" spans="1:8" x14ac:dyDescent="0.2">
      <c r="A492" s="1">
        <v>300</v>
      </c>
      <c r="B492" s="1">
        <v>100</v>
      </c>
      <c r="C492" s="1">
        <v>14</v>
      </c>
      <c r="D492" s="1" t="s">
        <v>12</v>
      </c>
      <c r="E492" s="1" t="s">
        <v>10</v>
      </c>
      <c r="F492" s="1">
        <v>0</v>
      </c>
      <c r="G492" s="1">
        <v>0</v>
      </c>
      <c r="H492" s="1">
        <v>0</v>
      </c>
    </row>
    <row r="493" spans="1:8" x14ac:dyDescent="0.2">
      <c r="A493" s="1">
        <v>300</v>
      </c>
      <c r="B493" s="1">
        <v>100</v>
      </c>
      <c r="C493" s="1">
        <v>14</v>
      </c>
      <c r="D493" s="1" t="s">
        <v>12</v>
      </c>
      <c r="E493" s="1" t="s">
        <v>11</v>
      </c>
      <c r="F493" s="1">
        <v>0.61899999999999999</v>
      </c>
      <c r="G493" s="1">
        <v>0.57599999999999996</v>
      </c>
      <c r="H493" s="1">
        <v>0.59699999999999998</v>
      </c>
    </row>
    <row r="494" spans="1:8" x14ac:dyDescent="0.2">
      <c r="A494" s="1">
        <v>300</v>
      </c>
      <c r="B494" s="1">
        <v>100</v>
      </c>
      <c r="C494" s="1">
        <v>14</v>
      </c>
      <c r="D494" s="1" t="s">
        <v>13</v>
      </c>
      <c r="E494" s="1" t="s">
        <v>10</v>
      </c>
      <c r="F494" s="1">
        <v>0</v>
      </c>
      <c r="G494" s="1">
        <v>0</v>
      </c>
      <c r="H494" s="1">
        <v>0</v>
      </c>
    </row>
    <row r="495" spans="1:8" x14ac:dyDescent="0.2">
      <c r="A495" s="1">
        <v>300</v>
      </c>
      <c r="B495" s="1">
        <v>100</v>
      </c>
      <c r="C495" s="1">
        <v>14</v>
      </c>
      <c r="D495" s="1" t="s">
        <v>13</v>
      </c>
      <c r="E495" s="1" t="s">
        <v>11</v>
      </c>
      <c r="F495" s="1">
        <v>0.60799999999999998</v>
      </c>
      <c r="G495" s="1">
        <v>0.53800000000000003</v>
      </c>
      <c r="H495" s="1">
        <v>0.57099999999999995</v>
      </c>
    </row>
    <row r="496" spans="1:8" x14ac:dyDescent="0.2">
      <c r="A496" s="1">
        <v>300</v>
      </c>
      <c r="B496" s="1">
        <v>100</v>
      </c>
      <c r="C496" s="1">
        <v>14</v>
      </c>
      <c r="D496" s="1" t="s">
        <v>14</v>
      </c>
      <c r="E496" s="1" t="s">
        <v>10</v>
      </c>
      <c r="F496" s="1">
        <v>0</v>
      </c>
      <c r="G496" s="1">
        <v>0</v>
      </c>
      <c r="H496" s="1">
        <v>0</v>
      </c>
    </row>
    <row r="497" spans="1:8" x14ac:dyDescent="0.2">
      <c r="A497" s="1">
        <v>300</v>
      </c>
      <c r="B497" s="1">
        <v>100</v>
      </c>
      <c r="C497" s="1">
        <v>14</v>
      </c>
      <c r="D497" s="1" t="s">
        <v>14</v>
      </c>
      <c r="E497" s="1" t="s">
        <v>11</v>
      </c>
      <c r="F497" s="1">
        <v>0.64100000000000001</v>
      </c>
      <c r="G497" s="1">
        <v>0.60099999999999998</v>
      </c>
      <c r="H497" s="1">
        <v>0.62</v>
      </c>
    </row>
    <row r="498" spans="1:8" x14ac:dyDescent="0.2">
      <c r="A498" s="1">
        <v>300</v>
      </c>
      <c r="B498" s="1">
        <v>50</v>
      </c>
      <c r="C498" s="1">
        <v>14</v>
      </c>
      <c r="D498" s="1" t="s">
        <v>9</v>
      </c>
      <c r="E498" s="1" t="s">
        <v>10</v>
      </c>
      <c r="F498" s="1">
        <v>0</v>
      </c>
      <c r="G498" s="1">
        <v>0</v>
      </c>
      <c r="H498" s="1">
        <v>0</v>
      </c>
    </row>
    <row r="499" spans="1:8" x14ac:dyDescent="0.2">
      <c r="A499" s="1">
        <v>300</v>
      </c>
      <c r="B499" s="1">
        <v>50</v>
      </c>
      <c r="C499" s="1">
        <v>14</v>
      </c>
      <c r="D499" s="1" t="s">
        <v>9</v>
      </c>
      <c r="E499" s="1" t="s">
        <v>11</v>
      </c>
      <c r="F499" s="1">
        <v>0.59899999999999998</v>
      </c>
      <c r="G499" s="1">
        <v>0.56299999999999994</v>
      </c>
      <c r="H499" s="1">
        <v>0.57999999999999996</v>
      </c>
    </row>
    <row r="500" spans="1:8" x14ac:dyDescent="0.2">
      <c r="A500" s="1">
        <v>300</v>
      </c>
      <c r="B500" s="1">
        <v>50</v>
      </c>
      <c r="C500" s="1">
        <v>14</v>
      </c>
      <c r="D500" s="1" t="s">
        <v>12</v>
      </c>
      <c r="E500" s="1" t="s">
        <v>10</v>
      </c>
      <c r="F500" s="1">
        <v>0</v>
      </c>
      <c r="G500" s="1">
        <v>0</v>
      </c>
      <c r="H500" s="1">
        <v>0</v>
      </c>
    </row>
    <row r="501" spans="1:8" x14ac:dyDescent="0.2">
      <c r="A501" s="1">
        <v>300</v>
      </c>
      <c r="B501" s="1">
        <v>50</v>
      </c>
      <c r="C501" s="1">
        <v>14</v>
      </c>
      <c r="D501" s="1" t="s">
        <v>12</v>
      </c>
      <c r="E501" s="1" t="s">
        <v>11</v>
      </c>
      <c r="F501" s="1">
        <v>0.58199999999999996</v>
      </c>
      <c r="G501" s="1">
        <v>0.53900000000000003</v>
      </c>
      <c r="H501" s="1">
        <v>0.56000000000000005</v>
      </c>
    </row>
    <row r="502" spans="1:8" x14ac:dyDescent="0.2">
      <c r="A502" s="1">
        <v>300</v>
      </c>
      <c r="B502" s="1">
        <v>50</v>
      </c>
      <c r="C502" s="1">
        <v>14</v>
      </c>
      <c r="D502" s="1" t="s">
        <v>13</v>
      </c>
      <c r="E502" s="1" t="s">
        <v>10</v>
      </c>
      <c r="F502" s="1">
        <v>0</v>
      </c>
      <c r="G502" s="1">
        <v>0</v>
      </c>
      <c r="H502" s="1">
        <v>0</v>
      </c>
    </row>
    <row r="503" spans="1:8" x14ac:dyDescent="0.2">
      <c r="A503" s="1">
        <v>300</v>
      </c>
      <c r="B503" s="1">
        <v>50</v>
      </c>
      <c r="C503" s="1">
        <v>14</v>
      </c>
      <c r="D503" s="1" t="s">
        <v>13</v>
      </c>
      <c r="E503" s="1" t="s">
        <v>11</v>
      </c>
      <c r="F503" s="1">
        <v>0.58899999999999997</v>
      </c>
      <c r="G503" s="1">
        <v>0.51800000000000002</v>
      </c>
      <c r="H503" s="1">
        <v>0.55200000000000005</v>
      </c>
    </row>
    <row r="504" spans="1:8" x14ac:dyDescent="0.2">
      <c r="A504" s="1">
        <v>300</v>
      </c>
      <c r="B504" s="1">
        <v>50</v>
      </c>
      <c r="C504" s="1">
        <v>14</v>
      </c>
      <c r="D504" s="1" t="s">
        <v>14</v>
      </c>
      <c r="E504" s="1" t="s">
        <v>10</v>
      </c>
      <c r="F504" s="1">
        <v>0</v>
      </c>
      <c r="G504" s="1">
        <v>0</v>
      </c>
      <c r="H504" s="1">
        <v>0</v>
      </c>
    </row>
    <row r="505" spans="1:8" x14ac:dyDescent="0.2">
      <c r="A505" s="1">
        <v>300</v>
      </c>
      <c r="B505" s="1">
        <v>50</v>
      </c>
      <c r="C505" s="1">
        <v>14</v>
      </c>
      <c r="D505" s="1" t="s">
        <v>14</v>
      </c>
      <c r="E505" s="1" t="s">
        <v>11</v>
      </c>
      <c r="F505" s="1">
        <v>0.57599999999999996</v>
      </c>
      <c r="G505" s="1">
        <v>0.53200000000000003</v>
      </c>
      <c r="H505" s="1">
        <v>0.55300000000000005</v>
      </c>
    </row>
    <row r="506" spans="1:8" x14ac:dyDescent="0.2">
      <c r="A506" s="1">
        <v>300</v>
      </c>
      <c r="B506" s="1">
        <v>10</v>
      </c>
      <c r="C506" s="1">
        <v>14</v>
      </c>
      <c r="D506" s="1" t="s">
        <v>9</v>
      </c>
      <c r="E506" s="1" t="s">
        <v>10</v>
      </c>
      <c r="F506" s="1">
        <v>0</v>
      </c>
      <c r="G506" s="1">
        <v>0</v>
      </c>
      <c r="H506" s="1">
        <v>0</v>
      </c>
    </row>
    <row r="507" spans="1:8" x14ac:dyDescent="0.2">
      <c r="A507" s="1">
        <v>300</v>
      </c>
      <c r="B507" s="1">
        <v>10</v>
      </c>
      <c r="C507" s="1">
        <v>14</v>
      </c>
      <c r="D507" s="1" t="s">
        <v>9</v>
      </c>
      <c r="E507" s="1" t="s">
        <v>11</v>
      </c>
      <c r="F507" s="1">
        <v>0.60199999999999998</v>
      </c>
      <c r="G507" s="1">
        <v>0.56599999999999995</v>
      </c>
      <c r="H507" s="1">
        <v>0.58299999999999996</v>
      </c>
    </row>
    <row r="508" spans="1:8" x14ac:dyDescent="0.2">
      <c r="A508" s="1">
        <v>300</v>
      </c>
      <c r="B508" s="1">
        <v>10</v>
      </c>
      <c r="C508" s="1">
        <v>14</v>
      </c>
      <c r="D508" s="1" t="s">
        <v>12</v>
      </c>
      <c r="E508" s="1" t="s">
        <v>10</v>
      </c>
      <c r="F508" s="1">
        <v>0</v>
      </c>
      <c r="G508" s="1">
        <v>0</v>
      </c>
      <c r="H508" s="1">
        <v>0</v>
      </c>
    </row>
    <row r="509" spans="1:8" x14ac:dyDescent="0.2">
      <c r="A509" s="1">
        <v>300</v>
      </c>
      <c r="B509" s="1">
        <v>10</v>
      </c>
      <c r="C509" s="1">
        <v>14</v>
      </c>
      <c r="D509" s="1" t="s">
        <v>12</v>
      </c>
      <c r="E509" s="1" t="s">
        <v>11</v>
      </c>
      <c r="F509" s="1">
        <v>0.57199999999999995</v>
      </c>
      <c r="G509" s="1">
        <v>0.53100000000000003</v>
      </c>
      <c r="H509" s="1">
        <v>0.55100000000000005</v>
      </c>
    </row>
    <row r="510" spans="1:8" x14ac:dyDescent="0.2">
      <c r="A510" s="1">
        <v>300</v>
      </c>
      <c r="B510" s="1">
        <v>10</v>
      </c>
      <c r="C510" s="1">
        <v>14</v>
      </c>
      <c r="D510" s="1" t="s">
        <v>13</v>
      </c>
      <c r="E510" s="1" t="s">
        <v>10</v>
      </c>
      <c r="F510" s="1">
        <v>0</v>
      </c>
      <c r="G510" s="1">
        <v>0</v>
      </c>
      <c r="H510" s="1">
        <v>0</v>
      </c>
    </row>
    <row r="511" spans="1:8" x14ac:dyDescent="0.2">
      <c r="A511" s="1">
        <v>300</v>
      </c>
      <c r="B511" s="1">
        <v>10</v>
      </c>
      <c r="C511" s="1">
        <v>14</v>
      </c>
      <c r="D511" s="1" t="s">
        <v>13</v>
      </c>
      <c r="E511" s="1" t="s">
        <v>11</v>
      </c>
      <c r="F511" s="1">
        <v>0.58099999999999996</v>
      </c>
      <c r="G511" s="1">
        <v>0.51</v>
      </c>
      <c r="H511" s="1">
        <v>0.54300000000000004</v>
      </c>
    </row>
    <row r="512" spans="1:8" x14ac:dyDescent="0.2">
      <c r="A512" s="1">
        <v>300</v>
      </c>
      <c r="B512" s="1">
        <v>10</v>
      </c>
      <c r="C512" s="1">
        <v>14</v>
      </c>
      <c r="D512" s="1" t="s">
        <v>14</v>
      </c>
      <c r="E512" s="1" t="s">
        <v>10</v>
      </c>
      <c r="F512" s="1">
        <v>0</v>
      </c>
      <c r="G512" s="1">
        <v>0</v>
      </c>
      <c r="H512" s="1">
        <v>0</v>
      </c>
    </row>
    <row r="513" spans="1:8" x14ac:dyDescent="0.2">
      <c r="A513" s="1">
        <v>300</v>
      </c>
      <c r="B513" s="1">
        <v>10</v>
      </c>
      <c r="C513" s="1">
        <v>14</v>
      </c>
      <c r="D513" s="1" t="s">
        <v>14</v>
      </c>
      <c r="E513" s="1" t="s">
        <v>11</v>
      </c>
      <c r="F513" s="1">
        <v>0.57499999999999996</v>
      </c>
      <c r="G513" s="1">
        <v>0.53200000000000003</v>
      </c>
      <c r="H513" s="1">
        <v>0.55300000000000005</v>
      </c>
    </row>
    <row r="514" spans="1:8" x14ac:dyDescent="0.2">
      <c r="A514" s="1">
        <v>300</v>
      </c>
      <c r="B514" s="1">
        <v>5000</v>
      </c>
      <c r="C514" s="1">
        <v>16</v>
      </c>
      <c r="D514" s="1" t="s">
        <v>9</v>
      </c>
      <c r="E514" s="1" t="s">
        <v>10</v>
      </c>
      <c r="F514" s="1">
        <v>0</v>
      </c>
      <c r="G514" s="1">
        <v>0</v>
      </c>
      <c r="H514" s="1">
        <v>0</v>
      </c>
    </row>
    <row r="515" spans="1:8" x14ac:dyDescent="0.2">
      <c r="A515" s="1">
        <v>300</v>
      </c>
      <c r="B515" s="1">
        <v>5000</v>
      </c>
      <c r="C515" s="1">
        <v>16</v>
      </c>
      <c r="D515" s="1" t="s">
        <v>9</v>
      </c>
      <c r="E515" s="1" t="s">
        <v>11</v>
      </c>
      <c r="F515" s="1">
        <v>0.76</v>
      </c>
      <c r="G515" s="1">
        <v>0.73599999999999999</v>
      </c>
      <c r="H515" s="1">
        <v>0.748</v>
      </c>
    </row>
    <row r="516" spans="1:8" x14ac:dyDescent="0.2">
      <c r="A516" s="1">
        <v>300</v>
      </c>
      <c r="B516" s="1">
        <v>5000</v>
      </c>
      <c r="C516" s="1">
        <v>16</v>
      </c>
      <c r="D516" s="1" t="s">
        <v>12</v>
      </c>
      <c r="E516" s="1" t="s">
        <v>10</v>
      </c>
      <c r="F516" s="1">
        <v>0</v>
      </c>
      <c r="G516" s="1">
        <v>0</v>
      </c>
      <c r="H516" s="1">
        <v>0</v>
      </c>
    </row>
    <row r="517" spans="1:8" x14ac:dyDescent="0.2">
      <c r="A517" s="1">
        <v>300</v>
      </c>
      <c r="B517" s="1">
        <v>5000</v>
      </c>
      <c r="C517" s="1">
        <v>16</v>
      </c>
      <c r="D517" s="1" t="s">
        <v>12</v>
      </c>
      <c r="E517" s="1" t="s">
        <v>11</v>
      </c>
      <c r="F517" s="1">
        <v>0.747</v>
      </c>
      <c r="G517" s="1">
        <v>0.70399999999999996</v>
      </c>
      <c r="H517" s="1">
        <v>0.72499999999999998</v>
      </c>
    </row>
    <row r="518" spans="1:8" x14ac:dyDescent="0.2">
      <c r="A518" s="1">
        <v>300</v>
      </c>
      <c r="B518" s="1">
        <v>5000</v>
      </c>
      <c r="C518" s="1">
        <v>16</v>
      </c>
      <c r="D518" s="1" t="s">
        <v>13</v>
      </c>
      <c r="E518" s="1" t="s">
        <v>10</v>
      </c>
      <c r="F518" s="1">
        <v>0</v>
      </c>
      <c r="G518" s="1">
        <v>0</v>
      </c>
      <c r="H518" s="1">
        <v>0</v>
      </c>
    </row>
    <row r="519" spans="1:8" x14ac:dyDescent="0.2">
      <c r="A519" s="1">
        <v>300</v>
      </c>
      <c r="B519" s="1">
        <v>5000</v>
      </c>
      <c r="C519" s="1">
        <v>16</v>
      </c>
      <c r="D519" s="1" t="s">
        <v>13</v>
      </c>
      <c r="E519" s="1" t="s">
        <v>11</v>
      </c>
      <c r="F519" s="1">
        <v>0.79800000000000004</v>
      </c>
      <c r="G519" s="1">
        <v>0.73</v>
      </c>
      <c r="H519" s="1">
        <v>0.76200000000000001</v>
      </c>
    </row>
    <row r="520" spans="1:8" x14ac:dyDescent="0.2">
      <c r="A520" s="1">
        <v>300</v>
      </c>
      <c r="B520" s="1">
        <v>5000</v>
      </c>
      <c r="C520" s="1">
        <v>16</v>
      </c>
      <c r="D520" s="1" t="s">
        <v>14</v>
      </c>
      <c r="E520" s="1" t="s">
        <v>10</v>
      </c>
      <c r="F520" s="1">
        <v>0</v>
      </c>
      <c r="G520" s="1">
        <v>0</v>
      </c>
      <c r="H520" s="1">
        <v>0</v>
      </c>
    </row>
    <row r="521" spans="1:8" x14ac:dyDescent="0.2">
      <c r="A521" s="1">
        <v>300</v>
      </c>
      <c r="B521" s="1">
        <v>5000</v>
      </c>
      <c r="C521" s="1">
        <v>16</v>
      </c>
      <c r="D521" s="1" t="s">
        <v>14</v>
      </c>
      <c r="E521" s="1" t="s">
        <v>11</v>
      </c>
      <c r="F521" s="1">
        <v>0.77900000000000003</v>
      </c>
      <c r="G521" s="1">
        <v>0.745</v>
      </c>
      <c r="H521" s="1">
        <v>0.76200000000000001</v>
      </c>
    </row>
    <row r="522" spans="1:8" x14ac:dyDescent="0.2">
      <c r="A522" s="1">
        <v>300</v>
      </c>
      <c r="B522" s="1">
        <v>2000</v>
      </c>
      <c r="C522" s="1">
        <v>16</v>
      </c>
      <c r="D522" s="1" t="s">
        <v>9</v>
      </c>
      <c r="E522" s="1" t="s">
        <v>10</v>
      </c>
      <c r="F522" s="1">
        <v>0</v>
      </c>
      <c r="G522" s="1">
        <v>0</v>
      </c>
      <c r="H522" s="1">
        <v>0</v>
      </c>
    </row>
    <row r="523" spans="1:8" x14ac:dyDescent="0.2">
      <c r="A523" s="1">
        <v>300</v>
      </c>
      <c r="B523" s="1">
        <v>2000</v>
      </c>
      <c r="C523" s="1">
        <v>16</v>
      </c>
      <c r="D523" s="1" t="s">
        <v>9</v>
      </c>
      <c r="E523" s="1" t="s">
        <v>11</v>
      </c>
      <c r="F523" s="1">
        <v>0.76</v>
      </c>
      <c r="G523" s="1">
        <v>0.74</v>
      </c>
      <c r="H523" s="1">
        <v>0.75</v>
      </c>
    </row>
    <row r="524" spans="1:8" x14ac:dyDescent="0.2">
      <c r="A524" s="1">
        <v>300</v>
      </c>
      <c r="B524" s="1">
        <v>2000</v>
      </c>
      <c r="C524" s="1">
        <v>16</v>
      </c>
      <c r="D524" s="1" t="s">
        <v>12</v>
      </c>
      <c r="E524" s="1" t="s">
        <v>10</v>
      </c>
      <c r="F524" s="1">
        <v>0</v>
      </c>
      <c r="G524" s="1">
        <v>0</v>
      </c>
      <c r="H524" s="1">
        <v>0</v>
      </c>
    </row>
    <row r="525" spans="1:8" x14ac:dyDescent="0.2">
      <c r="A525" s="1">
        <v>300</v>
      </c>
      <c r="B525" s="1">
        <v>2000</v>
      </c>
      <c r="C525" s="1">
        <v>16</v>
      </c>
      <c r="D525" s="1" t="s">
        <v>12</v>
      </c>
      <c r="E525" s="1" t="s">
        <v>11</v>
      </c>
      <c r="F525" s="1">
        <v>0.746</v>
      </c>
      <c r="G525" s="1">
        <v>0.70599999999999996</v>
      </c>
      <c r="H525" s="1">
        <v>0.72599999999999998</v>
      </c>
    </row>
    <row r="526" spans="1:8" x14ac:dyDescent="0.2">
      <c r="A526" s="1">
        <v>300</v>
      </c>
      <c r="B526" s="1">
        <v>2000</v>
      </c>
      <c r="C526" s="1">
        <v>16</v>
      </c>
      <c r="D526" s="1" t="s">
        <v>13</v>
      </c>
      <c r="E526" s="1" t="s">
        <v>10</v>
      </c>
      <c r="F526" s="1">
        <v>0</v>
      </c>
      <c r="G526" s="1">
        <v>0</v>
      </c>
      <c r="H526" s="1">
        <v>0</v>
      </c>
    </row>
    <row r="527" spans="1:8" x14ac:dyDescent="0.2">
      <c r="A527" s="1">
        <v>300</v>
      </c>
      <c r="B527" s="1">
        <v>2000</v>
      </c>
      <c r="C527" s="1">
        <v>16</v>
      </c>
      <c r="D527" s="1" t="s">
        <v>13</v>
      </c>
      <c r="E527" s="1" t="s">
        <v>11</v>
      </c>
      <c r="F527" s="1">
        <v>0.79700000000000004</v>
      </c>
      <c r="G527" s="1">
        <v>0.73099999999999998</v>
      </c>
      <c r="H527" s="1">
        <v>0.76200000000000001</v>
      </c>
    </row>
    <row r="528" spans="1:8" x14ac:dyDescent="0.2">
      <c r="A528" s="1">
        <v>300</v>
      </c>
      <c r="B528" s="1">
        <v>2000</v>
      </c>
      <c r="C528" s="1">
        <v>16</v>
      </c>
      <c r="D528" s="1" t="s">
        <v>14</v>
      </c>
      <c r="E528" s="1" t="s">
        <v>10</v>
      </c>
      <c r="F528" s="1">
        <v>0</v>
      </c>
      <c r="G528" s="1">
        <v>0</v>
      </c>
      <c r="H528" s="1">
        <v>0</v>
      </c>
    </row>
    <row r="529" spans="1:8" x14ac:dyDescent="0.2">
      <c r="A529" s="1">
        <v>300</v>
      </c>
      <c r="B529" s="1">
        <v>2000</v>
      </c>
      <c r="C529" s="1">
        <v>16</v>
      </c>
      <c r="D529" s="1" t="s">
        <v>14</v>
      </c>
      <c r="E529" s="1" t="s">
        <v>11</v>
      </c>
      <c r="F529" s="1">
        <v>0.77600000000000002</v>
      </c>
      <c r="G529" s="1">
        <v>0.74299999999999999</v>
      </c>
      <c r="H529" s="1">
        <v>0.75900000000000001</v>
      </c>
    </row>
    <row r="530" spans="1:8" x14ac:dyDescent="0.2">
      <c r="A530" s="1">
        <v>300</v>
      </c>
      <c r="B530" s="1">
        <v>1500</v>
      </c>
      <c r="C530" s="1">
        <v>16</v>
      </c>
      <c r="D530" s="1" t="s">
        <v>9</v>
      </c>
      <c r="E530" s="1" t="s">
        <v>10</v>
      </c>
      <c r="F530" s="1">
        <v>0</v>
      </c>
      <c r="G530" s="1">
        <v>0</v>
      </c>
      <c r="H530" s="1">
        <v>0</v>
      </c>
    </row>
    <row r="531" spans="1:8" x14ac:dyDescent="0.2">
      <c r="A531" s="1">
        <v>300</v>
      </c>
      <c r="B531" s="1">
        <v>1500</v>
      </c>
      <c r="C531" s="1">
        <v>16</v>
      </c>
      <c r="D531" s="1" t="s">
        <v>9</v>
      </c>
      <c r="E531" s="1" t="s">
        <v>11</v>
      </c>
      <c r="F531" s="1">
        <v>0.76100000000000001</v>
      </c>
      <c r="G531" s="1">
        <v>0.74199999999999999</v>
      </c>
      <c r="H531" s="1">
        <v>0.751</v>
      </c>
    </row>
    <row r="532" spans="1:8" x14ac:dyDescent="0.2">
      <c r="A532" s="1">
        <v>300</v>
      </c>
      <c r="B532" s="1">
        <v>1500</v>
      </c>
      <c r="C532" s="1">
        <v>16</v>
      </c>
      <c r="D532" s="1" t="s">
        <v>12</v>
      </c>
      <c r="E532" s="1" t="s">
        <v>10</v>
      </c>
      <c r="F532" s="1">
        <v>0</v>
      </c>
      <c r="G532" s="1">
        <v>0</v>
      </c>
      <c r="H532" s="1">
        <v>0</v>
      </c>
    </row>
    <row r="533" spans="1:8" x14ac:dyDescent="0.2">
      <c r="A533" s="1">
        <v>300</v>
      </c>
      <c r="B533" s="1">
        <v>1500</v>
      </c>
      <c r="C533" s="1">
        <v>16</v>
      </c>
      <c r="D533" s="1" t="s">
        <v>12</v>
      </c>
      <c r="E533" s="1" t="s">
        <v>11</v>
      </c>
      <c r="F533" s="1">
        <v>0.749</v>
      </c>
      <c r="G533" s="1">
        <v>0.71299999999999997</v>
      </c>
      <c r="H533" s="1">
        <v>0.73</v>
      </c>
    </row>
    <row r="534" spans="1:8" x14ac:dyDescent="0.2">
      <c r="A534" s="1">
        <v>300</v>
      </c>
      <c r="B534" s="1">
        <v>1500</v>
      </c>
      <c r="C534" s="1">
        <v>16</v>
      </c>
      <c r="D534" s="1" t="s">
        <v>13</v>
      </c>
      <c r="E534" s="1" t="s">
        <v>10</v>
      </c>
      <c r="F534" s="1">
        <v>0</v>
      </c>
      <c r="G534" s="1">
        <v>0</v>
      </c>
      <c r="H534" s="1">
        <v>0</v>
      </c>
    </row>
    <row r="535" spans="1:8" x14ac:dyDescent="0.2">
      <c r="A535" s="1">
        <v>300</v>
      </c>
      <c r="B535" s="1">
        <v>1500</v>
      </c>
      <c r="C535" s="1">
        <v>16</v>
      </c>
      <c r="D535" s="1" t="s">
        <v>13</v>
      </c>
      <c r="E535" s="1" t="s">
        <v>11</v>
      </c>
      <c r="F535" s="1">
        <v>0.79600000000000004</v>
      </c>
      <c r="G535" s="1">
        <v>0.73099999999999998</v>
      </c>
      <c r="H535" s="1">
        <v>0.76200000000000001</v>
      </c>
    </row>
    <row r="536" spans="1:8" x14ac:dyDescent="0.2">
      <c r="A536" s="1">
        <v>300</v>
      </c>
      <c r="B536" s="1">
        <v>1500</v>
      </c>
      <c r="C536" s="1">
        <v>16</v>
      </c>
      <c r="D536" s="1" t="s">
        <v>14</v>
      </c>
      <c r="E536" s="1" t="s">
        <v>10</v>
      </c>
      <c r="F536" s="1">
        <v>0</v>
      </c>
      <c r="G536" s="1">
        <v>0</v>
      </c>
      <c r="H536" s="1">
        <v>0</v>
      </c>
    </row>
    <row r="537" spans="1:8" x14ac:dyDescent="0.2">
      <c r="A537" s="1">
        <v>300</v>
      </c>
      <c r="B537" s="1">
        <v>1500</v>
      </c>
      <c r="C537" s="1">
        <v>16</v>
      </c>
      <c r="D537" s="1" t="s">
        <v>14</v>
      </c>
      <c r="E537" s="1" t="s">
        <v>11</v>
      </c>
      <c r="F537" s="1">
        <v>0.77600000000000002</v>
      </c>
      <c r="G537" s="1">
        <v>0.745</v>
      </c>
      <c r="H537" s="1">
        <v>0.76</v>
      </c>
    </row>
    <row r="538" spans="1:8" x14ac:dyDescent="0.2">
      <c r="A538" s="1">
        <v>300</v>
      </c>
      <c r="B538" s="1">
        <v>1000</v>
      </c>
      <c r="C538" s="1">
        <v>16</v>
      </c>
      <c r="D538" s="1" t="s">
        <v>9</v>
      </c>
      <c r="E538" s="1" t="s">
        <v>10</v>
      </c>
      <c r="F538" s="1">
        <v>0</v>
      </c>
      <c r="G538" s="1">
        <v>0</v>
      </c>
      <c r="H538" s="1">
        <v>0</v>
      </c>
    </row>
    <row r="539" spans="1:8" x14ac:dyDescent="0.2">
      <c r="A539" s="1">
        <v>300</v>
      </c>
      <c r="B539" s="1">
        <v>1000</v>
      </c>
      <c r="C539" s="1">
        <v>16</v>
      </c>
      <c r="D539" s="1" t="s">
        <v>9</v>
      </c>
      <c r="E539" s="1" t="s">
        <v>11</v>
      </c>
      <c r="F539" s="1">
        <v>0.755</v>
      </c>
      <c r="G539" s="1">
        <v>0.73399999999999999</v>
      </c>
      <c r="H539" s="1">
        <v>0.74399999999999999</v>
      </c>
    </row>
    <row r="540" spans="1:8" x14ac:dyDescent="0.2">
      <c r="A540" s="1">
        <v>300</v>
      </c>
      <c r="B540" s="1">
        <v>1000</v>
      </c>
      <c r="C540" s="1">
        <v>16</v>
      </c>
      <c r="D540" s="1" t="s">
        <v>12</v>
      </c>
      <c r="E540" s="1" t="s">
        <v>10</v>
      </c>
      <c r="F540" s="1">
        <v>0</v>
      </c>
      <c r="G540" s="1">
        <v>0</v>
      </c>
      <c r="H540" s="1">
        <v>0</v>
      </c>
    </row>
    <row r="541" spans="1:8" x14ac:dyDescent="0.2">
      <c r="A541" s="1">
        <v>300</v>
      </c>
      <c r="B541" s="1">
        <v>1000</v>
      </c>
      <c r="C541" s="1">
        <v>16</v>
      </c>
      <c r="D541" s="1" t="s">
        <v>12</v>
      </c>
      <c r="E541" s="1" t="s">
        <v>11</v>
      </c>
      <c r="F541" s="1">
        <v>0.747</v>
      </c>
      <c r="G541" s="1">
        <v>0.70899999999999996</v>
      </c>
      <c r="H541" s="1">
        <v>0.72699999999999998</v>
      </c>
    </row>
    <row r="542" spans="1:8" x14ac:dyDescent="0.2">
      <c r="A542" s="1">
        <v>300</v>
      </c>
      <c r="B542" s="1">
        <v>1000</v>
      </c>
      <c r="C542" s="1">
        <v>16</v>
      </c>
      <c r="D542" s="1" t="s">
        <v>13</v>
      </c>
      <c r="E542" s="1" t="s">
        <v>10</v>
      </c>
      <c r="F542" s="1">
        <v>0</v>
      </c>
      <c r="G542" s="1">
        <v>0</v>
      </c>
      <c r="H542" s="1">
        <v>0</v>
      </c>
    </row>
    <row r="543" spans="1:8" x14ac:dyDescent="0.2">
      <c r="A543" s="1">
        <v>300</v>
      </c>
      <c r="B543" s="1">
        <v>1000</v>
      </c>
      <c r="C543" s="1">
        <v>16</v>
      </c>
      <c r="D543" s="1" t="s">
        <v>13</v>
      </c>
      <c r="E543" s="1" t="s">
        <v>11</v>
      </c>
      <c r="F543" s="1">
        <v>0.79200000000000004</v>
      </c>
      <c r="G543" s="1">
        <v>0.72899999999999998</v>
      </c>
      <c r="H543" s="1">
        <v>0.75900000000000001</v>
      </c>
    </row>
    <row r="544" spans="1:8" x14ac:dyDescent="0.2">
      <c r="A544" s="1">
        <v>300</v>
      </c>
      <c r="B544" s="1">
        <v>1000</v>
      </c>
      <c r="C544" s="1">
        <v>16</v>
      </c>
      <c r="D544" s="1" t="s">
        <v>14</v>
      </c>
      <c r="E544" s="1" t="s">
        <v>10</v>
      </c>
      <c r="F544" s="1">
        <v>0</v>
      </c>
      <c r="G544" s="1">
        <v>0</v>
      </c>
      <c r="H544" s="1">
        <v>0</v>
      </c>
    </row>
    <row r="545" spans="1:8" x14ac:dyDescent="0.2">
      <c r="A545" s="1">
        <v>300</v>
      </c>
      <c r="B545" s="1">
        <v>1000</v>
      </c>
      <c r="C545" s="1">
        <v>16</v>
      </c>
      <c r="D545" s="1" t="s">
        <v>14</v>
      </c>
      <c r="E545" s="1" t="s">
        <v>11</v>
      </c>
      <c r="F545" s="1">
        <v>0.77200000000000002</v>
      </c>
      <c r="G545" s="1">
        <v>0.74</v>
      </c>
      <c r="H545" s="1">
        <v>0.755</v>
      </c>
    </row>
    <row r="546" spans="1:8" x14ac:dyDescent="0.2">
      <c r="A546" s="1">
        <v>300</v>
      </c>
      <c r="B546" s="1">
        <v>500</v>
      </c>
      <c r="C546" s="1">
        <v>16</v>
      </c>
      <c r="D546" s="1" t="s">
        <v>9</v>
      </c>
      <c r="E546" s="1" t="s">
        <v>10</v>
      </c>
      <c r="F546" s="1">
        <v>0</v>
      </c>
      <c r="G546" s="1">
        <v>0</v>
      </c>
      <c r="H546" s="1">
        <v>0</v>
      </c>
    </row>
    <row r="547" spans="1:8" x14ac:dyDescent="0.2">
      <c r="A547" s="1">
        <v>300</v>
      </c>
      <c r="B547" s="1">
        <v>500</v>
      </c>
      <c r="C547" s="1">
        <v>16</v>
      </c>
      <c r="D547" s="1" t="s">
        <v>9</v>
      </c>
      <c r="E547" s="1" t="s">
        <v>11</v>
      </c>
      <c r="F547" s="1">
        <v>0.72399999999999998</v>
      </c>
      <c r="G547" s="1">
        <v>0.69499999999999995</v>
      </c>
      <c r="H547" s="1">
        <v>0.70899999999999996</v>
      </c>
    </row>
    <row r="548" spans="1:8" x14ac:dyDescent="0.2">
      <c r="A548" s="1">
        <v>300</v>
      </c>
      <c r="B548" s="1">
        <v>500</v>
      </c>
      <c r="C548" s="1">
        <v>16</v>
      </c>
      <c r="D548" s="1" t="s">
        <v>12</v>
      </c>
      <c r="E548" s="1" t="s">
        <v>10</v>
      </c>
      <c r="F548" s="1">
        <v>0</v>
      </c>
      <c r="G548" s="1">
        <v>0</v>
      </c>
      <c r="H548" s="1">
        <v>0</v>
      </c>
    </row>
    <row r="549" spans="1:8" x14ac:dyDescent="0.2">
      <c r="A549" s="1">
        <v>300</v>
      </c>
      <c r="B549" s="1">
        <v>500</v>
      </c>
      <c r="C549" s="1">
        <v>16</v>
      </c>
      <c r="D549" s="1" t="s">
        <v>12</v>
      </c>
      <c r="E549" s="1" t="s">
        <v>11</v>
      </c>
      <c r="F549" s="1">
        <v>0.71599999999999997</v>
      </c>
      <c r="G549" s="1">
        <v>0.67600000000000005</v>
      </c>
      <c r="H549" s="1">
        <v>0.69599999999999995</v>
      </c>
    </row>
    <row r="550" spans="1:8" x14ac:dyDescent="0.2">
      <c r="A550" s="1">
        <v>300</v>
      </c>
      <c r="B550" s="1">
        <v>500</v>
      </c>
      <c r="C550" s="1">
        <v>16</v>
      </c>
      <c r="D550" s="1" t="s">
        <v>13</v>
      </c>
      <c r="E550" s="1" t="s">
        <v>10</v>
      </c>
      <c r="F550" s="1">
        <v>0</v>
      </c>
      <c r="G550" s="1">
        <v>0</v>
      </c>
      <c r="H550" s="1">
        <v>0</v>
      </c>
    </row>
    <row r="551" spans="1:8" x14ac:dyDescent="0.2">
      <c r="A551" s="1">
        <v>300</v>
      </c>
      <c r="B551" s="1">
        <v>500</v>
      </c>
      <c r="C551" s="1">
        <v>16</v>
      </c>
      <c r="D551" s="1" t="s">
        <v>13</v>
      </c>
      <c r="E551" s="1" t="s">
        <v>11</v>
      </c>
      <c r="F551" s="1">
        <v>0.76300000000000001</v>
      </c>
      <c r="G551" s="1">
        <v>0.69599999999999995</v>
      </c>
      <c r="H551" s="1">
        <v>0.72799999999999998</v>
      </c>
    </row>
    <row r="552" spans="1:8" x14ac:dyDescent="0.2">
      <c r="A552" s="1">
        <v>300</v>
      </c>
      <c r="B552" s="1">
        <v>500</v>
      </c>
      <c r="C552" s="1">
        <v>16</v>
      </c>
      <c r="D552" s="1" t="s">
        <v>14</v>
      </c>
      <c r="E552" s="1" t="s">
        <v>10</v>
      </c>
      <c r="F552" s="1">
        <v>0</v>
      </c>
      <c r="G552" s="1">
        <v>0</v>
      </c>
      <c r="H552" s="1">
        <v>0</v>
      </c>
    </row>
    <row r="553" spans="1:8" x14ac:dyDescent="0.2">
      <c r="A553" s="1">
        <v>300</v>
      </c>
      <c r="B553" s="1">
        <v>500</v>
      </c>
      <c r="C553" s="1">
        <v>16</v>
      </c>
      <c r="D553" s="1" t="s">
        <v>14</v>
      </c>
      <c r="E553" s="1" t="s">
        <v>11</v>
      </c>
      <c r="F553" s="1">
        <v>0.755</v>
      </c>
      <c r="G553" s="1">
        <v>0.72199999999999998</v>
      </c>
      <c r="H553" s="1">
        <v>0.73799999999999999</v>
      </c>
    </row>
    <row r="554" spans="1:8" x14ac:dyDescent="0.2">
      <c r="A554" s="1">
        <v>300</v>
      </c>
      <c r="B554" s="1">
        <v>100</v>
      </c>
      <c r="C554" s="1">
        <v>16</v>
      </c>
      <c r="D554" s="1" t="s">
        <v>9</v>
      </c>
      <c r="E554" s="1" t="s">
        <v>10</v>
      </c>
      <c r="F554" s="1">
        <v>0</v>
      </c>
      <c r="G554" s="1">
        <v>0</v>
      </c>
      <c r="H554" s="1">
        <v>0</v>
      </c>
    </row>
    <row r="555" spans="1:8" x14ac:dyDescent="0.2">
      <c r="A555" s="1">
        <v>300</v>
      </c>
      <c r="B555" s="1">
        <v>100</v>
      </c>
      <c r="C555" s="1">
        <v>16</v>
      </c>
      <c r="D555" s="1" t="s">
        <v>9</v>
      </c>
      <c r="E555" s="1" t="s">
        <v>11</v>
      </c>
      <c r="F555" s="1">
        <v>0.60899999999999999</v>
      </c>
      <c r="G555" s="1">
        <v>0.56999999999999995</v>
      </c>
      <c r="H555" s="1">
        <v>0.58899999999999997</v>
      </c>
    </row>
    <row r="556" spans="1:8" x14ac:dyDescent="0.2">
      <c r="A556" s="1">
        <v>300</v>
      </c>
      <c r="B556" s="1">
        <v>100</v>
      </c>
      <c r="C556" s="1">
        <v>16</v>
      </c>
      <c r="D556" s="1" t="s">
        <v>12</v>
      </c>
      <c r="E556" s="1" t="s">
        <v>10</v>
      </c>
      <c r="F556" s="1">
        <v>0</v>
      </c>
      <c r="G556" s="1">
        <v>0</v>
      </c>
      <c r="H556" s="1">
        <v>0</v>
      </c>
    </row>
    <row r="557" spans="1:8" x14ac:dyDescent="0.2">
      <c r="A557" s="1">
        <v>300</v>
      </c>
      <c r="B557" s="1">
        <v>100</v>
      </c>
      <c r="C557" s="1">
        <v>16</v>
      </c>
      <c r="D557" s="1" t="s">
        <v>12</v>
      </c>
      <c r="E557" s="1" t="s">
        <v>11</v>
      </c>
      <c r="F557" s="1">
        <v>0.621</v>
      </c>
      <c r="G557" s="1">
        <v>0.57299999999999995</v>
      </c>
      <c r="H557" s="1">
        <v>0.59599999999999997</v>
      </c>
    </row>
    <row r="558" spans="1:8" x14ac:dyDescent="0.2">
      <c r="A558" s="1">
        <v>300</v>
      </c>
      <c r="B558" s="1">
        <v>100</v>
      </c>
      <c r="C558" s="1">
        <v>16</v>
      </c>
      <c r="D558" s="1" t="s">
        <v>13</v>
      </c>
      <c r="E558" s="1" t="s">
        <v>10</v>
      </c>
      <c r="F558" s="1">
        <v>0</v>
      </c>
      <c r="G558" s="1">
        <v>0</v>
      </c>
      <c r="H558" s="1">
        <v>0</v>
      </c>
    </row>
    <row r="559" spans="1:8" x14ac:dyDescent="0.2">
      <c r="A559" s="1">
        <v>300</v>
      </c>
      <c r="B559" s="1">
        <v>100</v>
      </c>
      <c r="C559" s="1">
        <v>16</v>
      </c>
      <c r="D559" s="1" t="s">
        <v>13</v>
      </c>
      <c r="E559" s="1" t="s">
        <v>11</v>
      </c>
      <c r="F559" s="1">
        <v>0.61099999999999999</v>
      </c>
      <c r="G559" s="1">
        <v>0.53600000000000003</v>
      </c>
      <c r="H559" s="1">
        <v>0.57099999999999995</v>
      </c>
    </row>
    <row r="560" spans="1:8" x14ac:dyDescent="0.2">
      <c r="A560" s="1">
        <v>300</v>
      </c>
      <c r="B560" s="1">
        <v>100</v>
      </c>
      <c r="C560" s="1">
        <v>16</v>
      </c>
      <c r="D560" s="1" t="s">
        <v>14</v>
      </c>
      <c r="E560" s="1" t="s">
        <v>10</v>
      </c>
      <c r="F560" s="1">
        <v>0</v>
      </c>
      <c r="G560" s="1">
        <v>0</v>
      </c>
      <c r="H560" s="1">
        <v>0</v>
      </c>
    </row>
    <row r="561" spans="1:8" x14ac:dyDescent="0.2">
      <c r="A561" s="1">
        <v>300</v>
      </c>
      <c r="B561" s="1">
        <v>100</v>
      </c>
      <c r="C561" s="1">
        <v>16</v>
      </c>
      <c r="D561" s="1" t="s">
        <v>14</v>
      </c>
      <c r="E561" s="1" t="s">
        <v>11</v>
      </c>
      <c r="F561" s="1">
        <v>0.64100000000000001</v>
      </c>
      <c r="G561" s="1">
        <v>0.59599999999999997</v>
      </c>
      <c r="H561" s="1">
        <v>0.61699999999999999</v>
      </c>
    </row>
    <row r="562" spans="1:8" x14ac:dyDescent="0.2">
      <c r="A562" s="1">
        <v>300</v>
      </c>
      <c r="B562" s="1">
        <v>50</v>
      </c>
      <c r="C562" s="1">
        <v>16</v>
      </c>
      <c r="D562" s="1" t="s">
        <v>9</v>
      </c>
      <c r="E562" s="1" t="s">
        <v>10</v>
      </c>
      <c r="F562" s="1">
        <v>0</v>
      </c>
      <c r="G562" s="1">
        <v>0</v>
      </c>
      <c r="H562" s="1">
        <v>0</v>
      </c>
    </row>
    <row r="563" spans="1:8" x14ac:dyDescent="0.2">
      <c r="A563" s="1">
        <v>300</v>
      </c>
      <c r="B563" s="1">
        <v>50</v>
      </c>
      <c r="C563" s="1">
        <v>16</v>
      </c>
      <c r="D563" s="1" t="s">
        <v>9</v>
      </c>
      <c r="E563" s="1" t="s">
        <v>11</v>
      </c>
      <c r="F563" s="1">
        <v>0.60599999999999998</v>
      </c>
      <c r="G563" s="1">
        <v>0.56399999999999995</v>
      </c>
      <c r="H563" s="1">
        <v>0.58399999999999996</v>
      </c>
    </row>
    <row r="564" spans="1:8" x14ac:dyDescent="0.2">
      <c r="A564" s="1">
        <v>300</v>
      </c>
      <c r="B564" s="1">
        <v>50</v>
      </c>
      <c r="C564" s="1">
        <v>16</v>
      </c>
      <c r="D564" s="1" t="s">
        <v>12</v>
      </c>
      <c r="E564" s="1" t="s">
        <v>10</v>
      </c>
      <c r="F564" s="1">
        <v>0</v>
      </c>
      <c r="G564" s="1">
        <v>0</v>
      </c>
      <c r="H564" s="1">
        <v>0</v>
      </c>
    </row>
    <row r="565" spans="1:8" x14ac:dyDescent="0.2">
      <c r="A565" s="1">
        <v>300</v>
      </c>
      <c r="B565" s="1">
        <v>50</v>
      </c>
      <c r="C565" s="1">
        <v>16</v>
      </c>
      <c r="D565" s="1" t="s">
        <v>12</v>
      </c>
      <c r="E565" s="1" t="s">
        <v>11</v>
      </c>
      <c r="F565" s="1">
        <v>0.58799999999999997</v>
      </c>
      <c r="G565" s="1">
        <v>0.54</v>
      </c>
      <c r="H565" s="1">
        <v>0.56299999999999994</v>
      </c>
    </row>
    <row r="566" spans="1:8" x14ac:dyDescent="0.2">
      <c r="A566" s="1">
        <v>300</v>
      </c>
      <c r="B566" s="1">
        <v>50</v>
      </c>
      <c r="C566" s="1">
        <v>16</v>
      </c>
      <c r="D566" s="1" t="s">
        <v>13</v>
      </c>
      <c r="E566" s="1" t="s">
        <v>10</v>
      </c>
      <c r="F566" s="1">
        <v>0</v>
      </c>
      <c r="G566" s="1">
        <v>0</v>
      </c>
      <c r="H566" s="1">
        <v>0</v>
      </c>
    </row>
    <row r="567" spans="1:8" x14ac:dyDescent="0.2">
      <c r="A567" s="1">
        <v>300</v>
      </c>
      <c r="B567" s="1">
        <v>50</v>
      </c>
      <c r="C567" s="1">
        <v>16</v>
      </c>
      <c r="D567" s="1" t="s">
        <v>13</v>
      </c>
      <c r="E567" s="1" t="s">
        <v>11</v>
      </c>
      <c r="F567" s="1">
        <v>0.59299999999999997</v>
      </c>
      <c r="G567" s="1">
        <v>0.51700000000000002</v>
      </c>
      <c r="H567" s="1">
        <v>0.55300000000000005</v>
      </c>
    </row>
    <row r="568" spans="1:8" x14ac:dyDescent="0.2">
      <c r="A568" s="1">
        <v>300</v>
      </c>
      <c r="B568" s="1">
        <v>50</v>
      </c>
      <c r="C568" s="1">
        <v>16</v>
      </c>
      <c r="D568" s="1" t="s">
        <v>14</v>
      </c>
      <c r="E568" s="1" t="s">
        <v>10</v>
      </c>
      <c r="F568" s="1">
        <v>0</v>
      </c>
      <c r="G568" s="1">
        <v>0</v>
      </c>
      <c r="H568" s="1">
        <v>0</v>
      </c>
    </row>
    <row r="569" spans="1:8" x14ac:dyDescent="0.2">
      <c r="A569" s="1">
        <v>300</v>
      </c>
      <c r="B569" s="1">
        <v>50</v>
      </c>
      <c r="C569" s="1">
        <v>16</v>
      </c>
      <c r="D569" s="1" t="s">
        <v>14</v>
      </c>
      <c r="E569" s="1" t="s">
        <v>11</v>
      </c>
      <c r="F569" s="1">
        <v>0.57999999999999996</v>
      </c>
      <c r="G569" s="1">
        <v>0.53100000000000003</v>
      </c>
      <c r="H569" s="1">
        <v>0.55400000000000005</v>
      </c>
    </row>
    <row r="570" spans="1:8" x14ac:dyDescent="0.2">
      <c r="A570" s="1">
        <v>300</v>
      </c>
      <c r="B570" s="1">
        <v>10</v>
      </c>
      <c r="C570" s="1">
        <v>16</v>
      </c>
      <c r="D570" s="1" t="s">
        <v>9</v>
      </c>
      <c r="E570" s="1" t="s">
        <v>10</v>
      </c>
      <c r="F570" s="1">
        <v>0</v>
      </c>
      <c r="G570" s="1">
        <v>0</v>
      </c>
      <c r="H570" s="1">
        <v>0</v>
      </c>
    </row>
    <row r="571" spans="1:8" x14ac:dyDescent="0.2">
      <c r="A571" s="1">
        <v>300</v>
      </c>
      <c r="B571" s="1">
        <v>10</v>
      </c>
      <c r="C571" s="1">
        <v>16</v>
      </c>
      <c r="D571" s="1" t="s">
        <v>9</v>
      </c>
      <c r="E571" s="1" t="s">
        <v>11</v>
      </c>
      <c r="F571" s="1">
        <v>0.60699999999999998</v>
      </c>
      <c r="G571" s="1">
        <v>0.56599999999999995</v>
      </c>
      <c r="H571" s="1">
        <v>0.58599999999999997</v>
      </c>
    </row>
    <row r="572" spans="1:8" x14ac:dyDescent="0.2">
      <c r="A572" s="1">
        <v>300</v>
      </c>
      <c r="B572" s="1">
        <v>10</v>
      </c>
      <c r="C572" s="1">
        <v>16</v>
      </c>
      <c r="D572" s="1" t="s">
        <v>12</v>
      </c>
      <c r="E572" s="1" t="s">
        <v>10</v>
      </c>
      <c r="F572" s="1">
        <v>0</v>
      </c>
      <c r="G572" s="1">
        <v>0</v>
      </c>
      <c r="H572" s="1">
        <v>0</v>
      </c>
    </row>
    <row r="573" spans="1:8" x14ac:dyDescent="0.2">
      <c r="A573" s="1">
        <v>300</v>
      </c>
      <c r="B573" s="1">
        <v>10</v>
      </c>
      <c r="C573" s="1">
        <v>16</v>
      </c>
      <c r="D573" s="1" t="s">
        <v>12</v>
      </c>
      <c r="E573" s="1" t="s">
        <v>11</v>
      </c>
      <c r="F573" s="1">
        <v>0.57199999999999995</v>
      </c>
      <c r="G573" s="1">
        <v>0.52700000000000002</v>
      </c>
      <c r="H573" s="1">
        <v>0.54800000000000004</v>
      </c>
    </row>
    <row r="574" spans="1:8" x14ac:dyDescent="0.2">
      <c r="A574" s="1">
        <v>300</v>
      </c>
      <c r="B574" s="1">
        <v>10</v>
      </c>
      <c r="C574" s="1">
        <v>16</v>
      </c>
      <c r="D574" s="1" t="s">
        <v>13</v>
      </c>
      <c r="E574" s="1" t="s">
        <v>10</v>
      </c>
      <c r="F574" s="1">
        <v>0</v>
      </c>
      <c r="G574" s="1">
        <v>0</v>
      </c>
      <c r="H574" s="1">
        <v>0</v>
      </c>
    </row>
    <row r="575" spans="1:8" x14ac:dyDescent="0.2">
      <c r="A575" s="1">
        <v>300</v>
      </c>
      <c r="B575" s="1">
        <v>10</v>
      </c>
      <c r="C575" s="1">
        <v>16</v>
      </c>
      <c r="D575" s="1" t="s">
        <v>13</v>
      </c>
      <c r="E575" s="1" t="s">
        <v>11</v>
      </c>
      <c r="F575" s="1">
        <v>0.58199999999999996</v>
      </c>
      <c r="G575" s="1">
        <v>0.50600000000000001</v>
      </c>
      <c r="H575" s="1">
        <v>0.54200000000000004</v>
      </c>
    </row>
    <row r="576" spans="1:8" x14ac:dyDescent="0.2">
      <c r="A576" s="1">
        <v>300</v>
      </c>
      <c r="B576" s="1">
        <v>10</v>
      </c>
      <c r="C576" s="1">
        <v>16</v>
      </c>
      <c r="D576" s="1" t="s">
        <v>14</v>
      </c>
      <c r="E576" s="1" t="s">
        <v>10</v>
      </c>
      <c r="F576" s="1">
        <v>0</v>
      </c>
      <c r="G576" s="1">
        <v>0</v>
      </c>
      <c r="H576" s="1">
        <v>0</v>
      </c>
    </row>
    <row r="577" spans="1:8" x14ac:dyDescent="0.2">
      <c r="A577" s="1">
        <v>300</v>
      </c>
      <c r="B577" s="1">
        <v>10</v>
      </c>
      <c r="C577" s="1">
        <v>16</v>
      </c>
      <c r="D577" s="1" t="s">
        <v>14</v>
      </c>
      <c r="E577" s="1" t="s">
        <v>11</v>
      </c>
      <c r="F577" s="1">
        <v>0.57799999999999996</v>
      </c>
      <c r="G577" s="1">
        <v>0.53</v>
      </c>
      <c r="H577" s="1">
        <v>0.55300000000000005</v>
      </c>
    </row>
    <row r="578" spans="1:8" x14ac:dyDescent="0.2">
      <c r="A578" s="1">
        <v>300</v>
      </c>
      <c r="B578" s="1">
        <v>5000</v>
      </c>
      <c r="C578" s="1">
        <v>18</v>
      </c>
      <c r="D578" s="1" t="s">
        <v>9</v>
      </c>
      <c r="E578" s="1" t="s">
        <v>10</v>
      </c>
      <c r="F578" s="1">
        <v>0</v>
      </c>
      <c r="G578" s="1">
        <v>0</v>
      </c>
      <c r="H578" s="1">
        <v>0</v>
      </c>
    </row>
    <row r="579" spans="1:8" x14ac:dyDescent="0.2">
      <c r="A579" s="1">
        <v>300</v>
      </c>
      <c r="B579" s="1">
        <v>5000</v>
      </c>
      <c r="C579" s="1">
        <v>18</v>
      </c>
      <c r="D579" s="1" t="s">
        <v>9</v>
      </c>
      <c r="E579" s="1" t="s">
        <v>11</v>
      </c>
      <c r="F579" s="1">
        <v>0.76100000000000001</v>
      </c>
      <c r="G579" s="1">
        <v>0.73399999999999999</v>
      </c>
      <c r="H579" s="1">
        <v>0.747</v>
      </c>
    </row>
    <row r="580" spans="1:8" x14ac:dyDescent="0.2">
      <c r="A580" s="1">
        <v>300</v>
      </c>
      <c r="B580" s="1">
        <v>5000</v>
      </c>
      <c r="C580" s="1">
        <v>18</v>
      </c>
      <c r="D580" s="1" t="s">
        <v>12</v>
      </c>
      <c r="E580" s="1" t="s">
        <v>10</v>
      </c>
      <c r="F580" s="1">
        <v>0</v>
      </c>
      <c r="G580" s="1">
        <v>0</v>
      </c>
      <c r="H580" s="1">
        <v>0</v>
      </c>
    </row>
    <row r="581" spans="1:8" x14ac:dyDescent="0.2">
      <c r="A581" s="1">
        <v>300</v>
      </c>
      <c r="B581" s="1">
        <v>5000</v>
      </c>
      <c r="C581" s="1">
        <v>18</v>
      </c>
      <c r="D581" s="1" t="s">
        <v>12</v>
      </c>
      <c r="E581" s="1" t="s">
        <v>11</v>
      </c>
      <c r="F581" s="1">
        <v>0.748</v>
      </c>
      <c r="G581" s="1">
        <v>0.70199999999999996</v>
      </c>
      <c r="H581" s="1">
        <v>0.72399999999999998</v>
      </c>
    </row>
    <row r="582" spans="1:8" x14ac:dyDescent="0.2">
      <c r="A582" s="1">
        <v>300</v>
      </c>
      <c r="B582" s="1">
        <v>5000</v>
      </c>
      <c r="C582" s="1">
        <v>18</v>
      </c>
      <c r="D582" s="1" t="s">
        <v>13</v>
      </c>
      <c r="E582" s="1" t="s">
        <v>10</v>
      </c>
      <c r="F582" s="1">
        <v>0</v>
      </c>
      <c r="G582" s="1">
        <v>0</v>
      </c>
      <c r="H582" s="1">
        <v>0</v>
      </c>
    </row>
    <row r="583" spans="1:8" x14ac:dyDescent="0.2">
      <c r="A583" s="1">
        <v>300</v>
      </c>
      <c r="B583" s="1">
        <v>5000</v>
      </c>
      <c r="C583" s="1">
        <v>18</v>
      </c>
      <c r="D583" s="1" t="s">
        <v>13</v>
      </c>
      <c r="E583" s="1" t="s">
        <v>11</v>
      </c>
      <c r="F583" s="1">
        <v>0.79700000000000004</v>
      </c>
      <c r="G583" s="1">
        <v>0.72499999999999998</v>
      </c>
      <c r="H583" s="1">
        <v>0.75900000000000001</v>
      </c>
    </row>
    <row r="584" spans="1:8" x14ac:dyDescent="0.2">
      <c r="A584" s="1">
        <v>300</v>
      </c>
      <c r="B584" s="1">
        <v>5000</v>
      </c>
      <c r="C584" s="1">
        <v>18</v>
      </c>
      <c r="D584" s="1" t="s">
        <v>14</v>
      </c>
      <c r="E584" s="1" t="s">
        <v>10</v>
      </c>
      <c r="F584" s="1">
        <v>0</v>
      </c>
      <c r="G584" s="1">
        <v>0</v>
      </c>
      <c r="H584" s="1">
        <v>0</v>
      </c>
    </row>
    <row r="585" spans="1:8" x14ac:dyDescent="0.2">
      <c r="A585" s="1">
        <v>300</v>
      </c>
      <c r="B585" s="1">
        <v>5000</v>
      </c>
      <c r="C585" s="1">
        <v>18</v>
      </c>
      <c r="D585" s="1" t="s">
        <v>14</v>
      </c>
      <c r="E585" s="1" t="s">
        <v>11</v>
      </c>
      <c r="F585" s="1">
        <v>0.78</v>
      </c>
      <c r="G585" s="1">
        <v>0.74399999999999999</v>
      </c>
      <c r="H585" s="1">
        <v>0.76100000000000001</v>
      </c>
    </row>
    <row r="586" spans="1:8" x14ac:dyDescent="0.2">
      <c r="A586" s="1">
        <v>300</v>
      </c>
      <c r="B586" s="1">
        <v>2000</v>
      </c>
      <c r="C586" s="1">
        <v>18</v>
      </c>
      <c r="D586" s="1" t="s">
        <v>9</v>
      </c>
      <c r="E586" s="1" t="s">
        <v>10</v>
      </c>
      <c r="F586" s="1">
        <v>0</v>
      </c>
      <c r="G586" s="1">
        <v>0</v>
      </c>
      <c r="H586" s="1">
        <v>0</v>
      </c>
    </row>
    <row r="587" spans="1:8" x14ac:dyDescent="0.2">
      <c r="A587" s="1">
        <v>300</v>
      </c>
      <c r="B587" s="1">
        <v>2000</v>
      </c>
      <c r="C587" s="1">
        <v>18</v>
      </c>
      <c r="D587" s="1" t="s">
        <v>9</v>
      </c>
      <c r="E587" s="1" t="s">
        <v>11</v>
      </c>
      <c r="F587" s="1">
        <v>0.76300000000000001</v>
      </c>
      <c r="G587" s="1">
        <v>0.73899999999999999</v>
      </c>
      <c r="H587" s="1">
        <v>0.751</v>
      </c>
    </row>
    <row r="588" spans="1:8" x14ac:dyDescent="0.2">
      <c r="A588" s="1">
        <v>300</v>
      </c>
      <c r="B588" s="1">
        <v>2000</v>
      </c>
      <c r="C588" s="1">
        <v>18</v>
      </c>
      <c r="D588" s="1" t="s">
        <v>12</v>
      </c>
      <c r="E588" s="1" t="s">
        <v>10</v>
      </c>
      <c r="F588" s="1">
        <v>0</v>
      </c>
      <c r="G588" s="1">
        <v>0</v>
      </c>
      <c r="H588" s="1">
        <v>0</v>
      </c>
    </row>
    <row r="589" spans="1:8" x14ac:dyDescent="0.2">
      <c r="A589" s="1">
        <v>300</v>
      </c>
      <c r="B589" s="1">
        <v>2000</v>
      </c>
      <c r="C589" s="1">
        <v>18</v>
      </c>
      <c r="D589" s="1" t="s">
        <v>12</v>
      </c>
      <c r="E589" s="1" t="s">
        <v>11</v>
      </c>
      <c r="F589" s="1">
        <v>0.747</v>
      </c>
      <c r="G589" s="1">
        <v>0.70499999999999996</v>
      </c>
      <c r="H589" s="1">
        <v>0.72599999999999998</v>
      </c>
    </row>
    <row r="590" spans="1:8" x14ac:dyDescent="0.2">
      <c r="A590" s="1">
        <v>300</v>
      </c>
      <c r="B590" s="1">
        <v>2000</v>
      </c>
      <c r="C590" s="1">
        <v>18</v>
      </c>
      <c r="D590" s="1" t="s">
        <v>13</v>
      </c>
      <c r="E590" s="1" t="s">
        <v>10</v>
      </c>
      <c r="F590" s="1">
        <v>0</v>
      </c>
      <c r="G590" s="1">
        <v>0</v>
      </c>
      <c r="H590" s="1">
        <v>0</v>
      </c>
    </row>
    <row r="591" spans="1:8" x14ac:dyDescent="0.2">
      <c r="A591" s="1">
        <v>300</v>
      </c>
      <c r="B591" s="1">
        <v>2000</v>
      </c>
      <c r="C591" s="1">
        <v>18</v>
      </c>
      <c r="D591" s="1" t="s">
        <v>13</v>
      </c>
      <c r="E591" s="1" t="s">
        <v>11</v>
      </c>
      <c r="F591" s="1">
        <v>0.79600000000000004</v>
      </c>
      <c r="G591" s="1">
        <v>0.72799999999999998</v>
      </c>
      <c r="H591" s="1">
        <v>0.76</v>
      </c>
    </row>
    <row r="592" spans="1:8" x14ac:dyDescent="0.2">
      <c r="A592" s="1">
        <v>300</v>
      </c>
      <c r="B592" s="1">
        <v>2000</v>
      </c>
      <c r="C592" s="1">
        <v>18</v>
      </c>
      <c r="D592" s="1" t="s">
        <v>14</v>
      </c>
      <c r="E592" s="1" t="s">
        <v>10</v>
      </c>
      <c r="F592" s="1">
        <v>0</v>
      </c>
      <c r="G592" s="1">
        <v>0</v>
      </c>
      <c r="H592" s="1">
        <v>0</v>
      </c>
    </row>
    <row r="593" spans="1:8" x14ac:dyDescent="0.2">
      <c r="A593" s="1">
        <v>300</v>
      </c>
      <c r="B593" s="1">
        <v>2000</v>
      </c>
      <c r="C593" s="1">
        <v>18</v>
      </c>
      <c r="D593" s="1" t="s">
        <v>14</v>
      </c>
      <c r="E593" s="1" t="s">
        <v>11</v>
      </c>
      <c r="F593" s="1">
        <v>0.77600000000000002</v>
      </c>
      <c r="G593" s="1">
        <v>0.74099999999999999</v>
      </c>
      <c r="H593" s="1">
        <v>0.75800000000000001</v>
      </c>
    </row>
    <row r="594" spans="1:8" x14ac:dyDescent="0.2">
      <c r="A594" s="1">
        <v>300</v>
      </c>
      <c r="B594" s="1">
        <v>1500</v>
      </c>
      <c r="C594" s="1">
        <v>18</v>
      </c>
      <c r="D594" s="1" t="s">
        <v>9</v>
      </c>
      <c r="E594" s="1" t="s">
        <v>10</v>
      </c>
      <c r="F594" s="1">
        <v>0</v>
      </c>
      <c r="G594" s="1">
        <v>0</v>
      </c>
      <c r="H594" s="1">
        <v>0</v>
      </c>
    </row>
    <row r="595" spans="1:8" x14ac:dyDescent="0.2">
      <c r="A595" s="1">
        <v>300</v>
      </c>
      <c r="B595" s="1">
        <v>1500</v>
      </c>
      <c r="C595" s="1">
        <v>18</v>
      </c>
      <c r="D595" s="1" t="s">
        <v>9</v>
      </c>
      <c r="E595" s="1" t="s">
        <v>11</v>
      </c>
      <c r="F595" s="1">
        <v>0.76300000000000001</v>
      </c>
      <c r="G595" s="1">
        <v>0.74099999999999999</v>
      </c>
      <c r="H595" s="1">
        <v>0.752</v>
      </c>
    </row>
    <row r="596" spans="1:8" x14ac:dyDescent="0.2">
      <c r="A596" s="1">
        <v>300</v>
      </c>
      <c r="B596" s="1">
        <v>1500</v>
      </c>
      <c r="C596" s="1">
        <v>18</v>
      </c>
      <c r="D596" s="1" t="s">
        <v>12</v>
      </c>
      <c r="E596" s="1" t="s">
        <v>10</v>
      </c>
      <c r="F596" s="1">
        <v>0</v>
      </c>
      <c r="G596" s="1">
        <v>0</v>
      </c>
      <c r="H596" s="1">
        <v>0</v>
      </c>
    </row>
    <row r="597" spans="1:8" x14ac:dyDescent="0.2">
      <c r="A597" s="1">
        <v>300</v>
      </c>
      <c r="B597" s="1">
        <v>1500</v>
      </c>
      <c r="C597" s="1">
        <v>18</v>
      </c>
      <c r="D597" s="1" t="s">
        <v>12</v>
      </c>
      <c r="E597" s="1" t="s">
        <v>11</v>
      </c>
      <c r="F597" s="1">
        <v>0.749</v>
      </c>
      <c r="G597" s="1">
        <v>0.71</v>
      </c>
      <c r="H597" s="1">
        <v>0.72899999999999998</v>
      </c>
    </row>
    <row r="598" spans="1:8" x14ac:dyDescent="0.2">
      <c r="A598" s="1">
        <v>300</v>
      </c>
      <c r="B598" s="1">
        <v>1500</v>
      </c>
      <c r="C598" s="1">
        <v>18</v>
      </c>
      <c r="D598" s="1" t="s">
        <v>13</v>
      </c>
      <c r="E598" s="1" t="s">
        <v>10</v>
      </c>
      <c r="F598" s="1">
        <v>0</v>
      </c>
      <c r="G598" s="1">
        <v>0</v>
      </c>
      <c r="H598" s="1">
        <v>0</v>
      </c>
    </row>
    <row r="599" spans="1:8" x14ac:dyDescent="0.2">
      <c r="A599" s="1">
        <v>300</v>
      </c>
      <c r="B599" s="1">
        <v>1500</v>
      </c>
      <c r="C599" s="1">
        <v>18</v>
      </c>
      <c r="D599" s="1" t="s">
        <v>13</v>
      </c>
      <c r="E599" s="1" t="s">
        <v>11</v>
      </c>
      <c r="F599" s="1">
        <v>0.79600000000000004</v>
      </c>
      <c r="G599" s="1">
        <v>0.72799999999999998</v>
      </c>
      <c r="H599" s="1">
        <v>0.76100000000000001</v>
      </c>
    </row>
    <row r="600" spans="1:8" x14ac:dyDescent="0.2">
      <c r="A600" s="1">
        <v>300</v>
      </c>
      <c r="B600" s="1">
        <v>1500</v>
      </c>
      <c r="C600" s="1">
        <v>18</v>
      </c>
      <c r="D600" s="1" t="s">
        <v>14</v>
      </c>
      <c r="E600" s="1" t="s">
        <v>10</v>
      </c>
      <c r="F600" s="1">
        <v>0</v>
      </c>
      <c r="G600" s="1">
        <v>0</v>
      </c>
      <c r="H600" s="1">
        <v>0</v>
      </c>
    </row>
    <row r="601" spans="1:8" x14ac:dyDescent="0.2">
      <c r="A601" s="1">
        <v>300</v>
      </c>
      <c r="B601" s="1">
        <v>1500</v>
      </c>
      <c r="C601" s="1">
        <v>18</v>
      </c>
      <c r="D601" s="1" t="s">
        <v>14</v>
      </c>
      <c r="E601" s="1" t="s">
        <v>11</v>
      </c>
      <c r="F601" s="1">
        <v>0.77500000000000002</v>
      </c>
      <c r="G601" s="1">
        <v>0.74199999999999999</v>
      </c>
      <c r="H601" s="1">
        <v>0.75800000000000001</v>
      </c>
    </row>
    <row r="602" spans="1:8" x14ac:dyDescent="0.2">
      <c r="A602" s="1">
        <v>300</v>
      </c>
      <c r="B602" s="1">
        <v>1000</v>
      </c>
      <c r="C602" s="1">
        <v>18</v>
      </c>
      <c r="D602" s="1" t="s">
        <v>9</v>
      </c>
      <c r="E602" s="1" t="s">
        <v>10</v>
      </c>
      <c r="F602" s="1">
        <v>0</v>
      </c>
      <c r="G602" s="1">
        <v>0</v>
      </c>
      <c r="H602" s="1">
        <v>0</v>
      </c>
    </row>
    <row r="603" spans="1:8" x14ac:dyDescent="0.2">
      <c r="A603" s="1">
        <v>300</v>
      </c>
      <c r="B603" s="1">
        <v>1000</v>
      </c>
      <c r="C603" s="1">
        <v>18</v>
      </c>
      <c r="D603" s="1" t="s">
        <v>9</v>
      </c>
      <c r="E603" s="1" t="s">
        <v>11</v>
      </c>
      <c r="F603" s="1">
        <v>0.75700000000000001</v>
      </c>
      <c r="G603" s="1">
        <v>0.73199999999999998</v>
      </c>
      <c r="H603" s="1">
        <v>0.74399999999999999</v>
      </c>
    </row>
    <row r="604" spans="1:8" x14ac:dyDescent="0.2">
      <c r="A604" s="1">
        <v>300</v>
      </c>
      <c r="B604" s="1">
        <v>1000</v>
      </c>
      <c r="C604" s="1">
        <v>18</v>
      </c>
      <c r="D604" s="1" t="s">
        <v>12</v>
      </c>
      <c r="E604" s="1" t="s">
        <v>10</v>
      </c>
      <c r="F604" s="1">
        <v>0</v>
      </c>
      <c r="G604" s="1">
        <v>0</v>
      </c>
      <c r="H604" s="1">
        <v>0</v>
      </c>
    </row>
    <row r="605" spans="1:8" x14ac:dyDescent="0.2">
      <c r="A605" s="1">
        <v>300</v>
      </c>
      <c r="B605" s="1">
        <v>1000</v>
      </c>
      <c r="C605" s="1">
        <v>18</v>
      </c>
      <c r="D605" s="1" t="s">
        <v>12</v>
      </c>
      <c r="E605" s="1" t="s">
        <v>11</v>
      </c>
      <c r="F605" s="1">
        <v>0.748</v>
      </c>
      <c r="G605" s="1">
        <v>0.70699999999999996</v>
      </c>
      <c r="H605" s="1">
        <v>0.72699999999999998</v>
      </c>
    </row>
    <row r="606" spans="1:8" x14ac:dyDescent="0.2">
      <c r="A606" s="1">
        <v>300</v>
      </c>
      <c r="B606" s="1">
        <v>1000</v>
      </c>
      <c r="C606" s="1">
        <v>18</v>
      </c>
      <c r="D606" s="1" t="s">
        <v>13</v>
      </c>
      <c r="E606" s="1" t="s">
        <v>10</v>
      </c>
      <c r="F606" s="1">
        <v>0</v>
      </c>
      <c r="G606" s="1">
        <v>0</v>
      </c>
      <c r="H606" s="1">
        <v>0</v>
      </c>
    </row>
    <row r="607" spans="1:8" x14ac:dyDescent="0.2">
      <c r="A607" s="1">
        <v>300</v>
      </c>
      <c r="B607" s="1">
        <v>1000</v>
      </c>
      <c r="C607" s="1">
        <v>18</v>
      </c>
      <c r="D607" s="1" t="s">
        <v>13</v>
      </c>
      <c r="E607" s="1" t="s">
        <v>11</v>
      </c>
      <c r="F607" s="1">
        <v>0.79100000000000004</v>
      </c>
      <c r="G607" s="1">
        <v>0.72399999999999998</v>
      </c>
      <c r="H607" s="1">
        <v>0.75600000000000001</v>
      </c>
    </row>
    <row r="608" spans="1:8" x14ac:dyDescent="0.2">
      <c r="A608" s="1">
        <v>300</v>
      </c>
      <c r="B608" s="1">
        <v>1000</v>
      </c>
      <c r="C608" s="1">
        <v>18</v>
      </c>
      <c r="D608" s="1" t="s">
        <v>14</v>
      </c>
      <c r="E608" s="1" t="s">
        <v>10</v>
      </c>
      <c r="F608" s="1">
        <v>0</v>
      </c>
      <c r="G608" s="1">
        <v>0</v>
      </c>
      <c r="H608" s="1">
        <v>0</v>
      </c>
    </row>
    <row r="609" spans="1:8" x14ac:dyDescent="0.2">
      <c r="A609" s="1">
        <v>300</v>
      </c>
      <c r="B609" s="1">
        <v>1000</v>
      </c>
      <c r="C609" s="1">
        <v>18</v>
      </c>
      <c r="D609" s="1" t="s">
        <v>14</v>
      </c>
      <c r="E609" s="1" t="s">
        <v>11</v>
      </c>
      <c r="F609" s="1">
        <v>0.77200000000000002</v>
      </c>
      <c r="G609" s="1">
        <v>0.73799999999999999</v>
      </c>
      <c r="H609" s="1">
        <v>0.755</v>
      </c>
    </row>
    <row r="610" spans="1:8" x14ac:dyDescent="0.2">
      <c r="A610" s="1">
        <v>300</v>
      </c>
      <c r="B610" s="1">
        <v>500</v>
      </c>
      <c r="C610" s="1">
        <v>18</v>
      </c>
      <c r="D610" s="1" t="s">
        <v>9</v>
      </c>
      <c r="E610" s="1" t="s">
        <v>10</v>
      </c>
      <c r="F610" s="1">
        <v>0</v>
      </c>
      <c r="G610" s="1">
        <v>0</v>
      </c>
      <c r="H610" s="1">
        <v>0</v>
      </c>
    </row>
    <row r="611" spans="1:8" x14ac:dyDescent="0.2">
      <c r="A611" s="1">
        <v>300</v>
      </c>
      <c r="B611" s="1">
        <v>500</v>
      </c>
      <c r="C611" s="1">
        <v>18</v>
      </c>
      <c r="D611" s="1" t="s">
        <v>9</v>
      </c>
      <c r="E611" s="1" t="s">
        <v>11</v>
      </c>
      <c r="F611" s="1">
        <v>0.72599999999999998</v>
      </c>
      <c r="G611" s="1">
        <v>0.69299999999999995</v>
      </c>
      <c r="H611" s="1">
        <v>0.70899999999999996</v>
      </c>
    </row>
    <row r="612" spans="1:8" x14ac:dyDescent="0.2">
      <c r="A612" s="1">
        <v>300</v>
      </c>
      <c r="B612" s="1">
        <v>500</v>
      </c>
      <c r="C612" s="1">
        <v>18</v>
      </c>
      <c r="D612" s="1" t="s">
        <v>12</v>
      </c>
      <c r="E612" s="1" t="s">
        <v>10</v>
      </c>
      <c r="F612" s="1">
        <v>0</v>
      </c>
      <c r="G612" s="1">
        <v>0</v>
      </c>
      <c r="H612" s="1">
        <v>0</v>
      </c>
    </row>
    <row r="613" spans="1:8" x14ac:dyDescent="0.2">
      <c r="A613" s="1">
        <v>300</v>
      </c>
      <c r="B613" s="1">
        <v>500</v>
      </c>
      <c r="C613" s="1">
        <v>18</v>
      </c>
      <c r="D613" s="1" t="s">
        <v>12</v>
      </c>
      <c r="E613" s="1" t="s">
        <v>11</v>
      </c>
      <c r="F613" s="1">
        <v>0.71899999999999997</v>
      </c>
      <c r="G613" s="1">
        <v>0.67600000000000005</v>
      </c>
      <c r="H613" s="1">
        <v>0.69599999999999995</v>
      </c>
    </row>
    <row r="614" spans="1:8" x14ac:dyDescent="0.2">
      <c r="A614" s="1">
        <v>300</v>
      </c>
      <c r="B614" s="1">
        <v>500</v>
      </c>
      <c r="C614" s="1">
        <v>18</v>
      </c>
      <c r="D614" s="1" t="s">
        <v>13</v>
      </c>
      <c r="E614" s="1" t="s">
        <v>10</v>
      </c>
      <c r="F614" s="1">
        <v>0</v>
      </c>
      <c r="G614" s="1">
        <v>0</v>
      </c>
      <c r="H614" s="1">
        <v>0</v>
      </c>
    </row>
    <row r="615" spans="1:8" x14ac:dyDescent="0.2">
      <c r="A615" s="1">
        <v>300</v>
      </c>
      <c r="B615" s="1">
        <v>500</v>
      </c>
      <c r="C615" s="1">
        <v>18</v>
      </c>
      <c r="D615" s="1" t="s">
        <v>13</v>
      </c>
      <c r="E615" s="1" t="s">
        <v>11</v>
      </c>
      <c r="F615" s="1">
        <v>0.76300000000000001</v>
      </c>
      <c r="G615" s="1">
        <v>0.69299999999999995</v>
      </c>
      <c r="H615" s="1">
        <v>0.72599999999999998</v>
      </c>
    </row>
    <row r="616" spans="1:8" x14ac:dyDescent="0.2">
      <c r="A616" s="1">
        <v>300</v>
      </c>
      <c r="B616" s="1">
        <v>500</v>
      </c>
      <c r="C616" s="1">
        <v>18</v>
      </c>
      <c r="D616" s="1" t="s">
        <v>14</v>
      </c>
      <c r="E616" s="1" t="s">
        <v>10</v>
      </c>
      <c r="F616" s="1">
        <v>0</v>
      </c>
      <c r="G616" s="1">
        <v>0</v>
      </c>
      <c r="H616" s="1">
        <v>0</v>
      </c>
    </row>
    <row r="617" spans="1:8" x14ac:dyDescent="0.2">
      <c r="A617" s="1">
        <v>300</v>
      </c>
      <c r="B617" s="1">
        <v>500</v>
      </c>
      <c r="C617" s="1">
        <v>18</v>
      </c>
      <c r="D617" s="1" t="s">
        <v>14</v>
      </c>
      <c r="E617" s="1" t="s">
        <v>11</v>
      </c>
      <c r="F617" s="1">
        <v>0.755</v>
      </c>
      <c r="G617" s="1">
        <v>0.71799999999999997</v>
      </c>
      <c r="H617" s="1">
        <v>0.73599999999999999</v>
      </c>
    </row>
    <row r="618" spans="1:8" x14ac:dyDescent="0.2">
      <c r="A618" s="1">
        <v>300</v>
      </c>
      <c r="B618" s="1">
        <v>100</v>
      </c>
      <c r="C618" s="1">
        <v>18</v>
      </c>
      <c r="D618" s="1" t="s">
        <v>9</v>
      </c>
      <c r="E618" s="1" t="s">
        <v>10</v>
      </c>
      <c r="F618" s="1">
        <v>0</v>
      </c>
      <c r="G618" s="1">
        <v>0</v>
      </c>
      <c r="H618" s="1">
        <v>0</v>
      </c>
    </row>
    <row r="619" spans="1:8" x14ac:dyDescent="0.2">
      <c r="A619" s="1">
        <v>300</v>
      </c>
      <c r="B619" s="1">
        <v>100</v>
      </c>
      <c r="C619" s="1">
        <v>18</v>
      </c>
      <c r="D619" s="1" t="s">
        <v>9</v>
      </c>
      <c r="E619" s="1" t="s">
        <v>11</v>
      </c>
      <c r="F619" s="1">
        <v>0.61599999999999999</v>
      </c>
      <c r="G619" s="1">
        <v>0.57199999999999995</v>
      </c>
      <c r="H619" s="1">
        <v>0.59399999999999997</v>
      </c>
    </row>
    <row r="620" spans="1:8" x14ac:dyDescent="0.2">
      <c r="A620" s="1">
        <v>300</v>
      </c>
      <c r="B620" s="1">
        <v>100</v>
      </c>
      <c r="C620" s="1">
        <v>18</v>
      </c>
      <c r="D620" s="1" t="s">
        <v>12</v>
      </c>
      <c r="E620" s="1" t="s">
        <v>10</v>
      </c>
      <c r="F620" s="1">
        <v>0</v>
      </c>
      <c r="G620" s="1">
        <v>0</v>
      </c>
      <c r="H620" s="1">
        <v>0</v>
      </c>
    </row>
    <row r="621" spans="1:8" x14ac:dyDescent="0.2">
      <c r="A621" s="1">
        <v>300</v>
      </c>
      <c r="B621" s="1">
        <v>100</v>
      </c>
      <c r="C621" s="1">
        <v>18</v>
      </c>
      <c r="D621" s="1" t="s">
        <v>12</v>
      </c>
      <c r="E621" s="1" t="s">
        <v>11</v>
      </c>
      <c r="F621" s="1">
        <v>0.622</v>
      </c>
      <c r="G621" s="1">
        <v>0.56999999999999995</v>
      </c>
      <c r="H621" s="1">
        <v>0.59499999999999997</v>
      </c>
    </row>
    <row r="622" spans="1:8" x14ac:dyDescent="0.2">
      <c r="A622" s="1">
        <v>300</v>
      </c>
      <c r="B622" s="1">
        <v>100</v>
      </c>
      <c r="C622" s="1">
        <v>18</v>
      </c>
      <c r="D622" s="1" t="s">
        <v>13</v>
      </c>
      <c r="E622" s="1" t="s">
        <v>10</v>
      </c>
      <c r="F622" s="1">
        <v>0</v>
      </c>
      <c r="G622" s="1">
        <v>0</v>
      </c>
      <c r="H622" s="1">
        <v>0</v>
      </c>
    </row>
    <row r="623" spans="1:8" x14ac:dyDescent="0.2">
      <c r="A623" s="1">
        <v>300</v>
      </c>
      <c r="B623" s="1">
        <v>100</v>
      </c>
      <c r="C623" s="1">
        <v>18</v>
      </c>
      <c r="D623" s="1" t="s">
        <v>13</v>
      </c>
      <c r="E623" s="1" t="s">
        <v>11</v>
      </c>
      <c r="F623" s="1">
        <v>0.61299999999999999</v>
      </c>
      <c r="G623" s="1">
        <v>0.53400000000000003</v>
      </c>
      <c r="H623" s="1">
        <v>0.57099999999999995</v>
      </c>
    </row>
    <row r="624" spans="1:8" x14ac:dyDescent="0.2">
      <c r="A624" s="1">
        <v>300</v>
      </c>
      <c r="B624" s="1">
        <v>100</v>
      </c>
      <c r="C624" s="1">
        <v>18</v>
      </c>
      <c r="D624" s="1" t="s">
        <v>14</v>
      </c>
      <c r="E624" s="1" t="s">
        <v>10</v>
      </c>
      <c r="F624" s="1">
        <v>0</v>
      </c>
      <c r="G624" s="1">
        <v>0</v>
      </c>
      <c r="H624" s="1">
        <v>0</v>
      </c>
    </row>
    <row r="625" spans="1:8" x14ac:dyDescent="0.2">
      <c r="A625" s="1">
        <v>300</v>
      </c>
      <c r="B625" s="1">
        <v>100</v>
      </c>
      <c r="C625" s="1">
        <v>18</v>
      </c>
      <c r="D625" s="1" t="s">
        <v>14</v>
      </c>
      <c r="E625" s="1" t="s">
        <v>11</v>
      </c>
      <c r="F625" s="1">
        <v>0.64200000000000002</v>
      </c>
      <c r="G625" s="1">
        <v>0.59199999999999997</v>
      </c>
      <c r="H625" s="1">
        <v>0.61599999999999999</v>
      </c>
    </row>
    <row r="626" spans="1:8" x14ac:dyDescent="0.2">
      <c r="A626" s="1">
        <v>300</v>
      </c>
      <c r="B626" s="1">
        <v>50</v>
      </c>
      <c r="C626" s="1">
        <v>18</v>
      </c>
      <c r="D626" s="1" t="s">
        <v>9</v>
      </c>
      <c r="E626" s="1" t="s">
        <v>10</v>
      </c>
      <c r="F626" s="1">
        <v>0</v>
      </c>
      <c r="G626" s="1">
        <v>0</v>
      </c>
      <c r="H626" s="1">
        <v>0</v>
      </c>
    </row>
    <row r="627" spans="1:8" x14ac:dyDescent="0.2">
      <c r="A627" s="1">
        <v>300</v>
      </c>
      <c r="B627" s="1">
        <v>50</v>
      </c>
      <c r="C627" s="1">
        <v>18</v>
      </c>
      <c r="D627" s="1" t="s">
        <v>9</v>
      </c>
      <c r="E627" s="1" t="s">
        <v>11</v>
      </c>
      <c r="F627" s="1">
        <v>0.61099999999999999</v>
      </c>
      <c r="G627" s="1">
        <v>0.56499999999999995</v>
      </c>
      <c r="H627" s="1">
        <v>0.58699999999999997</v>
      </c>
    </row>
    <row r="628" spans="1:8" x14ac:dyDescent="0.2">
      <c r="A628" s="1">
        <v>300</v>
      </c>
      <c r="B628" s="1">
        <v>50</v>
      </c>
      <c r="C628" s="1">
        <v>18</v>
      </c>
      <c r="D628" s="1" t="s">
        <v>12</v>
      </c>
      <c r="E628" s="1" t="s">
        <v>10</v>
      </c>
      <c r="F628" s="1">
        <v>0</v>
      </c>
      <c r="G628" s="1">
        <v>0</v>
      </c>
      <c r="H628" s="1">
        <v>0</v>
      </c>
    </row>
    <row r="629" spans="1:8" x14ac:dyDescent="0.2">
      <c r="A629" s="1">
        <v>300</v>
      </c>
      <c r="B629" s="1">
        <v>50</v>
      </c>
      <c r="C629" s="1">
        <v>18</v>
      </c>
      <c r="D629" s="1" t="s">
        <v>12</v>
      </c>
      <c r="E629" s="1" t="s">
        <v>11</v>
      </c>
      <c r="F629" s="1">
        <v>0.59099999999999997</v>
      </c>
      <c r="G629" s="1">
        <v>0.53900000000000003</v>
      </c>
      <c r="H629" s="1">
        <v>0.56399999999999995</v>
      </c>
    </row>
    <row r="630" spans="1:8" x14ac:dyDescent="0.2">
      <c r="A630" s="1">
        <v>300</v>
      </c>
      <c r="B630" s="1">
        <v>50</v>
      </c>
      <c r="C630" s="1">
        <v>18</v>
      </c>
      <c r="D630" s="1" t="s">
        <v>13</v>
      </c>
      <c r="E630" s="1" t="s">
        <v>10</v>
      </c>
      <c r="F630" s="1">
        <v>0</v>
      </c>
      <c r="G630" s="1">
        <v>0</v>
      </c>
      <c r="H630" s="1">
        <v>0</v>
      </c>
    </row>
    <row r="631" spans="1:8" x14ac:dyDescent="0.2">
      <c r="A631" s="1">
        <v>300</v>
      </c>
      <c r="B631" s="1">
        <v>50</v>
      </c>
      <c r="C631" s="1">
        <v>18</v>
      </c>
      <c r="D631" s="1" t="s">
        <v>13</v>
      </c>
      <c r="E631" s="1" t="s">
        <v>11</v>
      </c>
      <c r="F631" s="1">
        <v>0.59599999999999997</v>
      </c>
      <c r="G631" s="1">
        <v>0.51600000000000001</v>
      </c>
      <c r="H631" s="1">
        <v>0.55300000000000005</v>
      </c>
    </row>
    <row r="632" spans="1:8" x14ac:dyDescent="0.2">
      <c r="A632" s="1">
        <v>300</v>
      </c>
      <c r="B632" s="1">
        <v>50</v>
      </c>
      <c r="C632" s="1">
        <v>18</v>
      </c>
      <c r="D632" s="1" t="s">
        <v>14</v>
      </c>
      <c r="E632" s="1" t="s">
        <v>10</v>
      </c>
      <c r="F632" s="1">
        <v>0</v>
      </c>
      <c r="G632" s="1">
        <v>0</v>
      </c>
      <c r="H632" s="1">
        <v>0</v>
      </c>
    </row>
    <row r="633" spans="1:8" x14ac:dyDescent="0.2">
      <c r="A633" s="1">
        <v>300</v>
      </c>
      <c r="B633" s="1">
        <v>50</v>
      </c>
      <c r="C633" s="1">
        <v>18</v>
      </c>
      <c r="D633" s="1" t="s">
        <v>14</v>
      </c>
      <c r="E633" s="1" t="s">
        <v>11</v>
      </c>
      <c r="F633" s="1">
        <v>0.58099999999999996</v>
      </c>
      <c r="G633" s="1">
        <v>0.52900000000000003</v>
      </c>
      <c r="H633" s="1">
        <v>0.55400000000000005</v>
      </c>
    </row>
    <row r="634" spans="1:8" x14ac:dyDescent="0.2">
      <c r="A634" s="1">
        <v>300</v>
      </c>
      <c r="B634" s="1">
        <v>10</v>
      </c>
      <c r="C634" s="1">
        <v>18</v>
      </c>
      <c r="D634" s="1" t="s">
        <v>9</v>
      </c>
      <c r="E634" s="1" t="s">
        <v>10</v>
      </c>
      <c r="F634" s="1">
        <v>0</v>
      </c>
      <c r="G634" s="1">
        <v>0</v>
      </c>
      <c r="H634" s="1">
        <v>0</v>
      </c>
    </row>
    <row r="635" spans="1:8" x14ac:dyDescent="0.2">
      <c r="A635" s="1">
        <v>300</v>
      </c>
      <c r="B635" s="1">
        <v>10</v>
      </c>
      <c r="C635" s="1">
        <v>18</v>
      </c>
      <c r="D635" s="1" t="s">
        <v>9</v>
      </c>
      <c r="E635" s="1" t="s">
        <v>11</v>
      </c>
      <c r="F635" s="1">
        <v>0.61</v>
      </c>
      <c r="G635" s="1">
        <v>0.56499999999999995</v>
      </c>
      <c r="H635" s="1">
        <v>0.58599999999999997</v>
      </c>
    </row>
    <row r="636" spans="1:8" x14ac:dyDescent="0.2">
      <c r="A636" s="1">
        <v>300</v>
      </c>
      <c r="B636" s="1">
        <v>10</v>
      </c>
      <c r="C636" s="1">
        <v>18</v>
      </c>
      <c r="D636" s="1" t="s">
        <v>12</v>
      </c>
      <c r="E636" s="1" t="s">
        <v>10</v>
      </c>
      <c r="F636" s="1">
        <v>0</v>
      </c>
      <c r="G636" s="1">
        <v>0</v>
      </c>
      <c r="H636" s="1">
        <v>0</v>
      </c>
    </row>
    <row r="637" spans="1:8" x14ac:dyDescent="0.2">
      <c r="A637" s="1">
        <v>300</v>
      </c>
      <c r="B637" s="1">
        <v>10</v>
      </c>
      <c r="C637" s="1">
        <v>18</v>
      </c>
      <c r="D637" s="1" t="s">
        <v>12</v>
      </c>
      <c r="E637" s="1" t="s">
        <v>11</v>
      </c>
      <c r="F637" s="1">
        <v>0.57299999999999995</v>
      </c>
      <c r="G637" s="1">
        <v>0.52500000000000002</v>
      </c>
      <c r="H637" s="1">
        <v>0.54800000000000004</v>
      </c>
    </row>
    <row r="638" spans="1:8" x14ac:dyDescent="0.2">
      <c r="A638" s="1">
        <v>300</v>
      </c>
      <c r="B638" s="1">
        <v>10</v>
      </c>
      <c r="C638" s="1">
        <v>18</v>
      </c>
      <c r="D638" s="1" t="s">
        <v>13</v>
      </c>
      <c r="E638" s="1" t="s">
        <v>10</v>
      </c>
      <c r="F638" s="1">
        <v>0</v>
      </c>
      <c r="G638" s="1">
        <v>0</v>
      </c>
      <c r="H638" s="1">
        <v>0</v>
      </c>
    </row>
    <row r="639" spans="1:8" x14ac:dyDescent="0.2">
      <c r="A639" s="1">
        <v>300</v>
      </c>
      <c r="B639" s="1">
        <v>10</v>
      </c>
      <c r="C639" s="1">
        <v>18</v>
      </c>
      <c r="D639" s="1" t="s">
        <v>13</v>
      </c>
      <c r="E639" s="1" t="s">
        <v>11</v>
      </c>
      <c r="F639" s="1">
        <v>0.58299999999999996</v>
      </c>
      <c r="G639" s="1">
        <v>0.502</v>
      </c>
      <c r="H639" s="1">
        <v>0.54</v>
      </c>
    </row>
    <row r="640" spans="1:8" x14ac:dyDescent="0.2">
      <c r="A640" s="1">
        <v>300</v>
      </c>
      <c r="B640" s="1">
        <v>10</v>
      </c>
      <c r="C640" s="1">
        <v>18</v>
      </c>
      <c r="D640" s="1" t="s">
        <v>14</v>
      </c>
      <c r="E640" s="1" t="s">
        <v>10</v>
      </c>
      <c r="F640" s="1">
        <v>0</v>
      </c>
      <c r="G640" s="1">
        <v>0</v>
      </c>
      <c r="H640" s="1">
        <v>0</v>
      </c>
    </row>
    <row r="641" spans="1:8" x14ac:dyDescent="0.2">
      <c r="A641" s="1">
        <v>300</v>
      </c>
      <c r="B641" s="1">
        <v>10</v>
      </c>
      <c r="C641" s="1">
        <v>18</v>
      </c>
      <c r="D641" s="1" t="s">
        <v>14</v>
      </c>
      <c r="E641" s="1" t="s">
        <v>11</v>
      </c>
      <c r="F641" s="1">
        <v>0.57699999999999996</v>
      </c>
      <c r="G641" s="1">
        <v>0.52600000000000002</v>
      </c>
      <c r="H641" s="1">
        <v>0.55000000000000004</v>
      </c>
    </row>
    <row r="642" spans="1:8" x14ac:dyDescent="0.2">
      <c r="A642" s="1">
        <v>300</v>
      </c>
      <c r="B642" s="1">
        <v>5000</v>
      </c>
      <c r="C642" s="1">
        <v>20</v>
      </c>
      <c r="D642" s="1" t="s">
        <v>9</v>
      </c>
      <c r="E642" s="1" t="s">
        <v>10</v>
      </c>
      <c r="F642" s="1">
        <v>0</v>
      </c>
      <c r="G642" s="1">
        <v>0</v>
      </c>
      <c r="H642" s="1">
        <v>0</v>
      </c>
    </row>
    <row r="643" spans="1:8" x14ac:dyDescent="0.2">
      <c r="A643" s="1">
        <v>300</v>
      </c>
      <c r="B643" s="1">
        <v>5000</v>
      </c>
      <c r="C643" s="1">
        <v>20</v>
      </c>
      <c r="D643" s="1" t="s">
        <v>9</v>
      </c>
      <c r="E643" s="1" t="s">
        <v>11</v>
      </c>
      <c r="F643" s="1">
        <v>0.76100000000000001</v>
      </c>
      <c r="G643" s="1">
        <v>0.73099999999999998</v>
      </c>
      <c r="H643" s="1">
        <v>0.746</v>
      </c>
    </row>
    <row r="644" spans="1:8" x14ac:dyDescent="0.2">
      <c r="A644" s="1">
        <v>300</v>
      </c>
      <c r="B644" s="1">
        <v>5000</v>
      </c>
      <c r="C644" s="1">
        <v>20</v>
      </c>
      <c r="D644" s="1" t="s">
        <v>12</v>
      </c>
      <c r="E644" s="1" t="s">
        <v>10</v>
      </c>
      <c r="F644" s="1">
        <v>0</v>
      </c>
      <c r="G644" s="1">
        <v>0</v>
      </c>
      <c r="H644" s="1">
        <v>0</v>
      </c>
    </row>
    <row r="645" spans="1:8" x14ac:dyDescent="0.2">
      <c r="A645" s="1">
        <v>300</v>
      </c>
      <c r="B645" s="1">
        <v>5000</v>
      </c>
      <c r="C645" s="1">
        <v>20</v>
      </c>
      <c r="D645" s="1" t="s">
        <v>12</v>
      </c>
      <c r="E645" s="1" t="s">
        <v>11</v>
      </c>
      <c r="F645" s="1">
        <v>0.749</v>
      </c>
      <c r="G645" s="1">
        <v>0.70099999999999996</v>
      </c>
      <c r="H645" s="1">
        <v>0.72399999999999998</v>
      </c>
    </row>
    <row r="646" spans="1:8" x14ac:dyDescent="0.2">
      <c r="A646" s="1">
        <v>300</v>
      </c>
      <c r="B646" s="1">
        <v>5000</v>
      </c>
      <c r="C646" s="1">
        <v>20</v>
      </c>
      <c r="D646" s="1" t="s">
        <v>13</v>
      </c>
      <c r="E646" s="1" t="s">
        <v>10</v>
      </c>
      <c r="F646" s="1">
        <v>0</v>
      </c>
      <c r="G646" s="1">
        <v>0</v>
      </c>
      <c r="H646" s="1">
        <v>0</v>
      </c>
    </row>
    <row r="647" spans="1:8" x14ac:dyDescent="0.2">
      <c r="A647" s="1">
        <v>300</v>
      </c>
      <c r="B647" s="1">
        <v>5000</v>
      </c>
      <c r="C647" s="1">
        <v>20</v>
      </c>
      <c r="D647" s="1" t="s">
        <v>13</v>
      </c>
      <c r="E647" s="1" t="s">
        <v>11</v>
      </c>
      <c r="F647" s="1">
        <v>0.79500000000000004</v>
      </c>
      <c r="G647" s="1">
        <v>0.72199999999999998</v>
      </c>
      <c r="H647" s="1">
        <v>0.75700000000000001</v>
      </c>
    </row>
    <row r="648" spans="1:8" x14ac:dyDescent="0.2">
      <c r="A648" s="1">
        <v>300</v>
      </c>
      <c r="B648" s="1">
        <v>5000</v>
      </c>
      <c r="C648" s="1">
        <v>20</v>
      </c>
      <c r="D648" s="1" t="s">
        <v>14</v>
      </c>
      <c r="E648" s="1" t="s">
        <v>10</v>
      </c>
      <c r="F648" s="1">
        <v>0</v>
      </c>
      <c r="G648" s="1">
        <v>0</v>
      </c>
      <c r="H648" s="1">
        <v>0</v>
      </c>
    </row>
    <row r="649" spans="1:8" x14ac:dyDescent="0.2">
      <c r="A649" s="1">
        <v>300</v>
      </c>
      <c r="B649" s="1">
        <v>5000</v>
      </c>
      <c r="C649" s="1">
        <v>20</v>
      </c>
      <c r="D649" s="1" t="s">
        <v>14</v>
      </c>
      <c r="E649" s="1" t="s">
        <v>11</v>
      </c>
      <c r="F649" s="1">
        <v>0.77800000000000002</v>
      </c>
      <c r="G649" s="1">
        <v>0.74099999999999999</v>
      </c>
      <c r="H649" s="1">
        <v>0.75900000000000001</v>
      </c>
    </row>
    <row r="650" spans="1:8" x14ac:dyDescent="0.2">
      <c r="A650" s="1">
        <v>300</v>
      </c>
      <c r="B650" s="1">
        <v>2000</v>
      </c>
      <c r="C650" s="1">
        <v>20</v>
      </c>
      <c r="D650" s="1" t="s">
        <v>9</v>
      </c>
      <c r="E650" s="1" t="s">
        <v>10</v>
      </c>
      <c r="F650" s="1">
        <v>0</v>
      </c>
      <c r="G650" s="1">
        <v>0</v>
      </c>
      <c r="H650" s="1">
        <v>0</v>
      </c>
    </row>
    <row r="651" spans="1:8" x14ac:dyDescent="0.2">
      <c r="A651" s="1">
        <v>300</v>
      </c>
      <c r="B651" s="1">
        <v>2000</v>
      </c>
      <c r="C651" s="1">
        <v>20</v>
      </c>
      <c r="D651" s="1" t="s">
        <v>9</v>
      </c>
      <c r="E651" s="1" t="s">
        <v>11</v>
      </c>
      <c r="F651" s="1">
        <v>0.76400000000000001</v>
      </c>
      <c r="G651" s="1">
        <v>0.73699999999999999</v>
      </c>
      <c r="H651" s="1">
        <v>0.75</v>
      </c>
    </row>
    <row r="652" spans="1:8" x14ac:dyDescent="0.2">
      <c r="A652" s="1">
        <v>300</v>
      </c>
      <c r="B652" s="1">
        <v>2000</v>
      </c>
      <c r="C652" s="1">
        <v>20</v>
      </c>
      <c r="D652" s="1" t="s">
        <v>12</v>
      </c>
      <c r="E652" s="1" t="s">
        <v>10</v>
      </c>
      <c r="F652" s="1">
        <v>0</v>
      </c>
      <c r="G652" s="1">
        <v>0</v>
      </c>
      <c r="H652" s="1">
        <v>0</v>
      </c>
    </row>
    <row r="653" spans="1:8" x14ac:dyDescent="0.2">
      <c r="A653" s="1">
        <v>300</v>
      </c>
      <c r="B653" s="1">
        <v>2000</v>
      </c>
      <c r="C653" s="1">
        <v>20</v>
      </c>
      <c r="D653" s="1" t="s">
        <v>12</v>
      </c>
      <c r="E653" s="1" t="s">
        <v>11</v>
      </c>
      <c r="F653" s="1">
        <v>0.748</v>
      </c>
      <c r="G653" s="1">
        <v>0.70299999999999996</v>
      </c>
      <c r="H653" s="1">
        <v>0.72499999999999998</v>
      </c>
    </row>
    <row r="654" spans="1:8" x14ac:dyDescent="0.2">
      <c r="A654" s="1">
        <v>300</v>
      </c>
      <c r="B654" s="1">
        <v>2000</v>
      </c>
      <c r="C654" s="1">
        <v>20</v>
      </c>
      <c r="D654" s="1" t="s">
        <v>13</v>
      </c>
      <c r="E654" s="1" t="s">
        <v>10</v>
      </c>
      <c r="F654" s="1">
        <v>0</v>
      </c>
      <c r="G654" s="1">
        <v>0</v>
      </c>
      <c r="H654" s="1">
        <v>0</v>
      </c>
    </row>
    <row r="655" spans="1:8" x14ac:dyDescent="0.2">
      <c r="A655" s="1">
        <v>300</v>
      </c>
      <c r="B655" s="1">
        <v>2000</v>
      </c>
      <c r="C655" s="1">
        <v>20</v>
      </c>
      <c r="D655" s="1" t="s">
        <v>13</v>
      </c>
      <c r="E655" s="1" t="s">
        <v>11</v>
      </c>
      <c r="F655" s="1">
        <v>0.79500000000000004</v>
      </c>
      <c r="G655" s="1">
        <v>0.72499999999999998</v>
      </c>
      <c r="H655" s="1">
        <v>0.75800000000000001</v>
      </c>
    </row>
    <row r="656" spans="1:8" x14ac:dyDescent="0.2">
      <c r="A656" s="1">
        <v>300</v>
      </c>
      <c r="B656" s="1">
        <v>2000</v>
      </c>
      <c r="C656" s="1">
        <v>20</v>
      </c>
      <c r="D656" s="1" t="s">
        <v>14</v>
      </c>
      <c r="E656" s="1" t="s">
        <v>10</v>
      </c>
      <c r="F656" s="1">
        <v>0</v>
      </c>
      <c r="G656" s="1">
        <v>0</v>
      </c>
      <c r="H656" s="1">
        <v>0</v>
      </c>
    </row>
    <row r="657" spans="1:8" x14ac:dyDescent="0.2">
      <c r="A657" s="1">
        <v>300</v>
      </c>
      <c r="B657" s="1">
        <v>2000</v>
      </c>
      <c r="C657" s="1">
        <v>20</v>
      </c>
      <c r="D657" s="1" t="s">
        <v>14</v>
      </c>
      <c r="E657" s="1" t="s">
        <v>11</v>
      </c>
      <c r="F657" s="1">
        <v>0.77700000000000002</v>
      </c>
      <c r="G657" s="1">
        <v>0.73899999999999999</v>
      </c>
      <c r="H657" s="1">
        <v>0.75800000000000001</v>
      </c>
    </row>
    <row r="658" spans="1:8" x14ac:dyDescent="0.2">
      <c r="A658" s="1">
        <v>300</v>
      </c>
      <c r="B658" s="1">
        <v>1500</v>
      </c>
      <c r="C658" s="1">
        <v>20</v>
      </c>
      <c r="D658" s="1" t="s">
        <v>9</v>
      </c>
      <c r="E658" s="1" t="s">
        <v>10</v>
      </c>
      <c r="F658" s="1">
        <v>0</v>
      </c>
      <c r="G658" s="1">
        <v>0</v>
      </c>
      <c r="H658" s="1">
        <v>0</v>
      </c>
    </row>
    <row r="659" spans="1:8" x14ac:dyDescent="0.2">
      <c r="A659" s="1">
        <v>300</v>
      </c>
      <c r="B659" s="1">
        <v>1500</v>
      </c>
      <c r="C659" s="1">
        <v>20</v>
      </c>
      <c r="D659" s="1" t="s">
        <v>9</v>
      </c>
      <c r="E659" s="1" t="s">
        <v>11</v>
      </c>
      <c r="F659" s="1">
        <v>0.76500000000000001</v>
      </c>
      <c r="G659" s="1">
        <v>0.73899999999999999</v>
      </c>
      <c r="H659" s="1">
        <v>0.751</v>
      </c>
    </row>
    <row r="660" spans="1:8" x14ac:dyDescent="0.2">
      <c r="A660" s="1">
        <v>300</v>
      </c>
      <c r="B660" s="1">
        <v>1500</v>
      </c>
      <c r="C660" s="1">
        <v>20</v>
      </c>
      <c r="D660" s="1" t="s">
        <v>12</v>
      </c>
      <c r="E660" s="1" t="s">
        <v>10</v>
      </c>
      <c r="F660" s="1">
        <v>0</v>
      </c>
      <c r="G660" s="1">
        <v>0</v>
      </c>
      <c r="H660" s="1">
        <v>0</v>
      </c>
    </row>
    <row r="661" spans="1:8" x14ac:dyDescent="0.2">
      <c r="A661" s="1">
        <v>300</v>
      </c>
      <c r="B661" s="1">
        <v>1500</v>
      </c>
      <c r="C661" s="1">
        <v>20</v>
      </c>
      <c r="D661" s="1" t="s">
        <v>12</v>
      </c>
      <c r="E661" s="1" t="s">
        <v>11</v>
      </c>
      <c r="F661" s="1">
        <v>0.748</v>
      </c>
      <c r="G661" s="1">
        <v>0.70699999999999996</v>
      </c>
      <c r="H661" s="1">
        <v>0.72699999999999998</v>
      </c>
    </row>
    <row r="662" spans="1:8" x14ac:dyDescent="0.2">
      <c r="A662" s="1">
        <v>300</v>
      </c>
      <c r="B662" s="1">
        <v>1500</v>
      </c>
      <c r="C662" s="1">
        <v>20</v>
      </c>
      <c r="D662" s="1" t="s">
        <v>13</v>
      </c>
      <c r="E662" s="1" t="s">
        <v>10</v>
      </c>
      <c r="F662" s="1">
        <v>0</v>
      </c>
      <c r="G662" s="1">
        <v>0</v>
      </c>
      <c r="H662" s="1">
        <v>0</v>
      </c>
    </row>
    <row r="663" spans="1:8" x14ac:dyDescent="0.2">
      <c r="A663" s="1">
        <v>300</v>
      </c>
      <c r="B663" s="1">
        <v>1500</v>
      </c>
      <c r="C663" s="1">
        <v>20</v>
      </c>
      <c r="D663" s="1" t="s">
        <v>13</v>
      </c>
      <c r="E663" s="1" t="s">
        <v>11</v>
      </c>
      <c r="F663" s="1">
        <v>0.79400000000000004</v>
      </c>
      <c r="G663" s="1">
        <v>0.72399999999999998</v>
      </c>
      <c r="H663" s="1">
        <v>0.75700000000000001</v>
      </c>
    </row>
    <row r="664" spans="1:8" x14ac:dyDescent="0.2">
      <c r="A664" s="1">
        <v>300</v>
      </c>
      <c r="B664" s="1">
        <v>1500</v>
      </c>
      <c r="C664" s="1">
        <v>20</v>
      </c>
      <c r="D664" s="1" t="s">
        <v>14</v>
      </c>
      <c r="E664" s="1" t="s">
        <v>10</v>
      </c>
      <c r="F664" s="1">
        <v>0</v>
      </c>
      <c r="G664" s="1">
        <v>0</v>
      </c>
      <c r="H664" s="1">
        <v>0</v>
      </c>
    </row>
    <row r="665" spans="1:8" x14ac:dyDescent="0.2">
      <c r="A665" s="1">
        <v>300</v>
      </c>
      <c r="B665" s="1">
        <v>1500</v>
      </c>
      <c r="C665" s="1">
        <v>20</v>
      </c>
      <c r="D665" s="1" t="s">
        <v>14</v>
      </c>
      <c r="E665" s="1" t="s">
        <v>11</v>
      </c>
      <c r="F665" s="1">
        <v>0.77500000000000002</v>
      </c>
      <c r="G665" s="1">
        <v>0.74</v>
      </c>
      <c r="H665" s="1">
        <v>0.75700000000000001</v>
      </c>
    </row>
    <row r="666" spans="1:8" x14ac:dyDescent="0.2">
      <c r="A666" s="1">
        <v>300</v>
      </c>
      <c r="B666" s="1">
        <v>1000</v>
      </c>
      <c r="C666" s="1">
        <v>20</v>
      </c>
      <c r="D666" s="1" t="s">
        <v>9</v>
      </c>
      <c r="E666" s="1" t="s">
        <v>10</v>
      </c>
      <c r="F666" s="1">
        <v>0</v>
      </c>
      <c r="G666" s="1">
        <v>0</v>
      </c>
      <c r="H666" s="1">
        <v>0</v>
      </c>
    </row>
    <row r="667" spans="1:8" x14ac:dyDescent="0.2">
      <c r="A667" s="1">
        <v>300</v>
      </c>
      <c r="B667" s="1">
        <v>1000</v>
      </c>
      <c r="C667" s="1">
        <v>20</v>
      </c>
      <c r="D667" s="1" t="s">
        <v>9</v>
      </c>
      <c r="E667" s="1" t="s">
        <v>11</v>
      </c>
      <c r="F667" s="1">
        <v>0.75900000000000001</v>
      </c>
      <c r="G667" s="1">
        <v>0.73</v>
      </c>
      <c r="H667" s="1">
        <v>0.74399999999999999</v>
      </c>
    </row>
    <row r="668" spans="1:8" x14ac:dyDescent="0.2">
      <c r="A668" s="1">
        <v>300</v>
      </c>
      <c r="B668" s="1">
        <v>1000</v>
      </c>
      <c r="C668" s="1">
        <v>20</v>
      </c>
      <c r="D668" s="1" t="s">
        <v>12</v>
      </c>
      <c r="E668" s="1" t="s">
        <v>10</v>
      </c>
      <c r="F668" s="1">
        <v>0</v>
      </c>
      <c r="G668" s="1">
        <v>0</v>
      </c>
      <c r="H668" s="1">
        <v>0</v>
      </c>
    </row>
    <row r="669" spans="1:8" x14ac:dyDescent="0.2">
      <c r="A669" s="1">
        <v>300</v>
      </c>
      <c r="B669" s="1">
        <v>1000</v>
      </c>
      <c r="C669" s="1">
        <v>20</v>
      </c>
      <c r="D669" s="1" t="s">
        <v>12</v>
      </c>
      <c r="E669" s="1" t="s">
        <v>11</v>
      </c>
      <c r="F669" s="1">
        <v>0.747</v>
      </c>
      <c r="G669" s="1">
        <v>0.70399999999999996</v>
      </c>
      <c r="H669" s="1">
        <v>0.72499999999999998</v>
      </c>
    </row>
    <row r="670" spans="1:8" x14ac:dyDescent="0.2">
      <c r="A670" s="1">
        <v>300</v>
      </c>
      <c r="B670" s="1">
        <v>1000</v>
      </c>
      <c r="C670" s="1">
        <v>20</v>
      </c>
      <c r="D670" s="1" t="s">
        <v>13</v>
      </c>
      <c r="E670" s="1" t="s">
        <v>10</v>
      </c>
      <c r="F670" s="1">
        <v>0</v>
      </c>
      <c r="G670" s="1">
        <v>0</v>
      </c>
      <c r="H670" s="1">
        <v>0</v>
      </c>
    </row>
    <row r="671" spans="1:8" x14ac:dyDescent="0.2">
      <c r="A671" s="1">
        <v>300</v>
      </c>
      <c r="B671" s="1">
        <v>1000</v>
      </c>
      <c r="C671" s="1">
        <v>20</v>
      </c>
      <c r="D671" s="1" t="s">
        <v>13</v>
      </c>
      <c r="E671" s="1" t="s">
        <v>11</v>
      </c>
      <c r="F671" s="1">
        <v>0.78900000000000003</v>
      </c>
      <c r="G671" s="1">
        <v>0.72</v>
      </c>
      <c r="H671" s="1">
        <v>0.753</v>
      </c>
    </row>
    <row r="672" spans="1:8" x14ac:dyDescent="0.2">
      <c r="A672" s="1">
        <v>300</v>
      </c>
      <c r="B672" s="1">
        <v>1000</v>
      </c>
      <c r="C672" s="1">
        <v>20</v>
      </c>
      <c r="D672" s="1" t="s">
        <v>14</v>
      </c>
      <c r="E672" s="1" t="s">
        <v>10</v>
      </c>
      <c r="F672" s="1">
        <v>0</v>
      </c>
      <c r="G672" s="1">
        <v>0</v>
      </c>
      <c r="H672" s="1">
        <v>0</v>
      </c>
    </row>
    <row r="673" spans="1:8" x14ac:dyDescent="0.2">
      <c r="A673" s="1">
        <v>300</v>
      </c>
      <c r="B673" s="1">
        <v>1000</v>
      </c>
      <c r="C673" s="1">
        <v>20</v>
      </c>
      <c r="D673" s="1" t="s">
        <v>14</v>
      </c>
      <c r="E673" s="1" t="s">
        <v>11</v>
      </c>
      <c r="F673" s="1">
        <v>0.77100000000000002</v>
      </c>
      <c r="G673" s="1">
        <v>0.73499999999999999</v>
      </c>
      <c r="H673" s="1">
        <v>0.753</v>
      </c>
    </row>
    <row r="674" spans="1:8" x14ac:dyDescent="0.2">
      <c r="A674" s="1">
        <v>300</v>
      </c>
      <c r="B674" s="1">
        <v>500</v>
      </c>
      <c r="C674" s="1">
        <v>20</v>
      </c>
      <c r="D674" s="1" t="s">
        <v>9</v>
      </c>
      <c r="E674" s="1" t="s">
        <v>10</v>
      </c>
      <c r="F674" s="1">
        <v>0</v>
      </c>
      <c r="G674" s="1">
        <v>0</v>
      </c>
      <c r="H674" s="1">
        <v>0</v>
      </c>
    </row>
    <row r="675" spans="1:8" x14ac:dyDescent="0.2">
      <c r="A675" s="1">
        <v>300</v>
      </c>
      <c r="B675" s="1">
        <v>500</v>
      </c>
      <c r="C675" s="1">
        <v>20</v>
      </c>
      <c r="D675" s="1" t="s">
        <v>9</v>
      </c>
      <c r="E675" s="1" t="s">
        <v>11</v>
      </c>
      <c r="F675" s="1">
        <v>0.72699999999999998</v>
      </c>
      <c r="G675" s="1">
        <v>0.69099999999999995</v>
      </c>
      <c r="H675" s="1">
        <v>0.70799999999999996</v>
      </c>
    </row>
    <row r="676" spans="1:8" x14ac:dyDescent="0.2">
      <c r="A676" s="1">
        <v>300</v>
      </c>
      <c r="B676" s="1">
        <v>500</v>
      </c>
      <c r="C676" s="1">
        <v>20</v>
      </c>
      <c r="D676" s="1" t="s">
        <v>12</v>
      </c>
      <c r="E676" s="1" t="s">
        <v>10</v>
      </c>
      <c r="F676" s="1">
        <v>0</v>
      </c>
      <c r="G676" s="1">
        <v>0</v>
      </c>
      <c r="H676" s="1">
        <v>0</v>
      </c>
    </row>
    <row r="677" spans="1:8" x14ac:dyDescent="0.2">
      <c r="A677" s="1">
        <v>300</v>
      </c>
      <c r="B677" s="1">
        <v>500</v>
      </c>
      <c r="C677" s="1">
        <v>20</v>
      </c>
      <c r="D677" s="1" t="s">
        <v>12</v>
      </c>
      <c r="E677" s="1" t="s">
        <v>11</v>
      </c>
      <c r="F677" s="1">
        <v>0.71699999999999997</v>
      </c>
      <c r="G677" s="1">
        <v>0.67100000000000004</v>
      </c>
      <c r="H677" s="1">
        <v>0.69399999999999995</v>
      </c>
    </row>
    <row r="678" spans="1:8" x14ac:dyDescent="0.2">
      <c r="A678" s="1">
        <v>300</v>
      </c>
      <c r="B678" s="1">
        <v>500</v>
      </c>
      <c r="C678" s="1">
        <v>20</v>
      </c>
      <c r="D678" s="1" t="s">
        <v>13</v>
      </c>
      <c r="E678" s="1" t="s">
        <v>10</v>
      </c>
      <c r="F678" s="1">
        <v>0</v>
      </c>
      <c r="G678" s="1">
        <v>0</v>
      </c>
      <c r="H678" s="1">
        <v>0</v>
      </c>
    </row>
    <row r="679" spans="1:8" x14ac:dyDescent="0.2">
      <c r="A679" s="1">
        <v>300</v>
      </c>
      <c r="B679" s="1">
        <v>500</v>
      </c>
      <c r="C679" s="1">
        <v>20</v>
      </c>
      <c r="D679" s="1" t="s">
        <v>13</v>
      </c>
      <c r="E679" s="1" t="s">
        <v>11</v>
      </c>
      <c r="F679" s="1">
        <v>0.76200000000000001</v>
      </c>
      <c r="G679" s="1">
        <v>0.68899999999999995</v>
      </c>
      <c r="H679" s="1">
        <v>0.72399999999999998</v>
      </c>
    </row>
    <row r="680" spans="1:8" x14ac:dyDescent="0.2">
      <c r="A680" s="1">
        <v>300</v>
      </c>
      <c r="B680" s="1">
        <v>500</v>
      </c>
      <c r="C680" s="1">
        <v>20</v>
      </c>
      <c r="D680" s="1" t="s">
        <v>14</v>
      </c>
      <c r="E680" s="1" t="s">
        <v>10</v>
      </c>
      <c r="F680" s="1">
        <v>0</v>
      </c>
      <c r="G680" s="1">
        <v>0</v>
      </c>
      <c r="H680" s="1">
        <v>0</v>
      </c>
    </row>
    <row r="681" spans="1:8" x14ac:dyDescent="0.2">
      <c r="A681" s="1">
        <v>300</v>
      </c>
      <c r="B681" s="1">
        <v>500</v>
      </c>
      <c r="C681" s="1">
        <v>20</v>
      </c>
      <c r="D681" s="1" t="s">
        <v>14</v>
      </c>
      <c r="E681" s="1" t="s">
        <v>11</v>
      </c>
      <c r="F681" s="1">
        <v>0.755</v>
      </c>
      <c r="G681" s="1">
        <v>0.71599999999999997</v>
      </c>
      <c r="H681" s="1">
        <v>0.73499999999999999</v>
      </c>
    </row>
    <row r="682" spans="1:8" x14ac:dyDescent="0.2">
      <c r="A682" s="1">
        <v>300</v>
      </c>
      <c r="B682" s="1">
        <v>100</v>
      </c>
      <c r="C682" s="1">
        <v>20</v>
      </c>
      <c r="D682" s="1" t="s">
        <v>9</v>
      </c>
      <c r="E682" s="1" t="s">
        <v>10</v>
      </c>
      <c r="F682" s="1">
        <v>0</v>
      </c>
      <c r="G682" s="1">
        <v>0</v>
      </c>
      <c r="H682" s="1">
        <v>0</v>
      </c>
    </row>
    <row r="683" spans="1:8" x14ac:dyDescent="0.2">
      <c r="A683" s="1">
        <v>300</v>
      </c>
      <c r="B683" s="1">
        <v>100</v>
      </c>
      <c r="C683" s="1">
        <v>20</v>
      </c>
      <c r="D683" s="1" t="s">
        <v>9</v>
      </c>
      <c r="E683" s="1" t="s">
        <v>11</v>
      </c>
      <c r="F683" s="1">
        <v>0.62</v>
      </c>
      <c r="G683" s="1">
        <v>0.57299999999999995</v>
      </c>
      <c r="H683" s="1">
        <v>0.59599999999999997</v>
      </c>
    </row>
    <row r="684" spans="1:8" x14ac:dyDescent="0.2">
      <c r="A684" s="1">
        <v>300</v>
      </c>
      <c r="B684" s="1">
        <v>100</v>
      </c>
      <c r="C684" s="1">
        <v>20</v>
      </c>
      <c r="D684" s="1" t="s">
        <v>12</v>
      </c>
      <c r="E684" s="1" t="s">
        <v>10</v>
      </c>
      <c r="F684" s="1">
        <v>0</v>
      </c>
      <c r="G684" s="1">
        <v>0</v>
      </c>
      <c r="H684" s="1">
        <v>0</v>
      </c>
    </row>
    <row r="685" spans="1:8" x14ac:dyDescent="0.2">
      <c r="A685" s="1">
        <v>300</v>
      </c>
      <c r="B685" s="1">
        <v>100</v>
      </c>
      <c r="C685" s="1">
        <v>20</v>
      </c>
      <c r="D685" s="1" t="s">
        <v>12</v>
      </c>
      <c r="E685" s="1" t="s">
        <v>11</v>
      </c>
      <c r="F685" s="1">
        <v>0.621</v>
      </c>
      <c r="G685" s="1">
        <v>0.56499999999999995</v>
      </c>
      <c r="H685" s="1">
        <v>0.59199999999999997</v>
      </c>
    </row>
    <row r="686" spans="1:8" x14ac:dyDescent="0.2">
      <c r="A686" s="1">
        <v>300</v>
      </c>
      <c r="B686" s="1">
        <v>100</v>
      </c>
      <c r="C686" s="1">
        <v>20</v>
      </c>
      <c r="D686" s="1" t="s">
        <v>13</v>
      </c>
      <c r="E686" s="1" t="s">
        <v>10</v>
      </c>
      <c r="F686" s="1">
        <v>0</v>
      </c>
      <c r="G686" s="1">
        <v>0</v>
      </c>
      <c r="H686" s="1">
        <v>0</v>
      </c>
    </row>
    <row r="687" spans="1:8" x14ac:dyDescent="0.2">
      <c r="A687" s="1">
        <v>300</v>
      </c>
      <c r="B687" s="1">
        <v>100</v>
      </c>
      <c r="C687" s="1">
        <v>20</v>
      </c>
      <c r="D687" s="1" t="s">
        <v>13</v>
      </c>
      <c r="E687" s="1" t="s">
        <v>11</v>
      </c>
      <c r="F687" s="1">
        <v>0.61499999999999999</v>
      </c>
      <c r="G687" s="1">
        <v>0.53200000000000003</v>
      </c>
      <c r="H687" s="1">
        <v>0.57099999999999995</v>
      </c>
    </row>
    <row r="688" spans="1:8" x14ac:dyDescent="0.2">
      <c r="A688" s="1">
        <v>300</v>
      </c>
      <c r="B688" s="1">
        <v>100</v>
      </c>
      <c r="C688" s="1">
        <v>20</v>
      </c>
      <c r="D688" s="1" t="s">
        <v>14</v>
      </c>
      <c r="E688" s="1" t="s">
        <v>10</v>
      </c>
      <c r="F688" s="1">
        <v>0</v>
      </c>
      <c r="G688" s="1">
        <v>0</v>
      </c>
      <c r="H688" s="1">
        <v>0</v>
      </c>
    </row>
    <row r="689" spans="1:8" x14ac:dyDescent="0.2">
      <c r="A689" s="1">
        <v>300</v>
      </c>
      <c r="B689" s="1">
        <v>100</v>
      </c>
      <c r="C689" s="1">
        <v>20</v>
      </c>
      <c r="D689" s="1" t="s">
        <v>14</v>
      </c>
      <c r="E689" s="1" t="s">
        <v>11</v>
      </c>
      <c r="F689" s="1">
        <v>0.64200000000000002</v>
      </c>
      <c r="G689" s="1">
        <v>0.58799999999999997</v>
      </c>
      <c r="H689" s="1">
        <v>0.61399999999999999</v>
      </c>
    </row>
    <row r="690" spans="1:8" x14ac:dyDescent="0.2">
      <c r="A690" s="1">
        <v>300</v>
      </c>
      <c r="B690" s="1">
        <v>50</v>
      </c>
      <c r="C690" s="1">
        <v>20</v>
      </c>
      <c r="D690" s="1" t="s">
        <v>9</v>
      </c>
      <c r="E690" s="1" t="s">
        <v>10</v>
      </c>
      <c r="F690" s="1">
        <v>0</v>
      </c>
      <c r="G690" s="1">
        <v>0</v>
      </c>
      <c r="H690" s="1">
        <v>0</v>
      </c>
    </row>
    <row r="691" spans="1:8" x14ac:dyDescent="0.2">
      <c r="A691" s="1">
        <v>300</v>
      </c>
      <c r="B691" s="1">
        <v>50</v>
      </c>
      <c r="C691" s="1">
        <v>20</v>
      </c>
      <c r="D691" s="1" t="s">
        <v>9</v>
      </c>
      <c r="E691" s="1" t="s">
        <v>11</v>
      </c>
      <c r="F691" s="1">
        <v>0.61399999999999999</v>
      </c>
      <c r="G691" s="1">
        <v>0.56499999999999995</v>
      </c>
      <c r="H691" s="1">
        <v>0.58899999999999997</v>
      </c>
    </row>
    <row r="692" spans="1:8" x14ac:dyDescent="0.2">
      <c r="A692" s="1">
        <v>300</v>
      </c>
      <c r="B692" s="1">
        <v>50</v>
      </c>
      <c r="C692" s="1">
        <v>20</v>
      </c>
      <c r="D692" s="1" t="s">
        <v>12</v>
      </c>
      <c r="E692" s="1" t="s">
        <v>10</v>
      </c>
      <c r="F692" s="1">
        <v>0</v>
      </c>
      <c r="G692" s="1">
        <v>0</v>
      </c>
      <c r="H692" s="1">
        <v>0</v>
      </c>
    </row>
    <row r="693" spans="1:8" x14ac:dyDescent="0.2">
      <c r="A693" s="1">
        <v>300</v>
      </c>
      <c r="B693" s="1">
        <v>50</v>
      </c>
      <c r="C693" s="1">
        <v>20</v>
      </c>
      <c r="D693" s="1" t="s">
        <v>12</v>
      </c>
      <c r="E693" s="1" t="s">
        <v>11</v>
      </c>
      <c r="F693" s="1">
        <v>0.59299999999999997</v>
      </c>
      <c r="G693" s="1">
        <v>0.53700000000000003</v>
      </c>
      <c r="H693" s="1">
        <v>0.56399999999999995</v>
      </c>
    </row>
    <row r="694" spans="1:8" x14ac:dyDescent="0.2">
      <c r="A694" s="1">
        <v>300</v>
      </c>
      <c r="B694" s="1">
        <v>50</v>
      </c>
      <c r="C694" s="1">
        <v>20</v>
      </c>
      <c r="D694" s="1" t="s">
        <v>13</v>
      </c>
      <c r="E694" s="1" t="s">
        <v>10</v>
      </c>
      <c r="F694" s="1">
        <v>0</v>
      </c>
      <c r="G694" s="1">
        <v>0</v>
      </c>
      <c r="H694" s="1">
        <v>0</v>
      </c>
    </row>
    <row r="695" spans="1:8" x14ac:dyDescent="0.2">
      <c r="A695" s="1">
        <v>300</v>
      </c>
      <c r="B695" s="1">
        <v>50</v>
      </c>
      <c r="C695" s="1">
        <v>20</v>
      </c>
      <c r="D695" s="1" t="s">
        <v>13</v>
      </c>
      <c r="E695" s="1" t="s">
        <v>11</v>
      </c>
      <c r="F695" s="1">
        <v>0.59899999999999998</v>
      </c>
      <c r="G695" s="1">
        <v>0.51400000000000001</v>
      </c>
      <c r="H695" s="1">
        <v>0.55300000000000005</v>
      </c>
    </row>
    <row r="696" spans="1:8" x14ac:dyDescent="0.2">
      <c r="A696" s="1">
        <v>300</v>
      </c>
      <c r="B696" s="1">
        <v>50</v>
      </c>
      <c r="C696" s="1">
        <v>20</v>
      </c>
      <c r="D696" s="1" t="s">
        <v>14</v>
      </c>
      <c r="E696" s="1" t="s">
        <v>10</v>
      </c>
      <c r="F696" s="1">
        <v>0</v>
      </c>
      <c r="G696" s="1">
        <v>0</v>
      </c>
      <c r="H696" s="1">
        <v>0</v>
      </c>
    </row>
    <row r="697" spans="1:8" x14ac:dyDescent="0.2">
      <c r="A697" s="1">
        <v>300</v>
      </c>
      <c r="B697" s="1">
        <v>50</v>
      </c>
      <c r="C697" s="1">
        <v>20</v>
      </c>
      <c r="D697" s="1" t="s">
        <v>14</v>
      </c>
      <c r="E697" s="1" t="s">
        <v>11</v>
      </c>
      <c r="F697" s="1">
        <v>0.58299999999999996</v>
      </c>
      <c r="G697" s="1">
        <v>0.52800000000000002</v>
      </c>
      <c r="H697" s="1">
        <v>0.55400000000000005</v>
      </c>
    </row>
    <row r="698" spans="1:8" x14ac:dyDescent="0.2">
      <c r="A698" s="1">
        <v>300</v>
      </c>
      <c r="B698" s="1">
        <v>10</v>
      </c>
      <c r="C698" s="1">
        <v>20</v>
      </c>
      <c r="D698" s="1" t="s">
        <v>9</v>
      </c>
      <c r="E698" s="1" t="s">
        <v>10</v>
      </c>
      <c r="F698" s="1">
        <v>0</v>
      </c>
      <c r="G698" s="1">
        <v>0</v>
      </c>
      <c r="H698" s="1">
        <v>0</v>
      </c>
    </row>
    <row r="699" spans="1:8" x14ac:dyDescent="0.2">
      <c r="A699" s="1">
        <v>300</v>
      </c>
      <c r="B699" s="1">
        <v>10</v>
      </c>
      <c r="C699" s="1">
        <v>20</v>
      </c>
      <c r="D699" s="1" t="s">
        <v>9</v>
      </c>
      <c r="E699" s="1" t="s">
        <v>11</v>
      </c>
      <c r="F699" s="1">
        <v>0.61199999999999999</v>
      </c>
      <c r="G699" s="1">
        <v>0.56399999999999995</v>
      </c>
      <c r="H699" s="1">
        <v>0.58699999999999997</v>
      </c>
    </row>
    <row r="700" spans="1:8" x14ac:dyDescent="0.2">
      <c r="A700" s="1">
        <v>300</v>
      </c>
      <c r="B700" s="1">
        <v>10</v>
      </c>
      <c r="C700" s="1">
        <v>20</v>
      </c>
      <c r="D700" s="1" t="s">
        <v>12</v>
      </c>
      <c r="E700" s="1" t="s">
        <v>10</v>
      </c>
      <c r="F700" s="1">
        <v>0</v>
      </c>
      <c r="G700" s="1">
        <v>0</v>
      </c>
      <c r="H700" s="1">
        <v>0</v>
      </c>
    </row>
    <row r="701" spans="1:8" x14ac:dyDescent="0.2">
      <c r="A701" s="1">
        <v>300</v>
      </c>
      <c r="B701" s="1">
        <v>10</v>
      </c>
      <c r="C701" s="1">
        <v>20</v>
      </c>
      <c r="D701" s="1" t="s">
        <v>12</v>
      </c>
      <c r="E701" s="1" t="s">
        <v>11</v>
      </c>
      <c r="F701" s="1">
        <v>0.57299999999999995</v>
      </c>
      <c r="G701" s="1">
        <v>0.52100000000000002</v>
      </c>
      <c r="H701" s="1">
        <v>0.54600000000000004</v>
      </c>
    </row>
    <row r="702" spans="1:8" x14ac:dyDescent="0.2">
      <c r="A702" s="1">
        <v>300</v>
      </c>
      <c r="B702" s="1">
        <v>10</v>
      </c>
      <c r="C702" s="1">
        <v>20</v>
      </c>
      <c r="D702" s="1" t="s">
        <v>13</v>
      </c>
      <c r="E702" s="1" t="s">
        <v>10</v>
      </c>
      <c r="F702" s="1">
        <v>0</v>
      </c>
      <c r="G702" s="1">
        <v>0</v>
      </c>
      <c r="H702" s="1">
        <v>0</v>
      </c>
    </row>
    <row r="703" spans="1:8" x14ac:dyDescent="0.2">
      <c r="A703" s="1">
        <v>300</v>
      </c>
      <c r="B703" s="1">
        <v>10</v>
      </c>
      <c r="C703" s="1">
        <v>20</v>
      </c>
      <c r="D703" s="1" t="s">
        <v>13</v>
      </c>
      <c r="E703" s="1" t="s">
        <v>11</v>
      </c>
      <c r="F703" s="1">
        <v>0.58399999999999996</v>
      </c>
      <c r="G703" s="1">
        <v>0.499</v>
      </c>
      <c r="H703" s="1">
        <v>0.53800000000000003</v>
      </c>
    </row>
    <row r="704" spans="1:8" x14ac:dyDescent="0.2">
      <c r="A704" s="1">
        <v>300</v>
      </c>
      <c r="B704" s="1">
        <v>10</v>
      </c>
      <c r="C704" s="1">
        <v>20</v>
      </c>
      <c r="D704" s="1" t="s">
        <v>14</v>
      </c>
      <c r="E704" s="1" t="s">
        <v>10</v>
      </c>
      <c r="F704" s="1">
        <v>0</v>
      </c>
      <c r="G704" s="1">
        <v>0</v>
      </c>
      <c r="H704" s="1">
        <v>0</v>
      </c>
    </row>
    <row r="705" spans="1:8" x14ac:dyDescent="0.2">
      <c r="A705" s="1">
        <v>300</v>
      </c>
      <c r="B705" s="1">
        <v>10</v>
      </c>
      <c r="C705" s="1">
        <v>20</v>
      </c>
      <c r="D705" s="1" t="s">
        <v>14</v>
      </c>
      <c r="E705" s="1" t="s">
        <v>11</v>
      </c>
      <c r="F705" s="1">
        <v>0.57699999999999996</v>
      </c>
      <c r="G705" s="1">
        <v>0.52200000000000002</v>
      </c>
      <c r="H705" s="1">
        <v>0.54800000000000004</v>
      </c>
    </row>
    <row r="706" spans="1:8" x14ac:dyDescent="0.2">
      <c r="A706" s="1">
        <v>300</v>
      </c>
      <c r="B706" s="1">
        <v>5000</v>
      </c>
      <c r="C706" s="1">
        <v>22</v>
      </c>
      <c r="D706" s="1" t="s">
        <v>9</v>
      </c>
      <c r="E706" s="1" t="s">
        <v>10</v>
      </c>
      <c r="F706" s="1">
        <v>0</v>
      </c>
      <c r="G706" s="1">
        <v>0</v>
      </c>
      <c r="H706" s="1">
        <v>0</v>
      </c>
    </row>
    <row r="707" spans="1:8" x14ac:dyDescent="0.2">
      <c r="A707" s="1">
        <v>300</v>
      </c>
      <c r="B707" s="1">
        <v>5000</v>
      </c>
      <c r="C707" s="1">
        <v>22</v>
      </c>
      <c r="D707" s="1" t="s">
        <v>9</v>
      </c>
      <c r="E707" s="1" t="s">
        <v>11</v>
      </c>
      <c r="F707" s="1">
        <v>0.76100000000000001</v>
      </c>
      <c r="G707" s="1">
        <v>0.72899999999999998</v>
      </c>
      <c r="H707" s="1">
        <v>0.745</v>
      </c>
    </row>
    <row r="708" spans="1:8" x14ac:dyDescent="0.2">
      <c r="A708" s="1">
        <v>300</v>
      </c>
      <c r="B708" s="1">
        <v>5000</v>
      </c>
      <c r="C708" s="1">
        <v>22</v>
      </c>
      <c r="D708" s="1" t="s">
        <v>12</v>
      </c>
      <c r="E708" s="1" t="s">
        <v>10</v>
      </c>
      <c r="F708" s="1">
        <v>0</v>
      </c>
      <c r="G708" s="1">
        <v>0</v>
      </c>
      <c r="H708" s="1">
        <v>0</v>
      </c>
    </row>
    <row r="709" spans="1:8" x14ac:dyDescent="0.2">
      <c r="A709" s="1">
        <v>300</v>
      </c>
      <c r="B709" s="1">
        <v>5000</v>
      </c>
      <c r="C709" s="1">
        <v>22</v>
      </c>
      <c r="D709" s="1" t="s">
        <v>12</v>
      </c>
      <c r="E709" s="1" t="s">
        <v>11</v>
      </c>
      <c r="F709" s="1">
        <v>0.748</v>
      </c>
      <c r="G709" s="1">
        <v>0.69899999999999995</v>
      </c>
      <c r="H709" s="1">
        <v>0.72199999999999998</v>
      </c>
    </row>
    <row r="710" spans="1:8" x14ac:dyDescent="0.2">
      <c r="A710" s="1">
        <v>300</v>
      </c>
      <c r="B710" s="1">
        <v>5000</v>
      </c>
      <c r="C710" s="1">
        <v>22</v>
      </c>
      <c r="D710" s="1" t="s">
        <v>13</v>
      </c>
      <c r="E710" s="1" t="s">
        <v>10</v>
      </c>
      <c r="F710" s="1">
        <v>0</v>
      </c>
      <c r="G710" s="1">
        <v>0</v>
      </c>
      <c r="H710" s="1">
        <v>0</v>
      </c>
    </row>
    <row r="711" spans="1:8" x14ac:dyDescent="0.2">
      <c r="A711" s="1">
        <v>300</v>
      </c>
      <c r="B711" s="1">
        <v>5000</v>
      </c>
      <c r="C711" s="1">
        <v>22</v>
      </c>
      <c r="D711" s="1" t="s">
        <v>13</v>
      </c>
      <c r="E711" s="1" t="s">
        <v>11</v>
      </c>
      <c r="F711" s="1">
        <v>0.79300000000000004</v>
      </c>
      <c r="G711" s="1">
        <v>0.71699999999999997</v>
      </c>
      <c r="H711" s="1">
        <v>0.753</v>
      </c>
    </row>
    <row r="712" spans="1:8" x14ac:dyDescent="0.2">
      <c r="A712" s="1">
        <v>300</v>
      </c>
      <c r="B712" s="1">
        <v>5000</v>
      </c>
      <c r="C712" s="1">
        <v>22</v>
      </c>
      <c r="D712" s="1" t="s">
        <v>14</v>
      </c>
      <c r="E712" s="1" t="s">
        <v>10</v>
      </c>
      <c r="F712" s="1">
        <v>0</v>
      </c>
      <c r="G712" s="1">
        <v>0</v>
      </c>
      <c r="H712" s="1">
        <v>0</v>
      </c>
    </row>
    <row r="713" spans="1:8" x14ac:dyDescent="0.2">
      <c r="A713" s="1">
        <v>300</v>
      </c>
      <c r="B713" s="1">
        <v>5000</v>
      </c>
      <c r="C713" s="1">
        <v>22</v>
      </c>
      <c r="D713" s="1" t="s">
        <v>14</v>
      </c>
      <c r="E713" s="1" t="s">
        <v>11</v>
      </c>
      <c r="F713" s="1">
        <v>0.77800000000000002</v>
      </c>
      <c r="G713" s="1">
        <v>0.73899999999999999</v>
      </c>
      <c r="H713" s="1">
        <v>0.75800000000000001</v>
      </c>
    </row>
    <row r="714" spans="1:8" x14ac:dyDescent="0.2">
      <c r="A714" s="1">
        <v>300</v>
      </c>
      <c r="B714" s="1">
        <v>2000</v>
      </c>
      <c r="C714" s="1">
        <v>22</v>
      </c>
      <c r="D714" s="1" t="s">
        <v>9</v>
      </c>
      <c r="E714" s="1" t="s">
        <v>10</v>
      </c>
      <c r="F714" s="1">
        <v>0</v>
      </c>
      <c r="G714" s="1">
        <v>0</v>
      </c>
      <c r="H714" s="1">
        <v>0</v>
      </c>
    </row>
    <row r="715" spans="1:8" x14ac:dyDescent="0.2">
      <c r="A715" s="1">
        <v>300</v>
      </c>
      <c r="B715" s="1">
        <v>2000</v>
      </c>
      <c r="C715" s="1">
        <v>22</v>
      </c>
      <c r="D715" s="1" t="s">
        <v>9</v>
      </c>
      <c r="E715" s="1" t="s">
        <v>11</v>
      </c>
      <c r="F715" s="1">
        <v>0.76400000000000001</v>
      </c>
      <c r="G715" s="1">
        <v>0.73399999999999999</v>
      </c>
      <c r="H715" s="1">
        <v>0.749</v>
      </c>
    </row>
    <row r="716" spans="1:8" x14ac:dyDescent="0.2">
      <c r="A716" s="1">
        <v>300</v>
      </c>
      <c r="B716" s="1">
        <v>2000</v>
      </c>
      <c r="C716" s="1">
        <v>22</v>
      </c>
      <c r="D716" s="1" t="s">
        <v>12</v>
      </c>
      <c r="E716" s="1" t="s">
        <v>10</v>
      </c>
      <c r="F716" s="1">
        <v>0</v>
      </c>
      <c r="G716" s="1">
        <v>0</v>
      </c>
      <c r="H716" s="1">
        <v>0</v>
      </c>
    </row>
    <row r="717" spans="1:8" x14ac:dyDescent="0.2">
      <c r="A717" s="1">
        <v>300</v>
      </c>
      <c r="B717" s="1">
        <v>2000</v>
      </c>
      <c r="C717" s="1">
        <v>22</v>
      </c>
      <c r="D717" s="1" t="s">
        <v>12</v>
      </c>
      <c r="E717" s="1" t="s">
        <v>11</v>
      </c>
      <c r="F717" s="1">
        <v>0.747</v>
      </c>
      <c r="G717" s="1">
        <v>0.70099999999999996</v>
      </c>
      <c r="H717" s="1">
        <v>0.72399999999999998</v>
      </c>
    </row>
    <row r="718" spans="1:8" x14ac:dyDescent="0.2">
      <c r="A718" s="1">
        <v>300</v>
      </c>
      <c r="B718" s="1">
        <v>2000</v>
      </c>
      <c r="C718" s="1">
        <v>22</v>
      </c>
      <c r="D718" s="1" t="s">
        <v>13</v>
      </c>
      <c r="E718" s="1" t="s">
        <v>10</v>
      </c>
      <c r="F718" s="1">
        <v>0</v>
      </c>
      <c r="G718" s="1">
        <v>0</v>
      </c>
      <c r="H718" s="1">
        <v>0</v>
      </c>
    </row>
    <row r="719" spans="1:8" x14ac:dyDescent="0.2">
      <c r="A719" s="1">
        <v>300</v>
      </c>
      <c r="B719" s="1">
        <v>2000</v>
      </c>
      <c r="C719" s="1">
        <v>22</v>
      </c>
      <c r="D719" s="1" t="s">
        <v>13</v>
      </c>
      <c r="E719" s="1" t="s">
        <v>11</v>
      </c>
      <c r="F719" s="1">
        <v>0.79300000000000004</v>
      </c>
      <c r="G719" s="1">
        <v>0.72</v>
      </c>
      <c r="H719" s="1">
        <v>0.754</v>
      </c>
    </row>
    <row r="720" spans="1:8" x14ac:dyDescent="0.2">
      <c r="A720" s="1">
        <v>300</v>
      </c>
      <c r="B720" s="1">
        <v>2000</v>
      </c>
      <c r="C720" s="1">
        <v>22</v>
      </c>
      <c r="D720" s="1" t="s">
        <v>14</v>
      </c>
      <c r="E720" s="1" t="s">
        <v>10</v>
      </c>
      <c r="F720" s="1">
        <v>0</v>
      </c>
      <c r="G720" s="1">
        <v>0</v>
      </c>
      <c r="H720" s="1">
        <v>0</v>
      </c>
    </row>
    <row r="721" spans="1:8" x14ac:dyDescent="0.2">
      <c r="A721" s="1">
        <v>300</v>
      </c>
      <c r="B721" s="1">
        <v>2000</v>
      </c>
      <c r="C721" s="1">
        <v>22</v>
      </c>
      <c r="D721" s="1" t="s">
        <v>14</v>
      </c>
      <c r="E721" s="1" t="s">
        <v>11</v>
      </c>
      <c r="F721" s="1">
        <v>0.77600000000000002</v>
      </c>
      <c r="G721" s="1">
        <v>0.73599999999999999</v>
      </c>
      <c r="H721" s="1">
        <v>0.755</v>
      </c>
    </row>
    <row r="722" spans="1:8" x14ac:dyDescent="0.2">
      <c r="A722" s="1">
        <v>300</v>
      </c>
      <c r="B722" s="1">
        <v>1500</v>
      </c>
      <c r="C722" s="1">
        <v>22</v>
      </c>
      <c r="D722" s="1" t="s">
        <v>9</v>
      </c>
      <c r="E722" s="1" t="s">
        <v>10</v>
      </c>
      <c r="F722" s="1">
        <v>0</v>
      </c>
      <c r="G722" s="1">
        <v>0</v>
      </c>
      <c r="H722" s="1">
        <v>0</v>
      </c>
    </row>
    <row r="723" spans="1:8" x14ac:dyDescent="0.2">
      <c r="A723" s="1">
        <v>300</v>
      </c>
      <c r="B723" s="1">
        <v>1500</v>
      </c>
      <c r="C723" s="1">
        <v>22</v>
      </c>
      <c r="D723" s="1" t="s">
        <v>9</v>
      </c>
      <c r="E723" s="1" t="s">
        <v>11</v>
      </c>
      <c r="F723" s="1">
        <v>0.76500000000000001</v>
      </c>
      <c r="G723" s="1">
        <v>0.73699999999999999</v>
      </c>
      <c r="H723" s="1">
        <v>0.751</v>
      </c>
    </row>
    <row r="724" spans="1:8" x14ac:dyDescent="0.2">
      <c r="A724" s="1">
        <v>300</v>
      </c>
      <c r="B724" s="1">
        <v>1500</v>
      </c>
      <c r="C724" s="1">
        <v>22</v>
      </c>
      <c r="D724" s="1" t="s">
        <v>12</v>
      </c>
      <c r="E724" s="1" t="s">
        <v>10</v>
      </c>
      <c r="F724" s="1">
        <v>0</v>
      </c>
      <c r="G724" s="1">
        <v>0</v>
      </c>
      <c r="H724" s="1">
        <v>0</v>
      </c>
    </row>
    <row r="725" spans="1:8" x14ac:dyDescent="0.2">
      <c r="A725" s="1">
        <v>300</v>
      </c>
      <c r="B725" s="1">
        <v>1500</v>
      </c>
      <c r="C725" s="1">
        <v>22</v>
      </c>
      <c r="D725" s="1" t="s">
        <v>12</v>
      </c>
      <c r="E725" s="1" t="s">
        <v>11</v>
      </c>
      <c r="F725" s="1">
        <v>0.748</v>
      </c>
      <c r="G725" s="1">
        <v>0.70499999999999996</v>
      </c>
      <c r="H725" s="1">
        <v>0.72599999999999998</v>
      </c>
    </row>
    <row r="726" spans="1:8" x14ac:dyDescent="0.2">
      <c r="A726" s="1">
        <v>300</v>
      </c>
      <c r="B726" s="1">
        <v>1500</v>
      </c>
      <c r="C726" s="1">
        <v>22</v>
      </c>
      <c r="D726" s="1" t="s">
        <v>13</v>
      </c>
      <c r="E726" s="1" t="s">
        <v>10</v>
      </c>
      <c r="F726" s="1">
        <v>0</v>
      </c>
      <c r="G726" s="1">
        <v>0</v>
      </c>
      <c r="H726" s="1">
        <v>0</v>
      </c>
    </row>
    <row r="727" spans="1:8" x14ac:dyDescent="0.2">
      <c r="A727" s="1">
        <v>300</v>
      </c>
      <c r="B727" s="1">
        <v>1500</v>
      </c>
      <c r="C727" s="1">
        <v>22</v>
      </c>
      <c r="D727" s="1" t="s">
        <v>13</v>
      </c>
      <c r="E727" s="1" t="s">
        <v>11</v>
      </c>
      <c r="F727" s="1">
        <v>0.79300000000000004</v>
      </c>
      <c r="G727" s="1">
        <v>0.72</v>
      </c>
      <c r="H727" s="1">
        <v>0.755</v>
      </c>
    </row>
    <row r="728" spans="1:8" x14ac:dyDescent="0.2">
      <c r="A728" s="1">
        <v>300</v>
      </c>
      <c r="B728" s="1">
        <v>1500</v>
      </c>
      <c r="C728" s="1">
        <v>22</v>
      </c>
      <c r="D728" s="1" t="s">
        <v>14</v>
      </c>
      <c r="E728" s="1" t="s">
        <v>10</v>
      </c>
      <c r="F728" s="1">
        <v>0</v>
      </c>
      <c r="G728" s="1">
        <v>0</v>
      </c>
      <c r="H728" s="1">
        <v>0</v>
      </c>
    </row>
    <row r="729" spans="1:8" x14ac:dyDescent="0.2">
      <c r="A729" s="1">
        <v>300</v>
      </c>
      <c r="B729" s="1">
        <v>1500</v>
      </c>
      <c r="C729" s="1">
        <v>22</v>
      </c>
      <c r="D729" s="1" t="s">
        <v>14</v>
      </c>
      <c r="E729" s="1" t="s">
        <v>11</v>
      </c>
      <c r="F729" s="1">
        <v>0.77500000000000002</v>
      </c>
      <c r="G729" s="1">
        <v>0.73799999999999999</v>
      </c>
      <c r="H729" s="1">
        <v>0.75600000000000001</v>
      </c>
    </row>
    <row r="730" spans="1:8" x14ac:dyDescent="0.2">
      <c r="A730" s="1">
        <v>300</v>
      </c>
      <c r="B730" s="1">
        <v>1000</v>
      </c>
      <c r="C730" s="1">
        <v>22</v>
      </c>
      <c r="D730" s="1" t="s">
        <v>9</v>
      </c>
      <c r="E730" s="1" t="s">
        <v>10</v>
      </c>
      <c r="F730" s="1">
        <v>0</v>
      </c>
      <c r="G730" s="1">
        <v>0</v>
      </c>
      <c r="H730" s="1">
        <v>0</v>
      </c>
    </row>
    <row r="731" spans="1:8" x14ac:dyDescent="0.2">
      <c r="A731" s="1">
        <v>300</v>
      </c>
      <c r="B731" s="1">
        <v>1000</v>
      </c>
      <c r="C731" s="1">
        <v>22</v>
      </c>
      <c r="D731" s="1" t="s">
        <v>9</v>
      </c>
      <c r="E731" s="1" t="s">
        <v>11</v>
      </c>
      <c r="F731" s="1">
        <v>0.75900000000000001</v>
      </c>
      <c r="G731" s="1">
        <v>0.72699999999999998</v>
      </c>
      <c r="H731" s="1">
        <v>0.74299999999999999</v>
      </c>
    </row>
    <row r="732" spans="1:8" x14ac:dyDescent="0.2">
      <c r="A732" s="1">
        <v>300</v>
      </c>
      <c r="B732" s="1">
        <v>1000</v>
      </c>
      <c r="C732" s="1">
        <v>22</v>
      </c>
      <c r="D732" s="1" t="s">
        <v>12</v>
      </c>
      <c r="E732" s="1" t="s">
        <v>10</v>
      </c>
      <c r="F732" s="1">
        <v>0</v>
      </c>
      <c r="G732" s="1">
        <v>0</v>
      </c>
      <c r="H732" s="1">
        <v>0</v>
      </c>
    </row>
    <row r="733" spans="1:8" x14ac:dyDescent="0.2">
      <c r="A733" s="1">
        <v>300</v>
      </c>
      <c r="B733" s="1">
        <v>1000</v>
      </c>
      <c r="C733" s="1">
        <v>22</v>
      </c>
      <c r="D733" s="1" t="s">
        <v>12</v>
      </c>
      <c r="E733" s="1" t="s">
        <v>11</v>
      </c>
      <c r="F733" s="1">
        <v>0.746</v>
      </c>
      <c r="G733" s="1">
        <v>0.70099999999999996</v>
      </c>
      <c r="H733" s="1">
        <v>0.72299999999999998</v>
      </c>
    </row>
    <row r="734" spans="1:8" x14ac:dyDescent="0.2">
      <c r="A734" s="1">
        <v>300</v>
      </c>
      <c r="B734" s="1">
        <v>1000</v>
      </c>
      <c r="C734" s="1">
        <v>22</v>
      </c>
      <c r="D734" s="1" t="s">
        <v>13</v>
      </c>
      <c r="E734" s="1" t="s">
        <v>10</v>
      </c>
      <c r="F734" s="1">
        <v>0</v>
      </c>
      <c r="G734" s="1">
        <v>0</v>
      </c>
      <c r="H734" s="1">
        <v>0</v>
      </c>
    </row>
    <row r="735" spans="1:8" x14ac:dyDescent="0.2">
      <c r="A735" s="1">
        <v>300</v>
      </c>
      <c r="B735" s="1">
        <v>1000</v>
      </c>
      <c r="C735" s="1">
        <v>22</v>
      </c>
      <c r="D735" s="1" t="s">
        <v>13</v>
      </c>
      <c r="E735" s="1" t="s">
        <v>11</v>
      </c>
      <c r="F735" s="1">
        <v>0.78700000000000003</v>
      </c>
      <c r="G735" s="1">
        <v>0.71499999999999997</v>
      </c>
      <c r="H735" s="1">
        <v>0.749</v>
      </c>
    </row>
    <row r="736" spans="1:8" x14ac:dyDescent="0.2">
      <c r="A736" s="1">
        <v>300</v>
      </c>
      <c r="B736" s="1">
        <v>1000</v>
      </c>
      <c r="C736" s="1">
        <v>22</v>
      </c>
      <c r="D736" s="1" t="s">
        <v>14</v>
      </c>
      <c r="E736" s="1" t="s">
        <v>10</v>
      </c>
      <c r="F736" s="1">
        <v>0</v>
      </c>
      <c r="G736" s="1">
        <v>0</v>
      </c>
      <c r="H736" s="1">
        <v>0</v>
      </c>
    </row>
    <row r="737" spans="1:8" x14ac:dyDescent="0.2">
      <c r="A737" s="1">
        <v>300</v>
      </c>
      <c r="B737" s="1">
        <v>1000</v>
      </c>
      <c r="C737" s="1">
        <v>22</v>
      </c>
      <c r="D737" s="1" t="s">
        <v>14</v>
      </c>
      <c r="E737" s="1" t="s">
        <v>11</v>
      </c>
      <c r="F737" s="1">
        <v>0.77100000000000002</v>
      </c>
      <c r="G737" s="1">
        <v>0.73199999999999998</v>
      </c>
      <c r="H737" s="1">
        <v>0.751</v>
      </c>
    </row>
    <row r="738" spans="1:8" x14ac:dyDescent="0.2">
      <c r="A738" s="1">
        <v>300</v>
      </c>
      <c r="B738" s="1">
        <v>500</v>
      </c>
      <c r="C738" s="1">
        <v>22</v>
      </c>
      <c r="D738" s="1" t="s">
        <v>9</v>
      </c>
      <c r="E738" s="1" t="s">
        <v>10</v>
      </c>
      <c r="F738" s="1">
        <v>0</v>
      </c>
      <c r="G738" s="1">
        <v>0</v>
      </c>
      <c r="H738" s="1">
        <v>0</v>
      </c>
    </row>
    <row r="739" spans="1:8" x14ac:dyDescent="0.2">
      <c r="A739" s="1">
        <v>300</v>
      </c>
      <c r="B739" s="1">
        <v>500</v>
      </c>
      <c r="C739" s="1">
        <v>22</v>
      </c>
      <c r="D739" s="1" t="s">
        <v>9</v>
      </c>
      <c r="E739" s="1" t="s">
        <v>11</v>
      </c>
      <c r="F739" s="1">
        <v>0.72799999999999998</v>
      </c>
      <c r="G739" s="1">
        <v>0.68799999999999994</v>
      </c>
      <c r="H739" s="1">
        <v>0.70699999999999996</v>
      </c>
    </row>
    <row r="740" spans="1:8" x14ac:dyDescent="0.2">
      <c r="A740" s="1">
        <v>300</v>
      </c>
      <c r="B740" s="1">
        <v>500</v>
      </c>
      <c r="C740" s="1">
        <v>22</v>
      </c>
      <c r="D740" s="1" t="s">
        <v>12</v>
      </c>
      <c r="E740" s="1" t="s">
        <v>10</v>
      </c>
      <c r="F740" s="1">
        <v>0</v>
      </c>
      <c r="G740" s="1">
        <v>0</v>
      </c>
      <c r="H740" s="1">
        <v>0</v>
      </c>
    </row>
    <row r="741" spans="1:8" x14ac:dyDescent="0.2">
      <c r="A741" s="1">
        <v>300</v>
      </c>
      <c r="B741" s="1">
        <v>500</v>
      </c>
      <c r="C741" s="1">
        <v>22</v>
      </c>
      <c r="D741" s="1" t="s">
        <v>12</v>
      </c>
      <c r="E741" s="1" t="s">
        <v>11</v>
      </c>
      <c r="F741" s="1">
        <v>0.71599999999999997</v>
      </c>
      <c r="G741" s="1">
        <v>0.66700000000000004</v>
      </c>
      <c r="H741" s="1">
        <v>0.69099999999999995</v>
      </c>
    </row>
    <row r="742" spans="1:8" x14ac:dyDescent="0.2">
      <c r="A742" s="1">
        <v>300</v>
      </c>
      <c r="B742" s="1">
        <v>500</v>
      </c>
      <c r="C742" s="1">
        <v>22</v>
      </c>
      <c r="D742" s="1" t="s">
        <v>13</v>
      </c>
      <c r="E742" s="1" t="s">
        <v>10</v>
      </c>
      <c r="F742" s="1">
        <v>0</v>
      </c>
      <c r="G742" s="1">
        <v>0</v>
      </c>
      <c r="H742" s="1">
        <v>0</v>
      </c>
    </row>
    <row r="743" spans="1:8" x14ac:dyDescent="0.2">
      <c r="A743" s="1">
        <v>300</v>
      </c>
      <c r="B743" s="1">
        <v>500</v>
      </c>
      <c r="C743" s="1">
        <v>22</v>
      </c>
      <c r="D743" s="1" t="s">
        <v>13</v>
      </c>
      <c r="E743" s="1" t="s">
        <v>11</v>
      </c>
      <c r="F743" s="1">
        <v>0.76100000000000001</v>
      </c>
      <c r="G743" s="1">
        <v>0.68400000000000005</v>
      </c>
      <c r="H743" s="1">
        <v>0.72099999999999997</v>
      </c>
    </row>
    <row r="744" spans="1:8" x14ac:dyDescent="0.2">
      <c r="A744" s="1">
        <v>300</v>
      </c>
      <c r="B744" s="1">
        <v>500</v>
      </c>
      <c r="C744" s="1">
        <v>22</v>
      </c>
      <c r="D744" s="1" t="s">
        <v>14</v>
      </c>
      <c r="E744" s="1" t="s">
        <v>10</v>
      </c>
      <c r="F744" s="1">
        <v>0</v>
      </c>
      <c r="G744" s="1">
        <v>0</v>
      </c>
      <c r="H744" s="1">
        <v>0</v>
      </c>
    </row>
    <row r="745" spans="1:8" x14ac:dyDescent="0.2">
      <c r="A745" s="1">
        <v>300</v>
      </c>
      <c r="B745" s="1">
        <v>500</v>
      </c>
      <c r="C745" s="1">
        <v>22</v>
      </c>
      <c r="D745" s="1" t="s">
        <v>14</v>
      </c>
      <c r="E745" s="1" t="s">
        <v>11</v>
      </c>
      <c r="F745" s="1">
        <v>0.754</v>
      </c>
      <c r="G745" s="1">
        <v>0.71199999999999997</v>
      </c>
      <c r="H745" s="1">
        <v>0.73199999999999998</v>
      </c>
    </row>
    <row r="746" spans="1:8" x14ac:dyDescent="0.2">
      <c r="A746" s="1">
        <v>300</v>
      </c>
      <c r="B746" s="1">
        <v>100</v>
      </c>
      <c r="C746" s="1">
        <v>22</v>
      </c>
      <c r="D746" s="1" t="s">
        <v>9</v>
      </c>
      <c r="E746" s="1" t="s">
        <v>10</v>
      </c>
      <c r="F746" s="1">
        <v>0</v>
      </c>
      <c r="G746" s="1">
        <v>0</v>
      </c>
      <c r="H746" s="1">
        <v>0</v>
      </c>
    </row>
    <row r="747" spans="1:8" x14ac:dyDescent="0.2">
      <c r="A747" s="1">
        <v>300</v>
      </c>
      <c r="B747" s="1">
        <v>100</v>
      </c>
      <c r="C747" s="1">
        <v>22</v>
      </c>
      <c r="D747" s="1" t="s">
        <v>9</v>
      </c>
      <c r="E747" s="1" t="s">
        <v>11</v>
      </c>
      <c r="F747" s="1">
        <v>0.624</v>
      </c>
      <c r="G747" s="1">
        <v>0.57199999999999995</v>
      </c>
      <c r="H747" s="1">
        <v>0.59699999999999998</v>
      </c>
    </row>
    <row r="748" spans="1:8" x14ac:dyDescent="0.2">
      <c r="A748" s="1">
        <v>300</v>
      </c>
      <c r="B748" s="1">
        <v>100</v>
      </c>
      <c r="C748" s="1">
        <v>22</v>
      </c>
      <c r="D748" s="1" t="s">
        <v>12</v>
      </c>
      <c r="E748" s="1" t="s">
        <v>10</v>
      </c>
      <c r="F748" s="1">
        <v>0</v>
      </c>
      <c r="G748" s="1">
        <v>0</v>
      </c>
      <c r="H748" s="1">
        <v>0</v>
      </c>
    </row>
    <row r="749" spans="1:8" x14ac:dyDescent="0.2">
      <c r="A749" s="1">
        <v>300</v>
      </c>
      <c r="B749" s="1">
        <v>100</v>
      </c>
      <c r="C749" s="1">
        <v>22</v>
      </c>
      <c r="D749" s="1" t="s">
        <v>12</v>
      </c>
      <c r="E749" s="1" t="s">
        <v>11</v>
      </c>
      <c r="F749" s="1">
        <v>0.622</v>
      </c>
      <c r="G749" s="1">
        <v>0.56299999999999994</v>
      </c>
      <c r="H749" s="1">
        <v>0.59099999999999997</v>
      </c>
    </row>
    <row r="750" spans="1:8" x14ac:dyDescent="0.2">
      <c r="A750" s="1">
        <v>300</v>
      </c>
      <c r="B750" s="1">
        <v>100</v>
      </c>
      <c r="C750" s="1">
        <v>22</v>
      </c>
      <c r="D750" s="1" t="s">
        <v>13</v>
      </c>
      <c r="E750" s="1" t="s">
        <v>10</v>
      </c>
      <c r="F750" s="1">
        <v>0</v>
      </c>
      <c r="G750" s="1">
        <v>0</v>
      </c>
      <c r="H750" s="1">
        <v>0</v>
      </c>
    </row>
    <row r="751" spans="1:8" x14ac:dyDescent="0.2">
      <c r="A751" s="1">
        <v>300</v>
      </c>
      <c r="B751" s="1">
        <v>100</v>
      </c>
      <c r="C751" s="1">
        <v>22</v>
      </c>
      <c r="D751" s="1" t="s">
        <v>13</v>
      </c>
      <c r="E751" s="1" t="s">
        <v>11</v>
      </c>
      <c r="F751" s="1">
        <v>0.61699999999999999</v>
      </c>
      <c r="G751" s="1">
        <v>0.53</v>
      </c>
      <c r="H751" s="1">
        <v>0.56999999999999995</v>
      </c>
    </row>
    <row r="752" spans="1:8" x14ac:dyDescent="0.2">
      <c r="A752" s="1">
        <v>300</v>
      </c>
      <c r="B752" s="1">
        <v>100</v>
      </c>
      <c r="C752" s="1">
        <v>22</v>
      </c>
      <c r="D752" s="1" t="s">
        <v>14</v>
      </c>
      <c r="E752" s="1" t="s">
        <v>10</v>
      </c>
      <c r="F752" s="1">
        <v>0</v>
      </c>
      <c r="G752" s="1">
        <v>0</v>
      </c>
      <c r="H752" s="1">
        <v>0</v>
      </c>
    </row>
    <row r="753" spans="1:8" x14ac:dyDescent="0.2">
      <c r="A753" s="1">
        <v>300</v>
      </c>
      <c r="B753" s="1">
        <v>100</v>
      </c>
      <c r="C753" s="1">
        <v>22</v>
      </c>
      <c r="D753" s="1" t="s">
        <v>14</v>
      </c>
      <c r="E753" s="1" t="s">
        <v>11</v>
      </c>
      <c r="F753" s="1">
        <v>0.64100000000000001</v>
      </c>
      <c r="G753" s="1">
        <v>0.58399999999999996</v>
      </c>
      <c r="H753" s="1">
        <v>0.61099999999999999</v>
      </c>
    </row>
    <row r="754" spans="1:8" x14ac:dyDescent="0.2">
      <c r="A754" s="1">
        <v>300</v>
      </c>
      <c r="B754" s="1">
        <v>50</v>
      </c>
      <c r="C754" s="1">
        <v>22</v>
      </c>
      <c r="D754" s="1" t="s">
        <v>9</v>
      </c>
      <c r="E754" s="1" t="s">
        <v>10</v>
      </c>
      <c r="F754" s="1">
        <v>0</v>
      </c>
      <c r="G754" s="1">
        <v>0</v>
      </c>
      <c r="H754" s="1">
        <v>0</v>
      </c>
    </row>
    <row r="755" spans="1:8" x14ac:dyDescent="0.2">
      <c r="A755" s="1">
        <v>300</v>
      </c>
      <c r="B755" s="1">
        <v>50</v>
      </c>
      <c r="C755" s="1">
        <v>22</v>
      </c>
      <c r="D755" s="1" t="s">
        <v>9</v>
      </c>
      <c r="E755" s="1" t="s">
        <v>11</v>
      </c>
      <c r="F755" s="1">
        <v>0.61699999999999999</v>
      </c>
      <c r="G755" s="1">
        <v>0.56499999999999995</v>
      </c>
      <c r="H755" s="1">
        <v>0.59</v>
      </c>
    </row>
    <row r="756" spans="1:8" x14ac:dyDescent="0.2">
      <c r="A756" s="1">
        <v>300</v>
      </c>
      <c r="B756" s="1">
        <v>50</v>
      </c>
      <c r="C756" s="1">
        <v>22</v>
      </c>
      <c r="D756" s="1" t="s">
        <v>12</v>
      </c>
      <c r="E756" s="1" t="s">
        <v>10</v>
      </c>
      <c r="F756" s="1">
        <v>0</v>
      </c>
      <c r="G756" s="1">
        <v>0</v>
      </c>
      <c r="H756" s="1">
        <v>0</v>
      </c>
    </row>
    <row r="757" spans="1:8" x14ac:dyDescent="0.2">
      <c r="A757" s="1">
        <v>300</v>
      </c>
      <c r="B757" s="1">
        <v>50</v>
      </c>
      <c r="C757" s="1">
        <v>22</v>
      </c>
      <c r="D757" s="1" t="s">
        <v>12</v>
      </c>
      <c r="E757" s="1" t="s">
        <v>11</v>
      </c>
      <c r="F757" s="1">
        <v>0.59399999999999997</v>
      </c>
      <c r="G757" s="1">
        <v>0.53600000000000003</v>
      </c>
      <c r="H757" s="1">
        <v>0.56399999999999995</v>
      </c>
    </row>
    <row r="758" spans="1:8" x14ac:dyDescent="0.2">
      <c r="A758" s="1">
        <v>300</v>
      </c>
      <c r="B758" s="1">
        <v>50</v>
      </c>
      <c r="C758" s="1">
        <v>22</v>
      </c>
      <c r="D758" s="1" t="s">
        <v>13</v>
      </c>
      <c r="E758" s="1" t="s">
        <v>10</v>
      </c>
      <c r="F758" s="1">
        <v>0</v>
      </c>
      <c r="G758" s="1">
        <v>0</v>
      </c>
      <c r="H758" s="1">
        <v>0</v>
      </c>
    </row>
    <row r="759" spans="1:8" x14ac:dyDescent="0.2">
      <c r="A759" s="1">
        <v>300</v>
      </c>
      <c r="B759" s="1">
        <v>50</v>
      </c>
      <c r="C759" s="1">
        <v>22</v>
      </c>
      <c r="D759" s="1" t="s">
        <v>13</v>
      </c>
      <c r="E759" s="1" t="s">
        <v>11</v>
      </c>
      <c r="F759" s="1">
        <v>0.6</v>
      </c>
      <c r="G759" s="1">
        <v>0.51200000000000001</v>
      </c>
      <c r="H759" s="1">
        <v>0.55300000000000005</v>
      </c>
    </row>
    <row r="760" spans="1:8" x14ac:dyDescent="0.2">
      <c r="A760" s="1">
        <v>300</v>
      </c>
      <c r="B760" s="1">
        <v>50</v>
      </c>
      <c r="C760" s="1">
        <v>22</v>
      </c>
      <c r="D760" s="1" t="s">
        <v>14</v>
      </c>
      <c r="E760" s="1" t="s">
        <v>10</v>
      </c>
      <c r="F760" s="1">
        <v>0</v>
      </c>
      <c r="G760" s="1">
        <v>0</v>
      </c>
      <c r="H760" s="1">
        <v>0</v>
      </c>
    </row>
    <row r="761" spans="1:8" x14ac:dyDescent="0.2">
      <c r="A761" s="1">
        <v>300</v>
      </c>
      <c r="B761" s="1">
        <v>50</v>
      </c>
      <c r="C761" s="1">
        <v>22</v>
      </c>
      <c r="D761" s="1" t="s">
        <v>14</v>
      </c>
      <c r="E761" s="1" t="s">
        <v>11</v>
      </c>
      <c r="F761" s="1">
        <v>0.58299999999999996</v>
      </c>
      <c r="G761" s="1">
        <v>0.52400000000000002</v>
      </c>
      <c r="H761" s="1">
        <v>0.55200000000000005</v>
      </c>
    </row>
    <row r="762" spans="1:8" x14ac:dyDescent="0.2">
      <c r="A762" s="1">
        <v>300</v>
      </c>
      <c r="B762" s="1">
        <v>10</v>
      </c>
      <c r="C762" s="1">
        <v>22</v>
      </c>
      <c r="D762" s="1" t="s">
        <v>9</v>
      </c>
      <c r="E762" s="1" t="s">
        <v>10</v>
      </c>
      <c r="F762" s="1">
        <v>0</v>
      </c>
      <c r="G762" s="1">
        <v>0</v>
      </c>
      <c r="H762" s="1">
        <v>0</v>
      </c>
    </row>
    <row r="763" spans="1:8" x14ac:dyDescent="0.2">
      <c r="A763" s="1">
        <v>300</v>
      </c>
      <c r="B763" s="1">
        <v>10</v>
      </c>
      <c r="C763" s="1">
        <v>22</v>
      </c>
      <c r="D763" s="1" t="s">
        <v>9</v>
      </c>
      <c r="E763" s="1" t="s">
        <v>11</v>
      </c>
      <c r="F763" s="1">
        <v>0.61499999999999999</v>
      </c>
      <c r="G763" s="1">
        <v>0.56299999999999994</v>
      </c>
      <c r="H763" s="1">
        <v>0.58799999999999997</v>
      </c>
    </row>
    <row r="764" spans="1:8" x14ac:dyDescent="0.2">
      <c r="A764" s="1">
        <v>300</v>
      </c>
      <c r="B764" s="1">
        <v>10</v>
      </c>
      <c r="C764" s="1">
        <v>22</v>
      </c>
      <c r="D764" s="1" t="s">
        <v>12</v>
      </c>
      <c r="E764" s="1" t="s">
        <v>10</v>
      </c>
      <c r="F764" s="1">
        <v>0</v>
      </c>
      <c r="G764" s="1">
        <v>0</v>
      </c>
      <c r="H764" s="1">
        <v>0</v>
      </c>
    </row>
    <row r="765" spans="1:8" x14ac:dyDescent="0.2">
      <c r="A765" s="1">
        <v>300</v>
      </c>
      <c r="B765" s="1">
        <v>10</v>
      </c>
      <c r="C765" s="1">
        <v>22</v>
      </c>
      <c r="D765" s="1" t="s">
        <v>12</v>
      </c>
      <c r="E765" s="1" t="s">
        <v>11</v>
      </c>
      <c r="F765" s="1">
        <v>0.57499999999999996</v>
      </c>
      <c r="G765" s="1">
        <v>0.52</v>
      </c>
      <c r="H765" s="1">
        <v>0.54600000000000004</v>
      </c>
    </row>
    <row r="766" spans="1:8" x14ac:dyDescent="0.2">
      <c r="A766" s="1">
        <v>300</v>
      </c>
      <c r="B766" s="1">
        <v>10</v>
      </c>
      <c r="C766" s="1">
        <v>22</v>
      </c>
      <c r="D766" s="1" t="s">
        <v>13</v>
      </c>
      <c r="E766" s="1" t="s">
        <v>10</v>
      </c>
      <c r="F766" s="1">
        <v>0</v>
      </c>
      <c r="G766" s="1">
        <v>0</v>
      </c>
      <c r="H766" s="1">
        <v>0</v>
      </c>
    </row>
    <row r="767" spans="1:8" x14ac:dyDescent="0.2">
      <c r="A767" s="1">
        <v>300</v>
      </c>
      <c r="B767" s="1">
        <v>10</v>
      </c>
      <c r="C767" s="1">
        <v>22</v>
      </c>
      <c r="D767" s="1" t="s">
        <v>13</v>
      </c>
      <c r="E767" s="1" t="s">
        <v>11</v>
      </c>
      <c r="F767" s="1">
        <v>0.58499999999999996</v>
      </c>
      <c r="G767" s="1">
        <v>0.497</v>
      </c>
      <c r="H767" s="1">
        <v>0.53700000000000003</v>
      </c>
    </row>
    <row r="768" spans="1:8" x14ac:dyDescent="0.2">
      <c r="A768" s="1">
        <v>300</v>
      </c>
      <c r="B768" s="1">
        <v>10</v>
      </c>
      <c r="C768" s="1">
        <v>22</v>
      </c>
      <c r="D768" s="1" t="s">
        <v>14</v>
      </c>
      <c r="E768" s="1" t="s">
        <v>10</v>
      </c>
      <c r="F768" s="1">
        <v>0</v>
      </c>
      <c r="G768" s="1">
        <v>0</v>
      </c>
      <c r="H768" s="1">
        <v>0</v>
      </c>
    </row>
    <row r="769" spans="1:8" x14ac:dyDescent="0.2">
      <c r="A769" s="1">
        <v>300</v>
      </c>
      <c r="B769" s="1">
        <v>10</v>
      </c>
      <c r="C769" s="1">
        <v>22</v>
      </c>
      <c r="D769" s="1" t="s">
        <v>14</v>
      </c>
      <c r="E769" s="1" t="s">
        <v>11</v>
      </c>
      <c r="F769" s="1">
        <v>0.57499999999999996</v>
      </c>
      <c r="G769" s="1">
        <v>0.51800000000000002</v>
      </c>
      <c r="H769" s="1">
        <v>0.54500000000000004</v>
      </c>
    </row>
    <row r="770" spans="1:8" x14ac:dyDescent="0.2">
      <c r="A770" s="1">
        <v>300</v>
      </c>
      <c r="B770" s="1">
        <v>5000</v>
      </c>
      <c r="C770" s="1">
        <v>24</v>
      </c>
      <c r="D770" s="1" t="s">
        <v>9</v>
      </c>
      <c r="E770" s="1" t="s">
        <v>10</v>
      </c>
      <c r="F770" s="1">
        <v>0</v>
      </c>
      <c r="G770" s="1">
        <v>0</v>
      </c>
      <c r="H770" s="1">
        <v>0</v>
      </c>
    </row>
    <row r="771" spans="1:8" x14ac:dyDescent="0.2">
      <c r="A771" s="1">
        <v>300</v>
      </c>
      <c r="B771" s="1">
        <v>5000</v>
      </c>
      <c r="C771" s="1">
        <v>24</v>
      </c>
      <c r="D771" s="1" t="s">
        <v>9</v>
      </c>
      <c r="E771" s="1" t="s">
        <v>11</v>
      </c>
      <c r="F771" s="1">
        <v>0.76100000000000001</v>
      </c>
      <c r="G771" s="1">
        <v>0.72599999999999998</v>
      </c>
      <c r="H771" s="1">
        <v>0.74299999999999999</v>
      </c>
    </row>
    <row r="772" spans="1:8" x14ac:dyDescent="0.2">
      <c r="A772" s="1">
        <v>300</v>
      </c>
      <c r="B772" s="1">
        <v>5000</v>
      </c>
      <c r="C772" s="1">
        <v>24</v>
      </c>
      <c r="D772" s="1" t="s">
        <v>12</v>
      </c>
      <c r="E772" s="1" t="s">
        <v>10</v>
      </c>
      <c r="F772" s="1">
        <v>0</v>
      </c>
      <c r="G772" s="1">
        <v>0</v>
      </c>
      <c r="H772" s="1">
        <v>0</v>
      </c>
    </row>
    <row r="773" spans="1:8" x14ac:dyDescent="0.2">
      <c r="A773" s="1">
        <v>300</v>
      </c>
      <c r="B773" s="1">
        <v>5000</v>
      </c>
      <c r="C773" s="1">
        <v>24</v>
      </c>
      <c r="D773" s="1" t="s">
        <v>12</v>
      </c>
      <c r="E773" s="1" t="s">
        <v>11</v>
      </c>
      <c r="F773" s="1">
        <v>0.747</v>
      </c>
      <c r="G773" s="1">
        <v>0.69599999999999995</v>
      </c>
      <c r="H773" s="1">
        <v>0.72</v>
      </c>
    </row>
    <row r="774" spans="1:8" x14ac:dyDescent="0.2">
      <c r="A774" s="1">
        <v>300</v>
      </c>
      <c r="B774" s="1">
        <v>5000</v>
      </c>
      <c r="C774" s="1">
        <v>24</v>
      </c>
      <c r="D774" s="1" t="s">
        <v>13</v>
      </c>
      <c r="E774" s="1" t="s">
        <v>10</v>
      </c>
      <c r="F774" s="1">
        <v>0</v>
      </c>
      <c r="G774" s="1">
        <v>0</v>
      </c>
      <c r="H774" s="1">
        <v>0</v>
      </c>
    </row>
    <row r="775" spans="1:8" x14ac:dyDescent="0.2">
      <c r="A775" s="1">
        <v>300</v>
      </c>
      <c r="B775" s="1">
        <v>5000</v>
      </c>
      <c r="C775" s="1">
        <v>24</v>
      </c>
      <c r="D775" s="1" t="s">
        <v>13</v>
      </c>
      <c r="E775" s="1" t="s">
        <v>11</v>
      </c>
      <c r="F775" s="1">
        <v>0.79100000000000004</v>
      </c>
      <c r="G775" s="1">
        <v>0.71399999999999997</v>
      </c>
      <c r="H775" s="1">
        <v>0.751</v>
      </c>
    </row>
    <row r="776" spans="1:8" x14ac:dyDescent="0.2">
      <c r="A776" s="1">
        <v>300</v>
      </c>
      <c r="B776" s="1">
        <v>5000</v>
      </c>
      <c r="C776" s="1">
        <v>24</v>
      </c>
      <c r="D776" s="1" t="s">
        <v>14</v>
      </c>
      <c r="E776" s="1" t="s">
        <v>10</v>
      </c>
      <c r="F776" s="1">
        <v>0</v>
      </c>
      <c r="G776" s="1">
        <v>0</v>
      </c>
      <c r="H776" s="1">
        <v>0</v>
      </c>
    </row>
    <row r="777" spans="1:8" x14ac:dyDescent="0.2">
      <c r="A777" s="1">
        <v>300</v>
      </c>
      <c r="B777" s="1">
        <v>5000</v>
      </c>
      <c r="C777" s="1">
        <v>24</v>
      </c>
      <c r="D777" s="1" t="s">
        <v>14</v>
      </c>
      <c r="E777" s="1" t="s">
        <v>11</v>
      </c>
      <c r="F777" s="1">
        <v>0.77700000000000002</v>
      </c>
      <c r="G777" s="1">
        <v>0.73599999999999999</v>
      </c>
      <c r="H777" s="1">
        <v>0.75600000000000001</v>
      </c>
    </row>
    <row r="778" spans="1:8" x14ac:dyDescent="0.2">
      <c r="A778" s="1">
        <v>300</v>
      </c>
      <c r="B778" s="1">
        <v>2000</v>
      </c>
      <c r="C778" s="1">
        <v>24</v>
      </c>
      <c r="D778" s="1" t="s">
        <v>9</v>
      </c>
      <c r="E778" s="1" t="s">
        <v>10</v>
      </c>
      <c r="F778" s="1">
        <v>0</v>
      </c>
      <c r="G778" s="1">
        <v>0</v>
      </c>
      <c r="H778" s="1">
        <v>0</v>
      </c>
    </row>
    <row r="779" spans="1:8" x14ac:dyDescent="0.2">
      <c r="A779" s="1">
        <v>300</v>
      </c>
      <c r="B779" s="1">
        <v>2000</v>
      </c>
      <c r="C779" s="1">
        <v>24</v>
      </c>
      <c r="D779" s="1" t="s">
        <v>9</v>
      </c>
      <c r="E779" s="1" t="s">
        <v>11</v>
      </c>
      <c r="F779" s="1">
        <v>0.76300000000000001</v>
      </c>
      <c r="G779" s="1">
        <v>0.73099999999999998</v>
      </c>
      <c r="H779" s="1">
        <v>0.747</v>
      </c>
    </row>
    <row r="780" spans="1:8" x14ac:dyDescent="0.2">
      <c r="A780" s="1">
        <v>300</v>
      </c>
      <c r="B780" s="1">
        <v>2000</v>
      </c>
      <c r="C780" s="1">
        <v>24</v>
      </c>
      <c r="D780" s="1" t="s">
        <v>12</v>
      </c>
      <c r="E780" s="1" t="s">
        <v>10</v>
      </c>
      <c r="F780" s="1">
        <v>0</v>
      </c>
      <c r="G780" s="1">
        <v>0</v>
      </c>
      <c r="H780" s="1">
        <v>0</v>
      </c>
    </row>
    <row r="781" spans="1:8" x14ac:dyDescent="0.2">
      <c r="A781" s="1">
        <v>300</v>
      </c>
      <c r="B781" s="1">
        <v>2000</v>
      </c>
      <c r="C781" s="1">
        <v>24</v>
      </c>
      <c r="D781" s="1" t="s">
        <v>12</v>
      </c>
      <c r="E781" s="1" t="s">
        <v>11</v>
      </c>
      <c r="F781" s="1">
        <v>0.745</v>
      </c>
      <c r="G781" s="1">
        <v>0.69699999999999995</v>
      </c>
      <c r="H781" s="1">
        <v>0.72</v>
      </c>
    </row>
    <row r="782" spans="1:8" x14ac:dyDescent="0.2">
      <c r="A782" s="1">
        <v>300</v>
      </c>
      <c r="B782" s="1">
        <v>2000</v>
      </c>
      <c r="C782" s="1">
        <v>24</v>
      </c>
      <c r="D782" s="1" t="s">
        <v>13</v>
      </c>
      <c r="E782" s="1" t="s">
        <v>10</v>
      </c>
      <c r="F782" s="1">
        <v>0</v>
      </c>
      <c r="G782" s="1">
        <v>0</v>
      </c>
      <c r="H782" s="1">
        <v>0</v>
      </c>
    </row>
    <row r="783" spans="1:8" x14ac:dyDescent="0.2">
      <c r="A783" s="1">
        <v>300</v>
      </c>
      <c r="B783" s="1">
        <v>2000</v>
      </c>
      <c r="C783" s="1">
        <v>24</v>
      </c>
      <c r="D783" s="1" t="s">
        <v>13</v>
      </c>
      <c r="E783" s="1" t="s">
        <v>11</v>
      </c>
      <c r="F783" s="1">
        <v>0.79</v>
      </c>
      <c r="G783" s="1">
        <v>0.71499999999999997</v>
      </c>
      <c r="H783" s="1">
        <v>0.751</v>
      </c>
    </row>
    <row r="784" spans="1:8" x14ac:dyDescent="0.2">
      <c r="A784" s="1">
        <v>300</v>
      </c>
      <c r="B784" s="1">
        <v>2000</v>
      </c>
      <c r="C784" s="1">
        <v>24</v>
      </c>
      <c r="D784" s="1" t="s">
        <v>14</v>
      </c>
      <c r="E784" s="1" t="s">
        <v>10</v>
      </c>
      <c r="F784" s="1">
        <v>0</v>
      </c>
      <c r="G784" s="1">
        <v>0</v>
      </c>
      <c r="H784" s="1">
        <v>0</v>
      </c>
    </row>
    <row r="785" spans="1:8" x14ac:dyDescent="0.2">
      <c r="A785" s="1">
        <v>300</v>
      </c>
      <c r="B785" s="1">
        <v>2000</v>
      </c>
      <c r="C785" s="1">
        <v>24</v>
      </c>
      <c r="D785" s="1" t="s">
        <v>14</v>
      </c>
      <c r="E785" s="1" t="s">
        <v>11</v>
      </c>
      <c r="F785" s="1">
        <v>0.77400000000000002</v>
      </c>
      <c r="G785" s="1">
        <v>0.73299999999999998</v>
      </c>
      <c r="H785" s="1">
        <v>0.753</v>
      </c>
    </row>
    <row r="786" spans="1:8" x14ac:dyDescent="0.2">
      <c r="A786" s="1">
        <v>300</v>
      </c>
      <c r="B786" s="1">
        <v>1500</v>
      </c>
      <c r="C786" s="1">
        <v>24</v>
      </c>
      <c r="D786" s="1" t="s">
        <v>9</v>
      </c>
      <c r="E786" s="1" t="s">
        <v>10</v>
      </c>
      <c r="F786" s="1">
        <v>0</v>
      </c>
      <c r="G786" s="1">
        <v>0</v>
      </c>
      <c r="H786" s="1">
        <v>0</v>
      </c>
    </row>
    <row r="787" spans="1:8" x14ac:dyDescent="0.2">
      <c r="A787" s="1">
        <v>300</v>
      </c>
      <c r="B787" s="1">
        <v>1500</v>
      </c>
      <c r="C787" s="1">
        <v>24</v>
      </c>
      <c r="D787" s="1" t="s">
        <v>9</v>
      </c>
      <c r="E787" s="1" t="s">
        <v>11</v>
      </c>
      <c r="F787" s="1">
        <v>0.76500000000000001</v>
      </c>
      <c r="G787" s="1">
        <v>0.73299999999999998</v>
      </c>
      <c r="H787" s="1">
        <v>0.749</v>
      </c>
    </row>
    <row r="788" spans="1:8" x14ac:dyDescent="0.2">
      <c r="A788" s="1">
        <v>300</v>
      </c>
      <c r="B788" s="1">
        <v>1500</v>
      </c>
      <c r="C788" s="1">
        <v>24</v>
      </c>
      <c r="D788" s="1" t="s">
        <v>12</v>
      </c>
      <c r="E788" s="1" t="s">
        <v>10</v>
      </c>
      <c r="F788" s="1">
        <v>0</v>
      </c>
      <c r="G788" s="1">
        <v>0</v>
      </c>
      <c r="H788" s="1">
        <v>0</v>
      </c>
    </row>
    <row r="789" spans="1:8" x14ac:dyDescent="0.2">
      <c r="A789" s="1">
        <v>300</v>
      </c>
      <c r="B789" s="1">
        <v>1500</v>
      </c>
      <c r="C789" s="1">
        <v>24</v>
      </c>
      <c r="D789" s="1" t="s">
        <v>12</v>
      </c>
      <c r="E789" s="1" t="s">
        <v>11</v>
      </c>
      <c r="F789" s="1">
        <v>0.748</v>
      </c>
      <c r="G789" s="1">
        <v>0.70299999999999996</v>
      </c>
      <c r="H789" s="1">
        <v>0.72499999999999998</v>
      </c>
    </row>
    <row r="790" spans="1:8" x14ac:dyDescent="0.2">
      <c r="A790" s="1">
        <v>300</v>
      </c>
      <c r="B790" s="1">
        <v>1500</v>
      </c>
      <c r="C790" s="1">
        <v>24</v>
      </c>
      <c r="D790" s="1" t="s">
        <v>13</v>
      </c>
      <c r="E790" s="1" t="s">
        <v>10</v>
      </c>
      <c r="F790" s="1">
        <v>0</v>
      </c>
      <c r="G790" s="1">
        <v>0</v>
      </c>
      <c r="H790" s="1">
        <v>0</v>
      </c>
    </row>
    <row r="791" spans="1:8" x14ac:dyDescent="0.2">
      <c r="A791" s="1">
        <v>300</v>
      </c>
      <c r="B791" s="1">
        <v>1500</v>
      </c>
      <c r="C791" s="1">
        <v>24</v>
      </c>
      <c r="D791" s="1" t="s">
        <v>13</v>
      </c>
      <c r="E791" s="1" t="s">
        <v>11</v>
      </c>
      <c r="F791" s="1">
        <v>0.79</v>
      </c>
      <c r="G791" s="1">
        <v>0.71499999999999997</v>
      </c>
      <c r="H791" s="1">
        <v>0.751</v>
      </c>
    </row>
    <row r="792" spans="1:8" x14ac:dyDescent="0.2">
      <c r="A792" s="1">
        <v>300</v>
      </c>
      <c r="B792" s="1">
        <v>1500</v>
      </c>
      <c r="C792" s="1">
        <v>24</v>
      </c>
      <c r="D792" s="1" t="s">
        <v>14</v>
      </c>
      <c r="E792" s="1" t="s">
        <v>10</v>
      </c>
      <c r="F792" s="1">
        <v>0</v>
      </c>
      <c r="G792" s="1">
        <v>0</v>
      </c>
      <c r="H792" s="1">
        <v>0</v>
      </c>
    </row>
    <row r="793" spans="1:8" x14ac:dyDescent="0.2">
      <c r="A793" s="1">
        <v>300</v>
      </c>
      <c r="B793" s="1">
        <v>1500</v>
      </c>
      <c r="C793" s="1">
        <v>24</v>
      </c>
      <c r="D793" s="1" t="s">
        <v>14</v>
      </c>
      <c r="E793" s="1" t="s">
        <v>11</v>
      </c>
      <c r="F793" s="1">
        <v>0.77400000000000002</v>
      </c>
      <c r="G793" s="1">
        <v>0.73499999999999999</v>
      </c>
      <c r="H793" s="1">
        <v>0.754</v>
      </c>
    </row>
    <row r="794" spans="1:8" x14ac:dyDescent="0.2">
      <c r="A794" s="1">
        <v>300</v>
      </c>
      <c r="B794" s="1">
        <v>1000</v>
      </c>
      <c r="C794" s="1">
        <v>24</v>
      </c>
      <c r="D794" s="1" t="s">
        <v>9</v>
      </c>
      <c r="E794" s="1" t="s">
        <v>10</v>
      </c>
      <c r="F794" s="1">
        <v>0</v>
      </c>
      <c r="G794" s="1">
        <v>0</v>
      </c>
      <c r="H794" s="1">
        <v>0</v>
      </c>
    </row>
    <row r="795" spans="1:8" x14ac:dyDescent="0.2">
      <c r="A795" s="1">
        <v>300</v>
      </c>
      <c r="B795" s="1">
        <v>1000</v>
      </c>
      <c r="C795" s="1">
        <v>24</v>
      </c>
      <c r="D795" s="1" t="s">
        <v>9</v>
      </c>
      <c r="E795" s="1" t="s">
        <v>11</v>
      </c>
      <c r="F795" s="1">
        <v>0.76</v>
      </c>
      <c r="G795" s="1">
        <v>0.72399999999999998</v>
      </c>
      <c r="H795" s="1">
        <v>0.74099999999999999</v>
      </c>
    </row>
    <row r="796" spans="1:8" x14ac:dyDescent="0.2">
      <c r="A796" s="1">
        <v>300</v>
      </c>
      <c r="B796" s="1">
        <v>1000</v>
      </c>
      <c r="C796" s="1">
        <v>24</v>
      </c>
      <c r="D796" s="1" t="s">
        <v>12</v>
      </c>
      <c r="E796" s="1" t="s">
        <v>10</v>
      </c>
      <c r="F796" s="1">
        <v>0</v>
      </c>
      <c r="G796" s="1">
        <v>0</v>
      </c>
      <c r="H796" s="1">
        <v>0</v>
      </c>
    </row>
    <row r="797" spans="1:8" x14ac:dyDescent="0.2">
      <c r="A797" s="1">
        <v>300</v>
      </c>
      <c r="B797" s="1">
        <v>1000</v>
      </c>
      <c r="C797" s="1">
        <v>24</v>
      </c>
      <c r="D797" s="1" t="s">
        <v>12</v>
      </c>
      <c r="E797" s="1" t="s">
        <v>11</v>
      </c>
      <c r="F797" s="1">
        <v>0.745</v>
      </c>
      <c r="G797" s="1">
        <v>0.69799999999999995</v>
      </c>
      <c r="H797" s="1">
        <v>0.72099999999999997</v>
      </c>
    </row>
    <row r="798" spans="1:8" x14ac:dyDescent="0.2">
      <c r="A798" s="1">
        <v>300</v>
      </c>
      <c r="B798" s="1">
        <v>1000</v>
      </c>
      <c r="C798" s="1">
        <v>24</v>
      </c>
      <c r="D798" s="1" t="s">
        <v>13</v>
      </c>
      <c r="E798" s="1" t="s">
        <v>10</v>
      </c>
      <c r="F798" s="1">
        <v>0</v>
      </c>
      <c r="G798" s="1">
        <v>0</v>
      </c>
      <c r="H798" s="1">
        <v>0</v>
      </c>
    </row>
    <row r="799" spans="1:8" x14ac:dyDescent="0.2">
      <c r="A799" s="1">
        <v>300</v>
      </c>
      <c r="B799" s="1">
        <v>1000</v>
      </c>
      <c r="C799" s="1">
        <v>24</v>
      </c>
      <c r="D799" s="1" t="s">
        <v>13</v>
      </c>
      <c r="E799" s="1" t="s">
        <v>11</v>
      </c>
      <c r="F799" s="1">
        <v>0.78500000000000003</v>
      </c>
      <c r="G799" s="1">
        <v>0.71</v>
      </c>
      <c r="H799" s="1">
        <v>0.746</v>
      </c>
    </row>
    <row r="800" spans="1:8" x14ac:dyDescent="0.2">
      <c r="A800" s="1">
        <v>300</v>
      </c>
      <c r="B800" s="1">
        <v>1000</v>
      </c>
      <c r="C800" s="1">
        <v>24</v>
      </c>
      <c r="D800" s="1" t="s">
        <v>14</v>
      </c>
      <c r="E800" s="1" t="s">
        <v>10</v>
      </c>
      <c r="F800" s="1">
        <v>0</v>
      </c>
      <c r="G800" s="1">
        <v>0</v>
      </c>
      <c r="H800" s="1">
        <v>0</v>
      </c>
    </row>
    <row r="801" spans="1:8" x14ac:dyDescent="0.2">
      <c r="A801" s="1">
        <v>300</v>
      </c>
      <c r="B801" s="1">
        <v>1000</v>
      </c>
      <c r="C801" s="1">
        <v>24</v>
      </c>
      <c r="D801" s="1" t="s">
        <v>14</v>
      </c>
      <c r="E801" s="1" t="s">
        <v>11</v>
      </c>
      <c r="F801" s="1">
        <v>0.77</v>
      </c>
      <c r="G801" s="1">
        <v>0.72899999999999998</v>
      </c>
      <c r="H801" s="1">
        <v>0.749</v>
      </c>
    </row>
    <row r="802" spans="1:8" x14ac:dyDescent="0.2">
      <c r="A802" s="1">
        <v>300</v>
      </c>
      <c r="B802" s="1">
        <v>500</v>
      </c>
      <c r="C802" s="1">
        <v>24</v>
      </c>
      <c r="D802" s="1" t="s">
        <v>9</v>
      </c>
      <c r="E802" s="1" t="s">
        <v>10</v>
      </c>
      <c r="F802" s="1">
        <v>0</v>
      </c>
      <c r="G802" s="1">
        <v>0</v>
      </c>
      <c r="H802" s="1">
        <v>0</v>
      </c>
    </row>
    <row r="803" spans="1:8" x14ac:dyDescent="0.2">
      <c r="A803" s="1">
        <v>300</v>
      </c>
      <c r="B803" s="1">
        <v>500</v>
      </c>
      <c r="C803" s="1">
        <v>24</v>
      </c>
      <c r="D803" s="1" t="s">
        <v>9</v>
      </c>
      <c r="E803" s="1" t="s">
        <v>11</v>
      </c>
      <c r="F803" s="1">
        <v>0.72799999999999998</v>
      </c>
      <c r="G803" s="1">
        <v>0.68500000000000005</v>
      </c>
      <c r="H803" s="1">
        <v>0.70599999999999996</v>
      </c>
    </row>
    <row r="804" spans="1:8" x14ac:dyDescent="0.2">
      <c r="A804" s="1">
        <v>300</v>
      </c>
      <c r="B804" s="1">
        <v>500</v>
      </c>
      <c r="C804" s="1">
        <v>24</v>
      </c>
      <c r="D804" s="1" t="s">
        <v>12</v>
      </c>
      <c r="E804" s="1" t="s">
        <v>10</v>
      </c>
      <c r="F804" s="1">
        <v>0</v>
      </c>
      <c r="G804" s="1">
        <v>0</v>
      </c>
      <c r="H804" s="1">
        <v>0</v>
      </c>
    </row>
    <row r="805" spans="1:8" x14ac:dyDescent="0.2">
      <c r="A805" s="1">
        <v>300</v>
      </c>
      <c r="B805" s="1">
        <v>500</v>
      </c>
      <c r="C805" s="1">
        <v>24</v>
      </c>
      <c r="D805" s="1" t="s">
        <v>12</v>
      </c>
      <c r="E805" s="1" t="s">
        <v>11</v>
      </c>
      <c r="F805" s="1">
        <v>0.71599999999999997</v>
      </c>
      <c r="G805" s="1">
        <v>0.66500000000000004</v>
      </c>
      <c r="H805" s="1">
        <v>0.68899999999999995</v>
      </c>
    </row>
    <row r="806" spans="1:8" x14ac:dyDescent="0.2">
      <c r="A806" s="1">
        <v>300</v>
      </c>
      <c r="B806" s="1">
        <v>500</v>
      </c>
      <c r="C806" s="1">
        <v>24</v>
      </c>
      <c r="D806" s="1" t="s">
        <v>13</v>
      </c>
      <c r="E806" s="1" t="s">
        <v>10</v>
      </c>
      <c r="F806" s="1">
        <v>0</v>
      </c>
      <c r="G806" s="1">
        <v>0</v>
      </c>
      <c r="H806" s="1">
        <v>0</v>
      </c>
    </row>
    <row r="807" spans="1:8" x14ac:dyDescent="0.2">
      <c r="A807" s="1">
        <v>300</v>
      </c>
      <c r="B807" s="1">
        <v>500</v>
      </c>
      <c r="C807" s="1">
        <v>24</v>
      </c>
      <c r="D807" s="1" t="s">
        <v>13</v>
      </c>
      <c r="E807" s="1" t="s">
        <v>11</v>
      </c>
      <c r="F807" s="1">
        <v>0.75900000000000001</v>
      </c>
      <c r="G807" s="1">
        <v>0.67900000000000005</v>
      </c>
      <c r="H807" s="1">
        <v>0.71699999999999997</v>
      </c>
    </row>
    <row r="808" spans="1:8" x14ac:dyDescent="0.2">
      <c r="A808" s="1">
        <v>300</v>
      </c>
      <c r="B808" s="1">
        <v>500</v>
      </c>
      <c r="C808" s="1">
        <v>24</v>
      </c>
      <c r="D808" s="1" t="s">
        <v>14</v>
      </c>
      <c r="E808" s="1" t="s">
        <v>10</v>
      </c>
      <c r="F808" s="1">
        <v>0</v>
      </c>
      <c r="G808" s="1">
        <v>0</v>
      </c>
      <c r="H808" s="1">
        <v>0</v>
      </c>
    </row>
    <row r="809" spans="1:8" x14ac:dyDescent="0.2">
      <c r="A809" s="1">
        <v>300</v>
      </c>
      <c r="B809" s="1">
        <v>500</v>
      </c>
      <c r="C809" s="1">
        <v>24</v>
      </c>
      <c r="D809" s="1" t="s">
        <v>14</v>
      </c>
      <c r="E809" s="1" t="s">
        <v>11</v>
      </c>
      <c r="F809" s="1">
        <v>0.753</v>
      </c>
      <c r="G809" s="1">
        <v>0.70799999999999996</v>
      </c>
      <c r="H809" s="1">
        <v>0.73</v>
      </c>
    </row>
    <row r="810" spans="1:8" x14ac:dyDescent="0.2">
      <c r="A810" s="1">
        <v>300</v>
      </c>
      <c r="B810" s="1">
        <v>100</v>
      </c>
      <c r="C810" s="1">
        <v>24</v>
      </c>
      <c r="D810" s="1" t="s">
        <v>9</v>
      </c>
      <c r="E810" s="1" t="s">
        <v>10</v>
      </c>
      <c r="F810" s="1">
        <v>0</v>
      </c>
      <c r="G810" s="1">
        <v>0</v>
      </c>
      <c r="H810" s="1">
        <v>0</v>
      </c>
    </row>
    <row r="811" spans="1:8" x14ac:dyDescent="0.2">
      <c r="A811" s="1">
        <v>300</v>
      </c>
      <c r="B811" s="1">
        <v>100</v>
      </c>
      <c r="C811" s="1">
        <v>24</v>
      </c>
      <c r="D811" s="1" t="s">
        <v>9</v>
      </c>
      <c r="E811" s="1" t="s">
        <v>11</v>
      </c>
      <c r="F811" s="1">
        <v>0.625</v>
      </c>
      <c r="G811" s="1">
        <v>0.57099999999999995</v>
      </c>
      <c r="H811" s="1">
        <v>0.59699999999999998</v>
      </c>
    </row>
    <row r="812" spans="1:8" x14ac:dyDescent="0.2">
      <c r="A812" s="1">
        <v>300</v>
      </c>
      <c r="B812" s="1">
        <v>100</v>
      </c>
      <c r="C812" s="1">
        <v>24</v>
      </c>
      <c r="D812" s="1" t="s">
        <v>12</v>
      </c>
      <c r="E812" s="1" t="s">
        <v>10</v>
      </c>
      <c r="F812" s="1">
        <v>0</v>
      </c>
      <c r="G812" s="1">
        <v>0</v>
      </c>
      <c r="H812" s="1">
        <v>0</v>
      </c>
    </row>
    <row r="813" spans="1:8" x14ac:dyDescent="0.2">
      <c r="A813" s="1">
        <v>300</v>
      </c>
      <c r="B813" s="1">
        <v>100</v>
      </c>
      <c r="C813" s="1">
        <v>24</v>
      </c>
      <c r="D813" s="1" t="s">
        <v>12</v>
      </c>
      <c r="E813" s="1" t="s">
        <v>11</v>
      </c>
      <c r="F813" s="1">
        <v>0.62</v>
      </c>
      <c r="G813" s="1">
        <v>0.55900000000000005</v>
      </c>
      <c r="H813" s="1">
        <v>0.58799999999999997</v>
      </c>
    </row>
    <row r="814" spans="1:8" x14ac:dyDescent="0.2">
      <c r="A814" s="1">
        <v>300</v>
      </c>
      <c r="B814" s="1">
        <v>100</v>
      </c>
      <c r="C814" s="1">
        <v>24</v>
      </c>
      <c r="D814" s="1" t="s">
        <v>13</v>
      </c>
      <c r="E814" s="1" t="s">
        <v>10</v>
      </c>
      <c r="F814" s="1">
        <v>0</v>
      </c>
      <c r="G814" s="1">
        <v>0</v>
      </c>
      <c r="H814" s="1">
        <v>0</v>
      </c>
    </row>
    <row r="815" spans="1:8" x14ac:dyDescent="0.2">
      <c r="A815" s="1">
        <v>300</v>
      </c>
      <c r="B815" s="1">
        <v>100</v>
      </c>
      <c r="C815" s="1">
        <v>24</v>
      </c>
      <c r="D815" s="1" t="s">
        <v>13</v>
      </c>
      <c r="E815" s="1" t="s">
        <v>11</v>
      </c>
      <c r="F815" s="1">
        <v>0.61799999999999999</v>
      </c>
      <c r="G815" s="1">
        <v>0.52800000000000002</v>
      </c>
      <c r="H815" s="1">
        <v>0.56999999999999995</v>
      </c>
    </row>
    <row r="816" spans="1:8" x14ac:dyDescent="0.2">
      <c r="A816" s="1">
        <v>300</v>
      </c>
      <c r="B816" s="1">
        <v>100</v>
      </c>
      <c r="C816" s="1">
        <v>24</v>
      </c>
      <c r="D816" s="1" t="s">
        <v>14</v>
      </c>
      <c r="E816" s="1" t="s">
        <v>10</v>
      </c>
      <c r="F816" s="1">
        <v>0</v>
      </c>
      <c r="G816" s="1">
        <v>0</v>
      </c>
      <c r="H816" s="1">
        <v>0</v>
      </c>
    </row>
    <row r="817" spans="1:8" x14ac:dyDescent="0.2">
      <c r="A817" s="1">
        <v>300</v>
      </c>
      <c r="B817" s="1">
        <v>100</v>
      </c>
      <c r="C817" s="1">
        <v>24</v>
      </c>
      <c r="D817" s="1" t="s">
        <v>14</v>
      </c>
      <c r="E817" s="1" t="s">
        <v>11</v>
      </c>
      <c r="F817" s="1">
        <v>0.64</v>
      </c>
      <c r="G817" s="1">
        <v>0.58099999999999996</v>
      </c>
      <c r="H817" s="1">
        <v>0.60899999999999999</v>
      </c>
    </row>
    <row r="818" spans="1:8" x14ac:dyDescent="0.2">
      <c r="A818" s="1">
        <v>300</v>
      </c>
      <c r="B818" s="1">
        <v>50</v>
      </c>
      <c r="C818" s="1">
        <v>24</v>
      </c>
      <c r="D818" s="1" t="s">
        <v>9</v>
      </c>
      <c r="E818" s="1" t="s">
        <v>10</v>
      </c>
      <c r="F818" s="1">
        <v>0</v>
      </c>
      <c r="G818" s="1">
        <v>0</v>
      </c>
      <c r="H818" s="1">
        <v>0</v>
      </c>
    </row>
    <row r="819" spans="1:8" x14ac:dyDescent="0.2">
      <c r="A819" s="1">
        <v>300</v>
      </c>
      <c r="B819" s="1">
        <v>50</v>
      </c>
      <c r="C819" s="1">
        <v>24</v>
      </c>
      <c r="D819" s="1" t="s">
        <v>9</v>
      </c>
      <c r="E819" s="1" t="s">
        <v>11</v>
      </c>
      <c r="F819" s="1">
        <v>0.62</v>
      </c>
      <c r="G819" s="1">
        <v>0.56499999999999995</v>
      </c>
      <c r="H819" s="1">
        <v>0.59099999999999997</v>
      </c>
    </row>
    <row r="820" spans="1:8" x14ac:dyDescent="0.2">
      <c r="A820" s="1">
        <v>300</v>
      </c>
      <c r="B820" s="1">
        <v>50</v>
      </c>
      <c r="C820" s="1">
        <v>24</v>
      </c>
      <c r="D820" s="1" t="s">
        <v>12</v>
      </c>
      <c r="E820" s="1" t="s">
        <v>10</v>
      </c>
      <c r="F820" s="1">
        <v>0</v>
      </c>
      <c r="G820" s="1">
        <v>0</v>
      </c>
      <c r="H820" s="1">
        <v>0</v>
      </c>
    </row>
    <row r="821" spans="1:8" x14ac:dyDescent="0.2">
      <c r="A821" s="1">
        <v>300</v>
      </c>
      <c r="B821" s="1">
        <v>50</v>
      </c>
      <c r="C821" s="1">
        <v>24</v>
      </c>
      <c r="D821" s="1" t="s">
        <v>12</v>
      </c>
      <c r="E821" s="1" t="s">
        <v>11</v>
      </c>
      <c r="F821" s="1">
        <v>0.59499999999999997</v>
      </c>
      <c r="G821" s="1">
        <v>0.53400000000000003</v>
      </c>
      <c r="H821" s="1">
        <v>0.56299999999999994</v>
      </c>
    </row>
    <row r="822" spans="1:8" x14ac:dyDescent="0.2">
      <c r="A822" s="1">
        <v>300</v>
      </c>
      <c r="B822" s="1">
        <v>50</v>
      </c>
      <c r="C822" s="1">
        <v>24</v>
      </c>
      <c r="D822" s="1" t="s">
        <v>13</v>
      </c>
      <c r="E822" s="1" t="s">
        <v>10</v>
      </c>
      <c r="F822" s="1">
        <v>0</v>
      </c>
      <c r="G822" s="1">
        <v>0</v>
      </c>
      <c r="H822" s="1">
        <v>0</v>
      </c>
    </row>
    <row r="823" spans="1:8" x14ac:dyDescent="0.2">
      <c r="A823" s="1">
        <v>300</v>
      </c>
      <c r="B823" s="1">
        <v>50</v>
      </c>
      <c r="C823" s="1">
        <v>24</v>
      </c>
      <c r="D823" s="1" t="s">
        <v>13</v>
      </c>
      <c r="E823" s="1" t="s">
        <v>11</v>
      </c>
      <c r="F823" s="1">
        <v>0.6</v>
      </c>
      <c r="G823" s="1">
        <v>0.51</v>
      </c>
      <c r="H823" s="1">
        <v>0.55100000000000005</v>
      </c>
    </row>
    <row r="824" spans="1:8" x14ac:dyDescent="0.2">
      <c r="A824" s="1">
        <v>300</v>
      </c>
      <c r="B824" s="1">
        <v>50</v>
      </c>
      <c r="C824" s="1">
        <v>24</v>
      </c>
      <c r="D824" s="1" t="s">
        <v>14</v>
      </c>
      <c r="E824" s="1" t="s">
        <v>10</v>
      </c>
      <c r="F824" s="1">
        <v>0</v>
      </c>
      <c r="G824" s="1">
        <v>0</v>
      </c>
      <c r="H824" s="1">
        <v>0</v>
      </c>
    </row>
    <row r="825" spans="1:8" x14ac:dyDescent="0.2">
      <c r="A825" s="1">
        <v>300</v>
      </c>
      <c r="B825" s="1">
        <v>50</v>
      </c>
      <c r="C825" s="1">
        <v>24</v>
      </c>
      <c r="D825" s="1" t="s">
        <v>14</v>
      </c>
      <c r="E825" s="1" t="s">
        <v>11</v>
      </c>
      <c r="F825" s="1">
        <v>0.58299999999999996</v>
      </c>
      <c r="G825" s="1">
        <v>0.52200000000000002</v>
      </c>
      <c r="H825" s="1">
        <v>0.55100000000000005</v>
      </c>
    </row>
    <row r="826" spans="1:8" x14ac:dyDescent="0.2">
      <c r="A826" s="1">
        <v>300</v>
      </c>
      <c r="B826" s="1">
        <v>10</v>
      </c>
      <c r="C826" s="1">
        <v>24</v>
      </c>
      <c r="D826" s="1" t="s">
        <v>9</v>
      </c>
      <c r="E826" s="1" t="s">
        <v>10</v>
      </c>
      <c r="F826" s="1">
        <v>0</v>
      </c>
      <c r="G826" s="1">
        <v>0</v>
      </c>
      <c r="H826" s="1">
        <v>0</v>
      </c>
    </row>
    <row r="827" spans="1:8" x14ac:dyDescent="0.2">
      <c r="A827" s="1">
        <v>300</v>
      </c>
      <c r="B827" s="1">
        <v>10</v>
      </c>
      <c r="C827" s="1">
        <v>24</v>
      </c>
      <c r="D827" s="1" t="s">
        <v>9</v>
      </c>
      <c r="E827" s="1" t="s">
        <v>11</v>
      </c>
      <c r="F827" s="1">
        <v>0.61599999999999999</v>
      </c>
      <c r="G827" s="1">
        <v>0.56299999999999994</v>
      </c>
      <c r="H827" s="1">
        <v>0.58799999999999997</v>
      </c>
    </row>
    <row r="828" spans="1:8" x14ac:dyDescent="0.2">
      <c r="A828" s="1">
        <v>300</v>
      </c>
      <c r="B828" s="1">
        <v>10</v>
      </c>
      <c r="C828" s="1">
        <v>24</v>
      </c>
      <c r="D828" s="1" t="s">
        <v>12</v>
      </c>
      <c r="E828" s="1" t="s">
        <v>10</v>
      </c>
      <c r="F828" s="1">
        <v>0</v>
      </c>
      <c r="G828" s="1">
        <v>0</v>
      </c>
      <c r="H828" s="1">
        <v>0</v>
      </c>
    </row>
    <row r="829" spans="1:8" x14ac:dyDescent="0.2">
      <c r="A829" s="1">
        <v>300</v>
      </c>
      <c r="B829" s="1">
        <v>10</v>
      </c>
      <c r="C829" s="1">
        <v>24</v>
      </c>
      <c r="D829" s="1" t="s">
        <v>12</v>
      </c>
      <c r="E829" s="1" t="s">
        <v>11</v>
      </c>
      <c r="F829" s="1">
        <v>0.57499999999999996</v>
      </c>
      <c r="G829" s="1">
        <v>0.51700000000000002</v>
      </c>
      <c r="H829" s="1">
        <v>0.54500000000000004</v>
      </c>
    </row>
    <row r="830" spans="1:8" x14ac:dyDescent="0.2">
      <c r="A830" s="1">
        <v>300</v>
      </c>
      <c r="B830" s="1">
        <v>10</v>
      </c>
      <c r="C830" s="1">
        <v>24</v>
      </c>
      <c r="D830" s="1" t="s">
        <v>13</v>
      </c>
      <c r="E830" s="1" t="s">
        <v>10</v>
      </c>
      <c r="F830" s="1">
        <v>0</v>
      </c>
      <c r="G830" s="1">
        <v>0</v>
      </c>
      <c r="H830" s="1">
        <v>0</v>
      </c>
    </row>
    <row r="831" spans="1:8" x14ac:dyDescent="0.2">
      <c r="A831" s="1">
        <v>300</v>
      </c>
      <c r="B831" s="1">
        <v>10</v>
      </c>
      <c r="C831" s="1">
        <v>24</v>
      </c>
      <c r="D831" s="1" t="s">
        <v>13</v>
      </c>
      <c r="E831" s="1" t="s">
        <v>11</v>
      </c>
      <c r="F831" s="1">
        <v>0.58599999999999997</v>
      </c>
      <c r="G831" s="1">
        <v>0.495</v>
      </c>
      <c r="H831" s="1">
        <v>0.53700000000000003</v>
      </c>
    </row>
    <row r="832" spans="1:8" x14ac:dyDescent="0.2">
      <c r="A832" s="1">
        <v>300</v>
      </c>
      <c r="B832" s="1">
        <v>10</v>
      </c>
      <c r="C832" s="1">
        <v>24</v>
      </c>
      <c r="D832" s="1" t="s">
        <v>14</v>
      </c>
      <c r="E832" s="1" t="s">
        <v>10</v>
      </c>
      <c r="F832" s="1">
        <v>0</v>
      </c>
      <c r="G832" s="1">
        <v>0</v>
      </c>
      <c r="H832" s="1">
        <v>0</v>
      </c>
    </row>
    <row r="833" spans="1:8" x14ac:dyDescent="0.2">
      <c r="A833" s="1">
        <v>300</v>
      </c>
      <c r="B833" s="1">
        <v>10</v>
      </c>
      <c r="C833" s="1">
        <v>24</v>
      </c>
      <c r="D833" s="1" t="s">
        <v>14</v>
      </c>
      <c r="E833" s="1" t="s">
        <v>11</v>
      </c>
      <c r="F833" s="1">
        <v>0.57399999999999995</v>
      </c>
      <c r="G833" s="1">
        <v>0.51400000000000001</v>
      </c>
      <c r="H833" s="1">
        <v>0.54200000000000004</v>
      </c>
    </row>
    <row r="834" spans="1:8" x14ac:dyDescent="0.2">
      <c r="A834" s="1">
        <v>300</v>
      </c>
      <c r="B834" s="1">
        <v>5000</v>
      </c>
      <c r="C834" s="1">
        <v>26</v>
      </c>
      <c r="D834" s="1" t="s">
        <v>9</v>
      </c>
      <c r="E834" s="1" t="s">
        <v>10</v>
      </c>
      <c r="F834" s="1">
        <v>0</v>
      </c>
      <c r="G834" s="1">
        <v>0</v>
      </c>
      <c r="H834" s="1">
        <v>0</v>
      </c>
    </row>
    <row r="835" spans="1:8" x14ac:dyDescent="0.2">
      <c r="A835" s="1">
        <v>300</v>
      </c>
      <c r="B835" s="1">
        <v>5000</v>
      </c>
      <c r="C835" s="1">
        <v>26</v>
      </c>
      <c r="D835" s="1" t="s">
        <v>9</v>
      </c>
      <c r="E835" s="1" t="s">
        <v>11</v>
      </c>
      <c r="F835" s="1">
        <v>0.76</v>
      </c>
      <c r="G835" s="1">
        <v>0.72199999999999998</v>
      </c>
      <c r="H835" s="1">
        <v>0.74099999999999999</v>
      </c>
    </row>
    <row r="836" spans="1:8" x14ac:dyDescent="0.2">
      <c r="A836" s="1">
        <v>300</v>
      </c>
      <c r="B836" s="1">
        <v>5000</v>
      </c>
      <c r="C836" s="1">
        <v>26</v>
      </c>
      <c r="D836" s="1" t="s">
        <v>12</v>
      </c>
      <c r="E836" s="1" t="s">
        <v>10</v>
      </c>
      <c r="F836" s="1">
        <v>0</v>
      </c>
      <c r="G836" s="1">
        <v>0</v>
      </c>
      <c r="H836" s="1">
        <v>0</v>
      </c>
    </row>
    <row r="837" spans="1:8" x14ac:dyDescent="0.2">
      <c r="A837" s="1">
        <v>300</v>
      </c>
      <c r="B837" s="1">
        <v>5000</v>
      </c>
      <c r="C837" s="1">
        <v>26</v>
      </c>
      <c r="D837" s="1" t="s">
        <v>12</v>
      </c>
      <c r="E837" s="1" t="s">
        <v>11</v>
      </c>
      <c r="F837" s="1">
        <v>0.747</v>
      </c>
      <c r="G837" s="1">
        <v>0.69299999999999995</v>
      </c>
      <c r="H837" s="1">
        <v>0.71899999999999997</v>
      </c>
    </row>
    <row r="838" spans="1:8" x14ac:dyDescent="0.2">
      <c r="A838" s="1">
        <v>300</v>
      </c>
      <c r="B838" s="1">
        <v>5000</v>
      </c>
      <c r="C838" s="1">
        <v>26</v>
      </c>
      <c r="D838" s="1" t="s">
        <v>13</v>
      </c>
      <c r="E838" s="1" t="s">
        <v>10</v>
      </c>
      <c r="F838" s="1">
        <v>0</v>
      </c>
      <c r="G838" s="1">
        <v>0</v>
      </c>
      <c r="H838" s="1">
        <v>0</v>
      </c>
    </row>
    <row r="839" spans="1:8" x14ac:dyDescent="0.2">
      <c r="A839" s="1">
        <v>300</v>
      </c>
      <c r="B839" s="1">
        <v>5000</v>
      </c>
      <c r="C839" s="1">
        <v>26</v>
      </c>
      <c r="D839" s="1" t="s">
        <v>13</v>
      </c>
      <c r="E839" s="1" t="s">
        <v>11</v>
      </c>
      <c r="F839" s="1">
        <v>0.78900000000000003</v>
      </c>
      <c r="G839" s="1">
        <v>0.70899999999999996</v>
      </c>
      <c r="H839" s="1">
        <v>0.747</v>
      </c>
    </row>
    <row r="840" spans="1:8" x14ac:dyDescent="0.2">
      <c r="A840" s="1">
        <v>300</v>
      </c>
      <c r="B840" s="1">
        <v>5000</v>
      </c>
      <c r="C840" s="1">
        <v>26</v>
      </c>
      <c r="D840" s="1" t="s">
        <v>14</v>
      </c>
      <c r="E840" s="1" t="s">
        <v>10</v>
      </c>
      <c r="F840" s="1">
        <v>0</v>
      </c>
      <c r="G840" s="1">
        <v>0</v>
      </c>
      <c r="H840" s="1">
        <v>0</v>
      </c>
    </row>
    <row r="841" spans="1:8" x14ac:dyDescent="0.2">
      <c r="A841" s="1">
        <v>300</v>
      </c>
      <c r="B841" s="1">
        <v>5000</v>
      </c>
      <c r="C841" s="1">
        <v>26</v>
      </c>
      <c r="D841" s="1" t="s">
        <v>14</v>
      </c>
      <c r="E841" s="1" t="s">
        <v>11</v>
      </c>
      <c r="F841" s="1">
        <v>0.77600000000000002</v>
      </c>
      <c r="G841" s="1">
        <v>0.73299999999999998</v>
      </c>
      <c r="H841" s="1">
        <v>0.754</v>
      </c>
    </row>
    <row r="842" spans="1:8" x14ac:dyDescent="0.2">
      <c r="A842" s="1">
        <v>300</v>
      </c>
      <c r="B842" s="1">
        <v>2000</v>
      </c>
      <c r="C842" s="1">
        <v>26</v>
      </c>
      <c r="D842" s="1" t="s">
        <v>9</v>
      </c>
      <c r="E842" s="1" t="s">
        <v>10</v>
      </c>
      <c r="F842" s="1">
        <v>0</v>
      </c>
      <c r="G842" s="1">
        <v>0</v>
      </c>
      <c r="H842" s="1">
        <v>0</v>
      </c>
    </row>
    <row r="843" spans="1:8" x14ac:dyDescent="0.2">
      <c r="A843" s="1">
        <v>300</v>
      </c>
      <c r="B843" s="1">
        <v>2000</v>
      </c>
      <c r="C843" s="1">
        <v>26</v>
      </c>
      <c r="D843" s="1" t="s">
        <v>9</v>
      </c>
      <c r="E843" s="1" t="s">
        <v>11</v>
      </c>
      <c r="F843" s="1">
        <v>0.76300000000000001</v>
      </c>
      <c r="G843" s="1">
        <v>0.72799999999999998</v>
      </c>
      <c r="H843" s="1">
        <v>0.745</v>
      </c>
    </row>
    <row r="844" spans="1:8" x14ac:dyDescent="0.2">
      <c r="A844" s="1">
        <v>300</v>
      </c>
      <c r="B844" s="1">
        <v>2000</v>
      </c>
      <c r="C844" s="1">
        <v>26</v>
      </c>
      <c r="D844" s="1" t="s">
        <v>12</v>
      </c>
      <c r="E844" s="1" t="s">
        <v>10</v>
      </c>
      <c r="F844" s="1">
        <v>0</v>
      </c>
      <c r="G844" s="1">
        <v>0</v>
      </c>
      <c r="H844" s="1">
        <v>0</v>
      </c>
    </row>
    <row r="845" spans="1:8" x14ac:dyDescent="0.2">
      <c r="A845" s="1">
        <v>300</v>
      </c>
      <c r="B845" s="1">
        <v>2000</v>
      </c>
      <c r="C845" s="1">
        <v>26</v>
      </c>
      <c r="D845" s="1" t="s">
        <v>12</v>
      </c>
      <c r="E845" s="1" t="s">
        <v>11</v>
      </c>
      <c r="F845" s="1">
        <v>0.746</v>
      </c>
      <c r="G845" s="1">
        <v>0.69599999999999995</v>
      </c>
      <c r="H845" s="1">
        <v>0.72</v>
      </c>
    </row>
    <row r="846" spans="1:8" x14ac:dyDescent="0.2">
      <c r="A846" s="1">
        <v>300</v>
      </c>
      <c r="B846" s="1">
        <v>2000</v>
      </c>
      <c r="C846" s="1">
        <v>26</v>
      </c>
      <c r="D846" s="1" t="s">
        <v>13</v>
      </c>
      <c r="E846" s="1" t="s">
        <v>10</v>
      </c>
      <c r="F846" s="1">
        <v>0</v>
      </c>
      <c r="G846" s="1">
        <v>0</v>
      </c>
      <c r="H846" s="1">
        <v>0</v>
      </c>
    </row>
    <row r="847" spans="1:8" x14ac:dyDescent="0.2">
      <c r="A847" s="1">
        <v>300</v>
      </c>
      <c r="B847" s="1">
        <v>2000</v>
      </c>
      <c r="C847" s="1">
        <v>26</v>
      </c>
      <c r="D847" s="1" t="s">
        <v>13</v>
      </c>
      <c r="E847" s="1" t="s">
        <v>11</v>
      </c>
      <c r="F847" s="1">
        <v>0.78800000000000003</v>
      </c>
      <c r="G847" s="1">
        <v>0.71</v>
      </c>
      <c r="H847" s="1">
        <v>0.747</v>
      </c>
    </row>
    <row r="848" spans="1:8" x14ac:dyDescent="0.2">
      <c r="A848" s="1">
        <v>300</v>
      </c>
      <c r="B848" s="1">
        <v>2000</v>
      </c>
      <c r="C848" s="1">
        <v>26</v>
      </c>
      <c r="D848" s="1" t="s">
        <v>14</v>
      </c>
      <c r="E848" s="1" t="s">
        <v>10</v>
      </c>
      <c r="F848" s="1">
        <v>0</v>
      </c>
      <c r="G848" s="1">
        <v>0</v>
      </c>
      <c r="H848" s="1">
        <v>0</v>
      </c>
    </row>
    <row r="849" spans="1:8" x14ac:dyDescent="0.2">
      <c r="A849" s="1">
        <v>300</v>
      </c>
      <c r="B849" s="1">
        <v>2000</v>
      </c>
      <c r="C849" s="1">
        <v>26</v>
      </c>
      <c r="D849" s="1" t="s">
        <v>14</v>
      </c>
      <c r="E849" s="1" t="s">
        <v>11</v>
      </c>
      <c r="F849" s="1">
        <v>0.77300000000000002</v>
      </c>
      <c r="G849" s="1">
        <v>0.73</v>
      </c>
      <c r="H849" s="1">
        <v>0.751</v>
      </c>
    </row>
    <row r="850" spans="1:8" x14ac:dyDescent="0.2">
      <c r="A850" s="1">
        <v>300</v>
      </c>
      <c r="B850" s="1">
        <v>1500</v>
      </c>
      <c r="C850" s="1">
        <v>26</v>
      </c>
      <c r="D850" s="1" t="s">
        <v>9</v>
      </c>
      <c r="E850" s="1" t="s">
        <v>10</v>
      </c>
      <c r="F850" s="1">
        <v>0</v>
      </c>
      <c r="G850" s="1">
        <v>0</v>
      </c>
      <c r="H850" s="1">
        <v>0</v>
      </c>
    </row>
    <row r="851" spans="1:8" x14ac:dyDescent="0.2">
      <c r="A851" s="1">
        <v>300</v>
      </c>
      <c r="B851" s="1">
        <v>1500</v>
      </c>
      <c r="C851" s="1">
        <v>26</v>
      </c>
      <c r="D851" s="1" t="s">
        <v>9</v>
      </c>
      <c r="E851" s="1" t="s">
        <v>11</v>
      </c>
      <c r="F851" s="1">
        <v>0.76500000000000001</v>
      </c>
      <c r="G851" s="1">
        <v>0.73</v>
      </c>
      <c r="H851" s="1">
        <v>0.747</v>
      </c>
    </row>
    <row r="852" spans="1:8" x14ac:dyDescent="0.2">
      <c r="A852" s="1">
        <v>300</v>
      </c>
      <c r="B852" s="1">
        <v>1500</v>
      </c>
      <c r="C852" s="1">
        <v>26</v>
      </c>
      <c r="D852" s="1" t="s">
        <v>12</v>
      </c>
      <c r="E852" s="1" t="s">
        <v>10</v>
      </c>
      <c r="F852" s="1">
        <v>0</v>
      </c>
      <c r="G852" s="1">
        <v>0</v>
      </c>
      <c r="H852" s="1">
        <v>0</v>
      </c>
    </row>
    <row r="853" spans="1:8" x14ac:dyDescent="0.2">
      <c r="A853" s="1">
        <v>300</v>
      </c>
      <c r="B853" s="1">
        <v>1500</v>
      </c>
      <c r="C853" s="1">
        <v>26</v>
      </c>
      <c r="D853" s="1" t="s">
        <v>12</v>
      </c>
      <c r="E853" s="1" t="s">
        <v>11</v>
      </c>
      <c r="F853" s="1">
        <v>0.748</v>
      </c>
      <c r="G853" s="1">
        <v>0.69899999999999995</v>
      </c>
      <c r="H853" s="1">
        <v>0.72299999999999998</v>
      </c>
    </row>
    <row r="854" spans="1:8" x14ac:dyDescent="0.2">
      <c r="A854" s="1">
        <v>300</v>
      </c>
      <c r="B854" s="1">
        <v>1500</v>
      </c>
      <c r="C854" s="1">
        <v>26</v>
      </c>
      <c r="D854" s="1" t="s">
        <v>13</v>
      </c>
      <c r="E854" s="1" t="s">
        <v>10</v>
      </c>
      <c r="F854" s="1">
        <v>0</v>
      </c>
      <c r="G854" s="1">
        <v>0</v>
      </c>
      <c r="H854" s="1">
        <v>0</v>
      </c>
    </row>
    <row r="855" spans="1:8" x14ac:dyDescent="0.2">
      <c r="A855" s="1">
        <v>300</v>
      </c>
      <c r="B855" s="1">
        <v>1500</v>
      </c>
      <c r="C855" s="1">
        <v>26</v>
      </c>
      <c r="D855" s="1" t="s">
        <v>13</v>
      </c>
      <c r="E855" s="1" t="s">
        <v>11</v>
      </c>
      <c r="F855" s="1">
        <v>0.78800000000000003</v>
      </c>
      <c r="G855" s="1">
        <v>0.71099999999999997</v>
      </c>
      <c r="H855" s="1">
        <v>0.748</v>
      </c>
    </row>
    <row r="856" spans="1:8" x14ac:dyDescent="0.2">
      <c r="A856" s="1">
        <v>300</v>
      </c>
      <c r="B856" s="1">
        <v>1500</v>
      </c>
      <c r="C856" s="1">
        <v>26</v>
      </c>
      <c r="D856" s="1" t="s">
        <v>14</v>
      </c>
      <c r="E856" s="1" t="s">
        <v>10</v>
      </c>
      <c r="F856" s="1">
        <v>0</v>
      </c>
      <c r="G856" s="1">
        <v>0</v>
      </c>
      <c r="H856" s="1">
        <v>0</v>
      </c>
    </row>
    <row r="857" spans="1:8" x14ac:dyDescent="0.2">
      <c r="A857" s="1">
        <v>300</v>
      </c>
      <c r="B857" s="1">
        <v>1500</v>
      </c>
      <c r="C857" s="1">
        <v>26</v>
      </c>
      <c r="D857" s="1" t="s">
        <v>14</v>
      </c>
      <c r="E857" s="1" t="s">
        <v>11</v>
      </c>
      <c r="F857" s="1">
        <v>0.77400000000000002</v>
      </c>
      <c r="G857" s="1">
        <v>0.73199999999999998</v>
      </c>
      <c r="H857" s="1">
        <v>0.752</v>
      </c>
    </row>
    <row r="858" spans="1:8" x14ac:dyDescent="0.2">
      <c r="A858" s="1">
        <v>300</v>
      </c>
      <c r="B858" s="1">
        <v>1000</v>
      </c>
      <c r="C858" s="1">
        <v>26</v>
      </c>
      <c r="D858" s="1" t="s">
        <v>9</v>
      </c>
      <c r="E858" s="1" t="s">
        <v>10</v>
      </c>
      <c r="F858" s="1">
        <v>0</v>
      </c>
      <c r="G858" s="1">
        <v>0</v>
      </c>
      <c r="H858" s="1">
        <v>0</v>
      </c>
    </row>
    <row r="859" spans="1:8" x14ac:dyDescent="0.2">
      <c r="A859" s="1">
        <v>300</v>
      </c>
      <c r="B859" s="1">
        <v>1000</v>
      </c>
      <c r="C859" s="1">
        <v>26</v>
      </c>
      <c r="D859" s="1" t="s">
        <v>9</v>
      </c>
      <c r="E859" s="1" t="s">
        <v>11</v>
      </c>
      <c r="F859" s="1">
        <v>0.75900000000000001</v>
      </c>
      <c r="G859" s="1">
        <v>0.72099999999999997</v>
      </c>
      <c r="H859" s="1">
        <v>0.74</v>
      </c>
    </row>
    <row r="860" spans="1:8" x14ac:dyDescent="0.2">
      <c r="A860" s="1">
        <v>300</v>
      </c>
      <c r="B860" s="1">
        <v>1000</v>
      </c>
      <c r="C860" s="1">
        <v>26</v>
      </c>
      <c r="D860" s="1" t="s">
        <v>12</v>
      </c>
      <c r="E860" s="1" t="s">
        <v>10</v>
      </c>
      <c r="F860" s="1">
        <v>0</v>
      </c>
      <c r="G860" s="1">
        <v>0</v>
      </c>
      <c r="H860" s="1">
        <v>0</v>
      </c>
    </row>
    <row r="861" spans="1:8" x14ac:dyDescent="0.2">
      <c r="A861" s="1">
        <v>300</v>
      </c>
      <c r="B861" s="1">
        <v>1000</v>
      </c>
      <c r="C861" s="1">
        <v>26</v>
      </c>
      <c r="D861" s="1" t="s">
        <v>12</v>
      </c>
      <c r="E861" s="1" t="s">
        <v>11</v>
      </c>
      <c r="F861" s="1">
        <v>0.74299999999999999</v>
      </c>
      <c r="G861" s="1">
        <v>0.69299999999999995</v>
      </c>
      <c r="H861" s="1">
        <v>0.71699999999999997</v>
      </c>
    </row>
    <row r="862" spans="1:8" x14ac:dyDescent="0.2">
      <c r="A862" s="1">
        <v>300</v>
      </c>
      <c r="B862" s="1">
        <v>1000</v>
      </c>
      <c r="C862" s="1">
        <v>26</v>
      </c>
      <c r="D862" s="1" t="s">
        <v>13</v>
      </c>
      <c r="E862" s="1" t="s">
        <v>10</v>
      </c>
      <c r="F862" s="1">
        <v>0</v>
      </c>
      <c r="G862" s="1">
        <v>0</v>
      </c>
      <c r="H862" s="1">
        <v>0</v>
      </c>
    </row>
    <row r="863" spans="1:8" x14ac:dyDescent="0.2">
      <c r="A863" s="1">
        <v>300</v>
      </c>
      <c r="B863" s="1">
        <v>1000</v>
      </c>
      <c r="C863" s="1">
        <v>26</v>
      </c>
      <c r="D863" s="1" t="s">
        <v>13</v>
      </c>
      <c r="E863" s="1" t="s">
        <v>11</v>
      </c>
      <c r="F863" s="1">
        <v>0.78300000000000003</v>
      </c>
      <c r="G863" s="1">
        <v>0.70399999999999996</v>
      </c>
      <c r="H863" s="1">
        <v>0.74099999999999999</v>
      </c>
    </row>
    <row r="864" spans="1:8" x14ac:dyDescent="0.2">
      <c r="A864" s="1">
        <v>300</v>
      </c>
      <c r="B864" s="1">
        <v>1000</v>
      </c>
      <c r="C864" s="1">
        <v>26</v>
      </c>
      <c r="D864" s="1" t="s">
        <v>14</v>
      </c>
      <c r="E864" s="1" t="s">
        <v>10</v>
      </c>
      <c r="F864" s="1">
        <v>0</v>
      </c>
      <c r="G864" s="1">
        <v>0</v>
      </c>
      <c r="H864" s="1">
        <v>0</v>
      </c>
    </row>
    <row r="865" spans="1:8" x14ac:dyDescent="0.2">
      <c r="A865" s="1">
        <v>300</v>
      </c>
      <c r="B865" s="1">
        <v>1000</v>
      </c>
      <c r="C865" s="1">
        <v>26</v>
      </c>
      <c r="D865" s="1" t="s">
        <v>14</v>
      </c>
      <c r="E865" s="1" t="s">
        <v>11</v>
      </c>
      <c r="F865" s="1">
        <v>0.76800000000000002</v>
      </c>
      <c r="G865" s="1">
        <v>0.72499999999999998</v>
      </c>
      <c r="H865" s="1">
        <v>0.746</v>
      </c>
    </row>
    <row r="866" spans="1:8" x14ac:dyDescent="0.2">
      <c r="A866" s="1">
        <v>300</v>
      </c>
      <c r="B866" s="1">
        <v>500</v>
      </c>
      <c r="C866" s="1">
        <v>26</v>
      </c>
      <c r="D866" s="1" t="s">
        <v>9</v>
      </c>
      <c r="E866" s="1" t="s">
        <v>10</v>
      </c>
      <c r="F866" s="1">
        <v>0</v>
      </c>
      <c r="G866" s="1">
        <v>0</v>
      </c>
      <c r="H866" s="1">
        <v>0</v>
      </c>
    </row>
    <row r="867" spans="1:8" x14ac:dyDescent="0.2">
      <c r="A867" s="1">
        <v>300</v>
      </c>
      <c r="B867" s="1">
        <v>500</v>
      </c>
      <c r="C867" s="1">
        <v>26</v>
      </c>
      <c r="D867" s="1" t="s">
        <v>9</v>
      </c>
      <c r="E867" s="1" t="s">
        <v>11</v>
      </c>
      <c r="F867" s="1">
        <v>0.72699999999999998</v>
      </c>
      <c r="G867" s="1">
        <v>0.68100000000000005</v>
      </c>
      <c r="H867" s="1">
        <v>0.70299999999999996</v>
      </c>
    </row>
    <row r="868" spans="1:8" x14ac:dyDescent="0.2">
      <c r="A868" s="1">
        <v>300</v>
      </c>
      <c r="B868" s="1">
        <v>500</v>
      </c>
      <c r="C868" s="1">
        <v>26</v>
      </c>
      <c r="D868" s="1" t="s">
        <v>12</v>
      </c>
      <c r="E868" s="1" t="s">
        <v>10</v>
      </c>
      <c r="F868" s="1">
        <v>0</v>
      </c>
      <c r="G868" s="1">
        <v>0</v>
      </c>
      <c r="H868" s="1">
        <v>0</v>
      </c>
    </row>
    <row r="869" spans="1:8" x14ac:dyDescent="0.2">
      <c r="A869" s="1">
        <v>300</v>
      </c>
      <c r="B869" s="1">
        <v>500</v>
      </c>
      <c r="C869" s="1">
        <v>26</v>
      </c>
      <c r="D869" s="1" t="s">
        <v>12</v>
      </c>
      <c r="E869" s="1" t="s">
        <v>11</v>
      </c>
      <c r="F869" s="1">
        <v>0.71499999999999997</v>
      </c>
      <c r="G869" s="1">
        <v>0.66100000000000003</v>
      </c>
      <c r="H869" s="1">
        <v>0.68700000000000006</v>
      </c>
    </row>
    <row r="870" spans="1:8" x14ac:dyDescent="0.2">
      <c r="A870" s="1">
        <v>300</v>
      </c>
      <c r="B870" s="1">
        <v>500</v>
      </c>
      <c r="C870" s="1">
        <v>26</v>
      </c>
      <c r="D870" s="1" t="s">
        <v>13</v>
      </c>
      <c r="E870" s="1" t="s">
        <v>10</v>
      </c>
      <c r="F870" s="1">
        <v>0</v>
      </c>
      <c r="G870" s="1">
        <v>0</v>
      </c>
      <c r="H870" s="1">
        <v>0</v>
      </c>
    </row>
    <row r="871" spans="1:8" x14ac:dyDescent="0.2">
      <c r="A871" s="1">
        <v>300</v>
      </c>
      <c r="B871" s="1">
        <v>500</v>
      </c>
      <c r="C871" s="1">
        <v>26</v>
      </c>
      <c r="D871" s="1" t="s">
        <v>13</v>
      </c>
      <c r="E871" s="1" t="s">
        <v>11</v>
      </c>
      <c r="F871" s="1">
        <v>0.75600000000000001</v>
      </c>
      <c r="G871" s="1">
        <v>0.67600000000000005</v>
      </c>
      <c r="H871" s="1">
        <v>0.71399999999999997</v>
      </c>
    </row>
    <row r="872" spans="1:8" x14ac:dyDescent="0.2">
      <c r="A872" s="1">
        <v>300</v>
      </c>
      <c r="B872" s="1">
        <v>500</v>
      </c>
      <c r="C872" s="1">
        <v>26</v>
      </c>
      <c r="D872" s="1" t="s">
        <v>14</v>
      </c>
      <c r="E872" s="1" t="s">
        <v>10</v>
      </c>
      <c r="F872" s="1">
        <v>0</v>
      </c>
      <c r="G872" s="1">
        <v>0</v>
      </c>
      <c r="H872" s="1">
        <v>0</v>
      </c>
    </row>
    <row r="873" spans="1:8" x14ac:dyDescent="0.2">
      <c r="A873" s="1">
        <v>300</v>
      </c>
      <c r="B873" s="1">
        <v>500</v>
      </c>
      <c r="C873" s="1">
        <v>26</v>
      </c>
      <c r="D873" s="1" t="s">
        <v>14</v>
      </c>
      <c r="E873" s="1" t="s">
        <v>11</v>
      </c>
      <c r="F873" s="1">
        <v>0.751</v>
      </c>
      <c r="G873" s="1">
        <v>0.70499999999999996</v>
      </c>
      <c r="H873" s="1">
        <v>0.72699999999999998</v>
      </c>
    </row>
    <row r="874" spans="1:8" x14ac:dyDescent="0.2">
      <c r="A874" s="1">
        <v>300</v>
      </c>
      <c r="B874" s="1">
        <v>100</v>
      </c>
      <c r="C874" s="1">
        <v>26</v>
      </c>
      <c r="D874" s="1" t="s">
        <v>9</v>
      </c>
      <c r="E874" s="1" t="s">
        <v>10</v>
      </c>
      <c r="F874" s="1">
        <v>0</v>
      </c>
      <c r="G874" s="1">
        <v>0</v>
      </c>
      <c r="H874" s="1">
        <v>0</v>
      </c>
    </row>
    <row r="875" spans="1:8" x14ac:dyDescent="0.2">
      <c r="A875" s="1">
        <v>300</v>
      </c>
      <c r="B875" s="1">
        <v>100</v>
      </c>
      <c r="C875" s="1">
        <v>26</v>
      </c>
      <c r="D875" s="1" t="s">
        <v>9</v>
      </c>
      <c r="E875" s="1" t="s">
        <v>11</v>
      </c>
      <c r="F875" s="1">
        <v>0.627</v>
      </c>
      <c r="G875" s="1">
        <v>0.57099999999999995</v>
      </c>
      <c r="H875" s="1">
        <v>0.59799999999999998</v>
      </c>
    </row>
    <row r="876" spans="1:8" x14ac:dyDescent="0.2">
      <c r="A876" s="1">
        <v>300</v>
      </c>
      <c r="B876" s="1">
        <v>100</v>
      </c>
      <c r="C876" s="1">
        <v>26</v>
      </c>
      <c r="D876" s="1" t="s">
        <v>12</v>
      </c>
      <c r="E876" s="1" t="s">
        <v>10</v>
      </c>
      <c r="F876" s="1">
        <v>0</v>
      </c>
      <c r="G876" s="1">
        <v>0</v>
      </c>
      <c r="H876" s="1">
        <v>0</v>
      </c>
    </row>
    <row r="877" spans="1:8" x14ac:dyDescent="0.2">
      <c r="A877" s="1">
        <v>300</v>
      </c>
      <c r="B877" s="1">
        <v>100</v>
      </c>
      <c r="C877" s="1">
        <v>26</v>
      </c>
      <c r="D877" s="1" t="s">
        <v>12</v>
      </c>
      <c r="E877" s="1" t="s">
        <v>11</v>
      </c>
      <c r="F877" s="1">
        <v>0.61799999999999999</v>
      </c>
      <c r="G877" s="1">
        <v>0.55400000000000005</v>
      </c>
      <c r="H877" s="1">
        <v>0.58499999999999996</v>
      </c>
    </row>
    <row r="878" spans="1:8" x14ac:dyDescent="0.2">
      <c r="A878" s="1">
        <v>300</v>
      </c>
      <c r="B878" s="1">
        <v>100</v>
      </c>
      <c r="C878" s="1">
        <v>26</v>
      </c>
      <c r="D878" s="1" t="s">
        <v>13</v>
      </c>
      <c r="E878" s="1" t="s">
        <v>10</v>
      </c>
      <c r="F878" s="1">
        <v>0</v>
      </c>
      <c r="G878" s="1">
        <v>0</v>
      </c>
      <c r="H878" s="1">
        <v>0</v>
      </c>
    </row>
    <row r="879" spans="1:8" x14ac:dyDescent="0.2">
      <c r="A879" s="1">
        <v>300</v>
      </c>
      <c r="B879" s="1">
        <v>100</v>
      </c>
      <c r="C879" s="1">
        <v>26</v>
      </c>
      <c r="D879" s="1" t="s">
        <v>13</v>
      </c>
      <c r="E879" s="1" t="s">
        <v>11</v>
      </c>
      <c r="F879" s="1">
        <v>0.61799999999999999</v>
      </c>
      <c r="G879" s="1">
        <v>0.52600000000000002</v>
      </c>
      <c r="H879" s="1">
        <v>0.56899999999999995</v>
      </c>
    </row>
    <row r="880" spans="1:8" x14ac:dyDescent="0.2">
      <c r="A880" s="1">
        <v>300</v>
      </c>
      <c r="B880" s="1">
        <v>100</v>
      </c>
      <c r="C880" s="1">
        <v>26</v>
      </c>
      <c r="D880" s="1" t="s">
        <v>14</v>
      </c>
      <c r="E880" s="1" t="s">
        <v>10</v>
      </c>
      <c r="F880" s="1">
        <v>0</v>
      </c>
      <c r="G880" s="1">
        <v>0</v>
      </c>
      <c r="H880" s="1">
        <v>0</v>
      </c>
    </row>
    <row r="881" spans="1:8" x14ac:dyDescent="0.2">
      <c r="A881" s="1">
        <v>300</v>
      </c>
      <c r="B881" s="1">
        <v>100</v>
      </c>
      <c r="C881" s="1">
        <v>26</v>
      </c>
      <c r="D881" s="1" t="s">
        <v>14</v>
      </c>
      <c r="E881" s="1" t="s">
        <v>11</v>
      </c>
      <c r="F881" s="1">
        <v>0.63900000000000001</v>
      </c>
      <c r="G881" s="1">
        <v>0.57699999999999996</v>
      </c>
      <c r="H881" s="1">
        <v>0.60599999999999998</v>
      </c>
    </row>
    <row r="882" spans="1:8" x14ac:dyDescent="0.2">
      <c r="A882" s="1">
        <v>300</v>
      </c>
      <c r="B882" s="1">
        <v>50</v>
      </c>
      <c r="C882" s="1">
        <v>26</v>
      </c>
      <c r="D882" s="1" t="s">
        <v>9</v>
      </c>
      <c r="E882" s="1" t="s">
        <v>10</v>
      </c>
      <c r="F882" s="1">
        <v>0</v>
      </c>
      <c r="G882" s="1">
        <v>0</v>
      </c>
      <c r="H882" s="1">
        <v>0</v>
      </c>
    </row>
    <row r="883" spans="1:8" x14ac:dyDescent="0.2">
      <c r="A883" s="1">
        <v>300</v>
      </c>
      <c r="B883" s="1">
        <v>50</v>
      </c>
      <c r="C883" s="1">
        <v>26</v>
      </c>
      <c r="D883" s="1" t="s">
        <v>9</v>
      </c>
      <c r="E883" s="1" t="s">
        <v>11</v>
      </c>
      <c r="F883" s="1">
        <v>0.622</v>
      </c>
      <c r="G883" s="1">
        <v>0.56499999999999995</v>
      </c>
      <c r="H883" s="1">
        <v>0.59199999999999997</v>
      </c>
    </row>
    <row r="884" spans="1:8" x14ac:dyDescent="0.2">
      <c r="A884" s="1">
        <v>300</v>
      </c>
      <c r="B884" s="1">
        <v>50</v>
      </c>
      <c r="C884" s="1">
        <v>26</v>
      </c>
      <c r="D884" s="1" t="s">
        <v>12</v>
      </c>
      <c r="E884" s="1" t="s">
        <v>10</v>
      </c>
      <c r="F884" s="1">
        <v>0</v>
      </c>
      <c r="G884" s="1">
        <v>0</v>
      </c>
      <c r="H884" s="1">
        <v>0</v>
      </c>
    </row>
    <row r="885" spans="1:8" x14ac:dyDescent="0.2">
      <c r="A885" s="1">
        <v>300</v>
      </c>
      <c r="B885" s="1">
        <v>50</v>
      </c>
      <c r="C885" s="1">
        <v>26</v>
      </c>
      <c r="D885" s="1" t="s">
        <v>12</v>
      </c>
      <c r="E885" s="1" t="s">
        <v>11</v>
      </c>
      <c r="F885" s="1">
        <v>0.59599999999999997</v>
      </c>
      <c r="G885" s="1">
        <v>0.53200000000000003</v>
      </c>
      <c r="H885" s="1">
        <v>0.56299999999999994</v>
      </c>
    </row>
    <row r="886" spans="1:8" x14ac:dyDescent="0.2">
      <c r="A886" s="1">
        <v>300</v>
      </c>
      <c r="B886" s="1">
        <v>50</v>
      </c>
      <c r="C886" s="1">
        <v>26</v>
      </c>
      <c r="D886" s="1" t="s">
        <v>13</v>
      </c>
      <c r="E886" s="1" t="s">
        <v>10</v>
      </c>
      <c r="F886" s="1">
        <v>0</v>
      </c>
      <c r="G886" s="1">
        <v>0</v>
      </c>
      <c r="H886" s="1">
        <v>0</v>
      </c>
    </row>
    <row r="887" spans="1:8" x14ac:dyDescent="0.2">
      <c r="A887" s="1">
        <v>300</v>
      </c>
      <c r="B887" s="1">
        <v>50</v>
      </c>
      <c r="C887" s="1">
        <v>26</v>
      </c>
      <c r="D887" s="1" t="s">
        <v>13</v>
      </c>
      <c r="E887" s="1" t="s">
        <v>11</v>
      </c>
      <c r="F887" s="1">
        <v>0.60099999999999998</v>
      </c>
      <c r="G887" s="1">
        <v>0.50800000000000001</v>
      </c>
      <c r="H887" s="1">
        <v>0.55000000000000004</v>
      </c>
    </row>
    <row r="888" spans="1:8" x14ac:dyDescent="0.2">
      <c r="A888" s="1">
        <v>300</v>
      </c>
      <c r="B888" s="1">
        <v>50</v>
      </c>
      <c r="C888" s="1">
        <v>26</v>
      </c>
      <c r="D888" s="1" t="s">
        <v>14</v>
      </c>
      <c r="E888" s="1" t="s">
        <v>10</v>
      </c>
      <c r="F888" s="1">
        <v>0</v>
      </c>
      <c r="G888" s="1">
        <v>0</v>
      </c>
      <c r="H888" s="1">
        <v>0</v>
      </c>
    </row>
    <row r="889" spans="1:8" x14ac:dyDescent="0.2">
      <c r="A889" s="1">
        <v>300</v>
      </c>
      <c r="B889" s="1">
        <v>50</v>
      </c>
      <c r="C889" s="1">
        <v>26</v>
      </c>
      <c r="D889" s="1" t="s">
        <v>14</v>
      </c>
      <c r="E889" s="1" t="s">
        <v>11</v>
      </c>
      <c r="F889" s="1">
        <v>0.58299999999999996</v>
      </c>
      <c r="G889" s="1">
        <v>0.52</v>
      </c>
      <c r="H889" s="1">
        <v>0.55000000000000004</v>
      </c>
    </row>
    <row r="890" spans="1:8" x14ac:dyDescent="0.2">
      <c r="A890" s="1">
        <v>300</v>
      </c>
      <c r="B890" s="1">
        <v>10</v>
      </c>
      <c r="C890" s="1">
        <v>26</v>
      </c>
      <c r="D890" s="1" t="s">
        <v>9</v>
      </c>
      <c r="E890" s="1" t="s">
        <v>10</v>
      </c>
      <c r="F890" s="1">
        <v>0</v>
      </c>
      <c r="G890" s="1">
        <v>0</v>
      </c>
      <c r="H890" s="1">
        <v>0</v>
      </c>
    </row>
    <row r="891" spans="1:8" x14ac:dyDescent="0.2">
      <c r="A891" s="1">
        <v>300</v>
      </c>
      <c r="B891" s="1">
        <v>10</v>
      </c>
      <c r="C891" s="1">
        <v>26</v>
      </c>
      <c r="D891" s="1" t="s">
        <v>9</v>
      </c>
      <c r="E891" s="1" t="s">
        <v>11</v>
      </c>
      <c r="F891" s="1">
        <v>0.61799999999999999</v>
      </c>
      <c r="G891" s="1">
        <v>0.56200000000000006</v>
      </c>
      <c r="H891" s="1">
        <v>0.58799999999999997</v>
      </c>
    </row>
    <row r="892" spans="1:8" x14ac:dyDescent="0.2">
      <c r="A892" s="1">
        <v>300</v>
      </c>
      <c r="B892" s="1">
        <v>10</v>
      </c>
      <c r="C892" s="1">
        <v>26</v>
      </c>
      <c r="D892" s="1" t="s">
        <v>12</v>
      </c>
      <c r="E892" s="1" t="s">
        <v>10</v>
      </c>
      <c r="F892" s="1">
        <v>0</v>
      </c>
      <c r="G892" s="1">
        <v>0</v>
      </c>
      <c r="H892" s="1">
        <v>0</v>
      </c>
    </row>
    <row r="893" spans="1:8" x14ac:dyDescent="0.2">
      <c r="A893" s="1">
        <v>300</v>
      </c>
      <c r="B893" s="1">
        <v>10</v>
      </c>
      <c r="C893" s="1">
        <v>26</v>
      </c>
      <c r="D893" s="1" t="s">
        <v>12</v>
      </c>
      <c r="E893" s="1" t="s">
        <v>11</v>
      </c>
      <c r="F893" s="1">
        <v>0.57499999999999996</v>
      </c>
      <c r="G893" s="1">
        <v>0.51400000000000001</v>
      </c>
      <c r="H893" s="1">
        <v>0.54300000000000004</v>
      </c>
    </row>
    <row r="894" spans="1:8" x14ac:dyDescent="0.2">
      <c r="A894" s="1">
        <v>300</v>
      </c>
      <c r="B894" s="1">
        <v>10</v>
      </c>
      <c r="C894" s="1">
        <v>26</v>
      </c>
      <c r="D894" s="1" t="s">
        <v>13</v>
      </c>
      <c r="E894" s="1" t="s">
        <v>10</v>
      </c>
      <c r="F894" s="1">
        <v>0</v>
      </c>
      <c r="G894" s="1">
        <v>0</v>
      </c>
      <c r="H894" s="1">
        <v>0</v>
      </c>
    </row>
    <row r="895" spans="1:8" x14ac:dyDescent="0.2">
      <c r="A895" s="1">
        <v>300</v>
      </c>
      <c r="B895" s="1">
        <v>10</v>
      </c>
      <c r="C895" s="1">
        <v>26</v>
      </c>
      <c r="D895" s="1" t="s">
        <v>13</v>
      </c>
      <c r="E895" s="1" t="s">
        <v>11</v>
      </c>
      <c r="F895" s="1">
        <v>0.58499999999999996</v>
      </c>
      <c r="G895" s="1">
        <v>0.49299999999999999</v>
      </c>
      <c r="H895" s="1">
        <v>0.53500000000000003</v>
      </c>
    </row>
    <row r="896" spans="1:8" x14ac:dyDescent="0.2">
      <c r="A896" s="1">
        <v>300</v>
      </c>
      <c r="B896" s="1">
        <v>10</v>
      </c>
      <c r="C896" s="1">
        <v>26</v>
      </c>
      <c r="D896" s="1" t="s">
        <v>14</v>
      </c>
      <c r="E896" s="1" t="s">
        <v>10</v>
      </c>
      <c r="F896" s="1">
        <v>0</v>
      </c>
      <c r="G896" s="1">
        <v>0</v>
      </c>
      <c r="H896" s="1">
        <v>0</v>
      </c>
    </row>
    <row r="897" spans="1:8" x14ac:dyDescent="0.2">
      <c r="A897" s="1">
        <v>300</v>
      </c>
      <c r="B897" s="1">
        <v>10</v>
      </c>
      <c r="C897" s="1">
        <v>26</v>
      </c>
      <c r="D897" s="1" t="s">
        <v>14</v>
      </c>
      <c r="E897" s="1" t="s">
        <v>11</v>
      </c>
      <c r="F897" s="1">
        <v>0.57399999999999995</v>
      </c>
      <c r="G897" s="1">
        <v>0.51200000000000001</v>
      </c>
      <c r="H897" s="1">
        <v>0.54100000000000004</v>
      </c>
    </row>
    <row r="898" spans="1:8" x14ac:dyDescent="0.2">
      <c r="A898" s="1">
        <v>300</v>
      </c>
      <c r="B898" s="1">
        <v>5000</v>
      </c>
      <c r="C898" s="1">
        <v>28</v>
      </c>
      <c r="D898" s="1" t="s">
        <v>9</v>
      </c>
      <c r="E898" s="1" t="s">
        <v>10</v>
      </c>
      <c r="F898" s="1">
        <v>0</v>
      </c>
      <c r="G898" s="1">
        <v>0</v>
      </c>
      <c r="H898" s="1">
        <v>0</v>
      </c>
    </row>
    <row r="899" spans="1:8" x14ac:dyDescent="0.2">
      <c r="A899" s="1">
        <v>300</v>
      </c>
      <c r="B899" s="1">
        <v>5000</v>
      </c>
      <c r="C899" s="1">
        <v>28</v>
      </c>
      <c r="D899" s="1" t="s">
        <v>9</v>
      </c>
      <c r="E899" s="1" t="s">
        <v>11</v>
      </c>
      <c r="F899" s="1">
        <v>0.75900000000000001</v>
      </c>
      <c r="G899" s="1">
        <v>0.71899999999999997</v>
      </c>
      <c r="H899" s="1">
        <v>0.73899999999999999</v>
      </c>
    </row>
    <row r="900" spans="1:8" x14ac:dyDescent="0.2">
      <c r="A900" s="1">
        <v>300</v>
      </c>
      <c r="B900" s="1">
        <v>5000</v>
      </c>
      <c r="C900" s="1">
        <v>28</v>
      </c>
      <c r="D900" s="1" t="s">
        <v>12</v>
      </c>
      <c r="E900" s="1" t="s">
        <v>10</v>
      </c>
      <c r="F900" s="1">
        <v>0</v>
      </c>
      <c r="G900" s="1">
        <v>0</v>
      </c>
      <c r="H900" s="1">
        <v>0</v>
      </c>
    </row>
    <row r="901" spans="1:8" x14ac:dyDescent="0.2">
      <c r="A901" s="1">
        <v>300</v>
      </c>
      <c r="B901" s="1">
        <v>5000</v>
      </c>
      <c r="C901" s="1">
        <v>28</v>
      </c>
      <c r="D901" s="1" t="s">
        <v>12</v>
      </c>
      <c r="E901" s="1" t="s">
        <v>11</v>
      </c>
      <c r="F901" s="1">
        <v>0.746</v>
      </c>
      <c r="G901" s="1">
        <v>0.69099999999999995</v>
      </c>
      <c r="H901" s="1">
        <v>0.71699999999999997</v>
      </c>
    </row>
    <row r="902" spans="1:8" x14ac:dyDescent="0.2">
      <c r="A902" s="1">
        <v>300</v>
      </c>
      <c r="B902" s="1">
        <v>5000</v>
      </c>
      <c r="C902" s="1">
        <v>28</v>
      </c>
      <c r="D902" s="1" t="s">
        <v>13</v>
      </c>
      <c r="E902" s="1" t="s">
        <v>10</v>
      </c>
      <c r="F902" s="1">
        <v>0</v>
      </c>
      <c r="G902" s="1">
        <v>0</v>
      </c>
      <c r="H902" s="1">
        <v>0</v>
      </c>
    </row>
    <row r="903" spans="1:8" x14ac:dyDescent="0.2">
      <c r="A903" s="1">
        <v>300</v>
      </c>
      <c r="B903" s="1">
        <v>5000</v>
      </c>
      <c r="C903" s="1">
        <v>28</v>
      </c>
      <c r="D903" s="1" t="s">
        <v>13</v>
      </c>
      <c r="E903" s="1" t="s">
        <v>11</v>
      </c>
      <c r="F903" s="1">
        <v>0.78600000000000003</v>
      </c>
      <c r="G903" s="1">
        <v>0.70399999999999996</v>
      </c>
      <c r="H903" s="1">
        <v>0.74299999999999999</v>
      </c>
    </row>
    <row r="904" spans="1:8" x14ac:dyDescent="0.2">
      <c r="A904" s="1">
        <v>300</v>
      </c>
      <c r="B904" s="1">
        <v>5000</v>
      </c>
      <c r="C904" s="1">
        <v>28</v>
      </c>
      <c r="D904" s="1" t="s">
        <v>14</v>
      </c>
      <c r="E904" s="1" t="s">
        <v>10</v>
      </c>
      <c r="F904" s="1">
        <v>0</v>
      </c>
      <c r="G904" s="1">
        <v>0</v>
      </c>
      <c r="H904" s="1">
        <v>0</v>
      </c>
    </row>
    <row r="905" spans="1:8" x14ac:dyDescent="0.2">
      <c r="A905" s="1">
        <v>300</v>
      </c>
      <c r="B905" s="1">
        <v>5000</v>
      </c>
      <c r="C905" s="1">
        <v>28</v>
      </c>
      <c r="D905" s="1" t="s">
        <v>14</v>
      </c>
      <c r="E905" s="1" t="s">
        <v>11</v>
      </c>
      <c r="F905" s="1">
        <v>0.77400000000000002</v>
      </c>
      <c r="G905" s="1">
        <v>0.73</v>
      </c>
      <c r="H905" s="1">
        <v>0.751</v>
      </c>
    </row>
    <row r="906" spans="1:8" x14ac:dyDescent="0.2">
      <c r="A906" s="1">
        <v>300</v>
      </c>
      <c r="B906" s="1">
        <v>2000</v>
      </c>
      <c r="C906" s="1">
        <v>28</v>
      </c>
      <c r="D906" s="1" t="s">
        <v>9</v>
      </c>
      <c r="E906" s="1" t="s">
        <v>10</v>
      </c>
      <c r="F906" s="1">
        <v>0</v>
      </c>
      <c r="G906" s="1">
        <v>0</v>
      </c>
      <c r="H906" s="1">
        <v>0</v>
      </c>
    </row>
    <row r="907" spans="1:8" x14ac:dyDescent="0.2">
      <c r="A907" s="1">
        <v>300</v>
      </c>
      <c r="B907" s="1">
        <v>2000</v>
      </c>
      <c r="C907" s="1">
        <v>28</v>
      </c>
      <c r="D907" s="1" t="s">
        <v>9</v>
      </c>
      <c r="E907" s="1" t="s">
        <v>11</v>
      </c>
      <c r="F907" s="1">
        <v>0.76200000000000001</v>
      </c>
      <c r="G907" s="1">
        <v>0.72499999999999998</v>
      </c>
      <c r="H907" s="1">
        <v>0.74299999999999999</v>
      </c>
    </row>
    <row r="908" spans="1:8" x14ac:dyDescent="0.2">
      <c r="A908" s="1">
        <v>300</v>
      </c>
      <c r="B908" s="1">
        <v>2000</v>
      </c>
      <c r="C908" s="1">
        <v>28</v>
      </c>
      <c r="D908" s="1" t="s">
        <v>12</v>
      </c>
      <c r="E908" s="1" t="s">
        <v>10</v>
      </c>
      <c r="F908" s="1">
        <v>0</v>
      </c>
      <c r="G908" s="1">
        <v>0</v>
      </c>
      <c r="H908" s="1">
        <v>0</v>
      </c>
    </row>
    <row r="909" spans="1:8" x14ac:dyDescent="0.2">
      <c r="A909" s="1">
        <v>300</v>
      </c>
      <c r="B909" s="1">
        <v>2000</v>
      </c>
      <c r="C909" s="1">
        <v>28</v>
      </c>
      <c r="D909" s="1" t="s">
        <v>12</v>
      </c>
      <c r="E909" s="1" t="s">
        <v>11</v>
      </c>
      <c r="F909" s="1">
        <v>0.745</v>
      </c>
      <c r="G909" s="1">
        <v>0.69299999999999995</v>
      </c>
      <c r="H909" s="1">
        <v>0.71799999999999997</v>
      </c>
    </row>
    <row r="910" spans="1:8" x14ac:dyDescent="0.2">
      <c r="A910" s="1">
        <v>300</v>
      </c>
      <c r="B910" s="1">
        <v>2000</v>
      </c>
      <c r="C910" s="1">
        <v>28</v>
      </c>
      <c r="D910" s="1" t="s">
        <v>13</v>
      </c>
      <c r="E910" s="1" t="s">
        <v>10</v>
      </c>
      <c r="F910" s="1">
        <v>0</v>
      </c>
      <c r="G910" s="1">
        <v>0</v>
      </c>
      <c r="H910" s="1">
        <v>0</v>
      </c>
    </row>
    <row r="911" spans="1:8" x14ac:dyDescent="0.2">
      <c r="A911" s="1">
        <v>300</v>
      </c>
      <c r="B911" s="1">
        <v>2000</v>
      </c>
      <c r="C911" s="1">
        <v>28</v>
      </c>
      <c r="D911" s="1" t="s">
        <v>13</v>
      </c>
      <c r="E911" s="1" t="s">
        <v>11</v>
      </c>
      <c r="F911" s="1">
        <v>0.78500000000000003</v>
      </c>
      <c r="G911" s="1">
        <v>0.70599999999999996</v>
      </c>
      <c r="H911" s="1">
        <v>0.74299999999999999</v>
      </c>
    </row>
    <row r="912" spans="1:8" x14ac:dyDescent="0.2">
      <c r="A912" s="1">
        <v>300</v>
      </c>
      <c r="B912" s="1">
        <v>2000</v>
      </c>
      <c r="C912" s="1">
        <v>28</v>
      </c>
      <c r="D912" s="1" t="s">
        <v>14</v>
      </c>
      <c r="E912" s="1" t="s">
        <v>10</v>
      </c>
      <c r="F912" s="1">
        <v>0</v>
      </c>
      <c r="G912" s="1">
        <v>0</v>
      </c>
      <c r="H912" s="1">
        <v>0</v>
      </c>
    </row>
    <row r="913" spans="1:8" x14ac:dyDescent="0.2">
      <c r="A913" s="1">
        <v>300</v>
      </c>
      <c r="B913" s="1">
        <v>2000</v>
      </c>
      <c r="C913" s="1">
        <v>28</v>
      </c>
      <c r="D913" s="1" t="s">
        <v>14</v>
      </c>
      <c r="E913" s="1" t="s">
        <v>11</v>
      </c>
      <c r="F913" s="1">
        <v>0.77200000000000002</v>
      </c>
      <c r="G913" s="1">
        <v>0.72599999999999998</v>
      </c>
      <c r="H913" s="1">
        <v>0.748</v>
      </c>
    </row>
    <row r="914" spans="1:8" x14ac:dyDescent="0.2">
      <c r="A914" s="1">
        <v>300</v>
      </c>
      <c r="B914" s="1">
        <v>1500</v>
      </c>
      <c r="C914" s="1">
        <v>28</v>
      </c>
      <c r="D914" s="1" t="s">
        <v>9</v>
      </c>
      <c r="E914" s="1" t="s">
        <v>10</v>
      </c>
      <c r="F914" s="1">
        <v>0</v>
      </c>
      <c r="G914" s="1">
        <v>0</v>
      </c>
      <c r="H914" s="1">
        <v>0</v>
      </c>
    </row>
    <row r="915" spans="1:8" x14ac:dyDescent="0.2">
      <c r="A915" s="1">
        <v>300</v>
      </c>
      <c r="B915" s="1">
        <v>1500</v>
      </c>
      <c r="C915" s="1">
        <v>28</v>
      </c>
      <c r="D915" s="1" t="s">
        <v>9</v>
      </c>
      <c r="E915" s="1" t="s">
        <v>11</v>
      </c>
      <c r="F915" s="1">
        <v>0.76400000000000001</v>
      </c>
      <c r="G915" s="1">
        <v>0.72699999999999998</v>
      </c>
      <c r="H915" s="1">
        <v>0.745</v>
      </c>
    </row>
    <row r="916" spans="1:8" x14ac:dyDescent="0.2">
      <c r="A916" s="1">
        <v>300</v>
      </c>
      <c r="B916" s="1">
        <v>1500</v>
      </c>
      <c r="C916" s="1">
        <v>28</v>
      </c>
      <c r="D916" s="1" t="s">
        <v>12</v>
      </c>
      <c r="E916" s="1" t="s">
        <v>10</v>
      </c>
      <c r="F916" s="1">
        <v>0</v>
      </c>
      <c r="G916" s="1">
        <v>0</v>
      </c>
      <c r="H916" s="1">
        <v>0</v>
      </c>
    </row>
    <row r="917" spans="1:8" x14ac:dyDescent="0.2">
      <c r="A917" s="1">
        <v>300</v>
      </c>
      <c r="B917" s="1">
        <v>1500</v>
      </c>
      <c r="C917" s="1">
        <v>28</v>
      </c>
      <c r="D917" s="1" t="s">
        <v>12</v>
      </c>
      <c r="E917" s="1" t="s">
        <v>11</v>
      </c>
      <c r="F917" s="1">
        <v>0.747</v>
      </c>
      <c r="G917" s="1">
        <v>0.69699999999999995</v>
      </c>
      <c r="H917" s="1">
        <v>0.72099999999999997</v>
      </c>
    </row>
    <row r="918" spans="1:8" x14ac:dyDescent="0.2">
      <c r="A918" s="1">
        <v>300</v>
      </c>
      <c r="B918" s="1">
        <v>1500</v>
      </c>
      <c r="C918" s="1">
        <v>28</v>
      </c>
      <c r="D918" s="1" t="s">
        <v>13</v>
      </c>
      <c r="E918" s="1" t="s">
        <v>10</v>
      </c>
      <c r="F918" s="1">
        <v>0</v>
      </c>
      <c r="G918" s="1">
        <v>0</v>
      </c>
      <c r="H918" s="1">
        <v>0</v>
      </c>
    </row>
    <row r="919" spans="1:8" x14ac:dyDescent="0.2">
      <c r="A919" s="1">
        <v>300</v>
      </c>
      <c r="B919" s="1">
        <v>1500</v>
      </c>
      <c r="C919" s="1">
        <v>28</v>
      </c>
      <c r="D919" s="1" t="s">
        <v>13</v>
      </c>
      <c r="E919" s="1" t="s">
        <v>11</v>
      </c>
      <c r="F919" s="1">
        <v>0.78600000000000003</v>
      </c>
      <c r="G919" s="1">
        <v>0.70599999999999996</v>
      </c>
      <c r="H919" s="1">
        <v>0.74399999999999999</v>
      </c>
    </row>
    <row r="920" spans="1:8" x14ac:dyDescent="0.2">
      <c r="A920" s="1">
        <v>300</v>
      </c>
      <c r="B920" s="1">
        <v>1500</v>
      </c>
      <c r="C920" s="1">
        <v>28</v>
      </c>
      <c r="D920" s="1" t="s">
        <v>14</v>
      </c>
      <c r="E920" s="1" t="s">
        <v>10</v>
      </c>
      <c r="F920" s="1">
        <v>0</v>
      </c>
      <c r="G920" s="1">
        <v>0</v>
      </c>
      <c r="H920" s="1">
        <v>0</v>
      </c>
    </row>
    <row r="921" spans="1:8" x14ac:dyDescent="0.2">
      <c r="A921" s="1">
        <v>300</v>
      </c>
      <c r="B921" s="1">
        <v>1500</v>
      </c>
      <c r="C921" s="1">
        <v>28</v>
      </c>
      <c r="D921" s="1" t="s">
        <v>14</v>
      </c>
      <c r="E921" s="1" t="s">
        <v>11</v>
      </c>
      <c r="F921" s="1">
        <v>0.77200000000000002</v>
      </c>
      <c r="G921" s="1">
        <v>0.72899999999999998</v>
      </c>
      <c r="H921" s="1">
        <v>0.75</v>
      </c>
    </row>
    <row r="922" spans="1:8" x14ac:dyDescent="0.2">
      <c r="A922" s="1">
        <v>300</v>
      </c>
      <c r="B922" s="1">
        <v>1000</v>
      </c>
      <c r="C922" s="1">
        <v>28</v>
      </c>
      <c r="D922" s="1" t="s">
        <v>9</v>
      </c>
      <c r="E922" s="1" t="s">
        <v>10</v>
      </c>
      <c r="F922" s="1">
        <v>0</v>
      </c>
      <c r="G922" s="1">
        <v>0</v>
      </c>
      <c r="H922" s="1">
        <v>0</v>
      </c>
    </row>
    <row r="923" spans="1:8" x14ac:dyDescent="0.2">
      <c r="A923" s="1">
        <v>300</v>
      </c>
      <c r="B923" s="1">
        <v>1000</v>
      </c>
      <c r="C923" s="1">
        <v>28</v>
      </c>
      <c r="D923" s="1" t="s">
        <v>9</v>
      </c>
      <c r="E923" s="1" t="s">
        <v>11</v>
      </c>
      <c r="F923" s="1">
        <v>0.75900000000000001</v>
      </c>
      <c r="G923" s="1">
        <v>0.71799999999999997</v>
      </c>
      <c r="H923" s="1">
        <v>0.73799999999999999</v>
      </c>
    </row>
    <row r="924" spans="1:8" x14ac:dyDescent="0.2">
      <c r="A924" s="1">
        <v>300</v>
      </c>
      <c r="B924" s="1">
        <v>1000</v>
      </c>
      <c r="C924" s="1">
        <v>28</v>
      </c>
      <c r="D924" s="1" t="s">
        <v>12</v>
      </c>
      <c r="E924" s="1" t="s">
        <v>10</v>
      </c>
      <c r="F924" s="1">
        <v>0</v>
      </c>
      <c r="G924" s="1">
        <v>0</v>
      </c>
      <c r="H924" s="1">
        <v>0</v>
      </c>
    </row>
    <row r="925" spans="1:8" x14ac:dyDescent="0.2">
      <c r="A925" s="1">
        <v>300</v>
      </c>
      <c r="B925" s="1">
        <v>1000</v>
      </c>
      <c r="C925" s="1">
        <v>28</v>
      </c>
      <c r="D925" s="1" t="s">
        <v>12</v>
      </c>
      <c r="E925" s="1" t="s">
        <v>11</v>
      </c>
      <c r="F925" s="1">
        <v>0.74299999999999999</v>
      </c>
      <c r="G925" s="1">
        <v>0.69</v>
      </c>
      <c r="H925" s="1">
        <v>0.71499999999999997</v>
      </c>
    </row>
    <row r="926" spans="1:8" x14ac:dyDescent="0.2">
      <c r="A926" s="1">
        <v>300</v>
      </c>
      <c r="B926" s="1">
        <v>1000</v>
      </c>
      <c r="C926" s="1">
        <v>28</v>
      </c>
      <c r="D926" s="1" t="s">
        <v>13</v>
      </c>
      <c r="E926" s="1" t="s">
        <v>10</v>
      </c>
      <c r="F926" s="1">
        <v>0</v>
      </c>
      <c r="G926" s="1">
        <v>0</v>
      </c>
      <c r="H926" s="1">
        <v>0</v>
      </c>
    </row>
    <row r="927" spans="1:8" x14ac:dyDescent="0.2">
      <c r="A927" s="1">
        <v>300</v>
      </c>
      <c r="B927" s="1">
        <v>1000</v>
      </c>
      <c r="C927" s="1">
        <v>28</v>
      </c>
      <c r="D927" s="1" t="s">
        <v>13</v>
      </c>
      <c r="E927" s="1" t="s">
        <v>11</v>
      </c>
      <c r="F927" s="1">
        <v>0.78</v>
      </c>
      <c r="G927" s="1">
        <v>0.69899999999999995</v>
      </c>
      <c r="H927" s="1">
        <v>0.73699999999999999</v>
      </c>
    </row>
    <row r="928" spans="1:8" x14ac:dyDescent="0.2">
      <c r="A928" s="1">
        <v>300</v>
      </c>
      <c r="B928" s="1">
        <v>1000</v>
      </c>
      <c r="C928" s="1">
        <v>28</v>
      </c>
      <c r="D928" s="1" t="s">
        <v>14</v>
      </c>
      <c r="E928" s="1" t="s">
        <v>10</v>
      </c>
      <c r="F928" s="1">
        <v>0</v>
      </c>
      <c r="G928" s="1">
        <v>0</v>
      </c>
      <c r="H928" s="1">
        <v>0</v>
      </c>
    </row>
    <row r="929" spans="1:8" x14ac:dyDescent="0.2">
      <c r="A929" s="1">
        <v>300</v>
      </c>
      <c r="B929" s="1">
        <v>1000</v>
      </c>
      <c r="C929" s="1">
        <v>28</v>
      </c>
      <c r="D929" s="1" t="s">
        <v>14</v>
      </c>
      <c r="E929" s="1" t="s">
        <v>11</v>
      </c>
      <c r="F929" s="1">
        <v>0.76600000000000001</v>
      </c>
      <c r="G929" s="1">
        <v>0.72099999999999997</v>
      </c>
      <c r="H929" s="1">
        <v>0.74299999999999999</v>
      </c>
    </row>
    <row r="930" spans="1:8" x14ac:dyDescent="0.2">
      <c r="A930" s="1">
        <v>300</v>
      </c>
      <c r="B930" s="1">
        <v>500</v>
      </c>
      <c r="C930" s="1">
        <v>28</v>
      </c>
      <c r="D930" s="1" t="s">
        <v>9</v>
      </c>
      <c r="E930" s="1" t="s">
        <v>10</v>
      </c>
      <c r="F930" s="1">
        <v>0</v>
      </c>
      <c r="G930" s="1">
        <v>0</v>
      </c>
      <c r="H930" s="1">
        <v>0</v>
      </c>
    </row>
    <row r="931" spans="1:8" x14ac:dyDescent="0.2">
      <c r="A931" s="1">
        <v>300</v>
      </c>
      <c r="B931" s="1">
        <v>500</v>
      </c>
      <c r="C931" s="1">
        <v>28</v>
      </c>
      <c r="D931" s="1" t="s">
        <v>9</v>
      </c>
      <c r="E931" s="1" t="s">
        <v>11</v>
      </c>
      <c r="F931" s="1">
        <v>0.72699999999999998</v>
      </c>
      <c r="G931" s="1">
        <v>0.67800000000000005</v>
      </c>
      <c r="H931" s="1">
        <v>0.70199999999999996</v>
      </c>
    </row>
    <row r="932" spans="1:8" x14ac:dyDescent="0.2">
      <c r="A932" s="1">
        <v>300</v>
      </c>
      <c r="B932" s="1">
        <v>500</v>
      </c>
      <c r="C932" s="1">
        <v>28</v>
      </c>
      <c r="D932" s="1" t="s">
        <v>12</v>
      </c>
      <c r="E932" s="1" t="s">
        <v>10</v>
      </c>
      <c r="F932" s="1">
        <v>0</v>
      </c>
      <c r="G932" s="1">
        <v>0</v>
      </c>
      <c r="H932" s="1">
        <v>0</v>
      </c>
    </row>
    <row r="933" spans="1:8" x14ac:dyDescent="0.2">
      <c r="A933" s="1">
        <v>300</v>
      </c>
      <c r="B933" s="1">
        <v>500</v>
      </c>
      <c r="C933" s="1">
        <v>28</v>
      </c>
      <c r="D933" s="1" t="s">
        <v>12</v>
      </c>
      <c r="E933" s="1" t="s">
        <v>11</v>
      </c>
      <c r="F933" s="1">
        <v>0.71399999999999997</v>
      </c>
      <c r="G933" s="1">
        <v>0.65700000000000003</v>
      </c>
      <c r="H933" s="1">
        <v>0.68500000000000005</v>
      </c>
    </row>
    <row r="934" spans="1:8" x14ac:dyDescent="0.2">
      <c r="A934" s="1">
        <v>300</v>
      </c>
      <c r="B934" s="1">
        <v>500</v>
      </c>
      <c r="C934" s="1">
        <v>28</v>
      </c>
      <c r="D934" s="1" t="s">
        <v>13</v>
      </c>
      <c r="E934" s="1" t="s">
        <v>10</v>
      </c>
      <c r="F934" s="1">
        <v>0</v>
      </c>
      <c r="G934" s="1">
        <v>0</v>
      </c>
      <c r="H934" s="1">
        <v>0</v>
      </c>
    </row>
    <row r="935" spans="1:8" x14ac:dyDescent="0.2">
      <c r="A935" s="1">
        <v>300</v>
      </c>
      <c r="B935" s="1">
        <v>500</v>
      </c>
      <c r="C935" s="1">
        <v>28</v>
      </c>
      <c r="D935" s="1" t="s">
        <v>13</v>
      </c>
      <c r="E935" s="1" t="s">
        <v>11</v>
      </c>
      <c r="F935" s="1">
        <v>0.754</v>
      </c>
      <c r="G935" s="1">
        <v>0.67100000000000004</v>
      </c>
      <c r="H935" s="1">
        <v>0.71</v>
      </c>
    </row>
    <row r="936" spans="1:8" x14ac:dyDescent="0.2">
      <c r="A936" s="1">
        <v>300</v>
      </c>
      <c r="B936" s="1">
        <v>500</v>
      </c>
      <c r="C936" s="1">
        <v>28</v>
      </c>
      <c r="D936" s="1" t="s">
        <v>14</v>
      </c>
      <c r="E936" s="1" t="s">
        <v>10</v>
      </c>
      <c r="F936" s="1">
        <v>0</v>
      </c>
      <c r="G936" s="1">
        <v>0</v>
      </c>
      <c r="H936" s="1">
        <v>0</v>
      </c>
    </row>
    <row r="937" spans="1:8" x14ac:dyDescent="0.2">
      <c r="A937" s="1">
        <v>300</v>
      </c>
      <c r="B937" s="1">
        <v>500</v>
      </c>
      <c r="C937" s="1">
        <v>28</v>
      </c>
      <c r="D937" s="1" t="s">
        <v>14</v>
      </c>
      <c r="E937" s="1" t="s">
        <v>11</v>
      </c>
      <c r="F937" s="1">
        <v>0.749</v>
      </c>
      <c r="G937" s="1">
        <v>0.7</v>
      </c>
      <c r="H937" s="1">
        <v>0.72399999999999998</v>
      </c>
    </row>
    <row r="938" spans="1:8" x14ac:dyDescent="0.2">
      <c r="A938" s="1">
        <v>300</v>
      </c>
      <c r="B938" s="1">
        <v>100</v>
      </c>
      <c r="C938" s="1">
        <v>28</v>
      </c>
      <c r="D938" s="1" t="s">
        <v>9</v>
      </c>
      <c r="E938" s="1" t="s">
        <v>10</v>
      </c>
      <c r="F938" s="1">
        <v>0</v>
      </c>
      <c r="G938" s="1">
        <v>0</v>
      </c>
      <c r="H938" s="1">
        <v>0</v>
      </c>
    </row>
    <row r="939" spans="1:8" x14ac:dyDescent="0.2">
      <c r="A939" s="1">
        <v>300</v>
      </c>
      <c r="B939" s="1">
        <v>100</v>
      </c>
      <c r="C939" s="1">
        <v>28</v>
      </c>
      <c r="D939" s="1" t="s">
        <v>9</v>
      </c>
      <c r="E939" s="1" t="s">
        <v>11</v>
      </c>
      <c r="F939" s="1">
        <v>0.628</v>
      </c>
      <c r="G939" s="1">
        <v>0.56999999999999995</v>
      </c>
      <c r="H939" s="1">
        <v>0.59699999999999998</v>
      </c>
    </row>
    <row r="940" spans="1:8" x14ac:dyDescent="0.2">
      <c r="A940" s="1">
        <v>300</v>
      </c>
      <c r="B940" s="1">
        <v>100</v>
      </c>
      <c r="C940" s="1">
        <v>28</v>
      </c>
      <c r="D940" s="1" t="s">
        <v>12</v>
      </c>
      <c r="E940" s="1" t="s">
        <v>10</v>
      </c>
      <c r="F940" s="1">
        <v>0</v>
      </c>
      <c r="G940" s="1">
        <v>0</v>
      </c>
      <c r="H940" s="1">
        <v>0</v>
      </c>
    </row>
    <row r="941" spans="1:8" x14ac:dyDescent="0.2">
      <c r="A941" s="1">
        <v>300</v>
      </c>
      <c r="B941" s="1">
        <v>100</v>
      </c>
      <c r="C941" s="1">
        <v>28</v>
      </c>
      <c r="D941" s="1" t="s">
        <v>12</v>
      </c>
      <c r="E941" s="1" t="s">
        <v>11</v>
      </c>
      <c r="F941" s="1">
        <v>0.61699999999999999</v>
      </c>
      <c r="G941" s="1">
        <v>0.55100000000000005</v>
      </c>
      <c r="H941" s="1">
        <v>0.58199999999999996</v>
      </c>
    </row>
    <row r="942" spans="1:8" x14ac:dyDescent="0.2">
      <c r="A942" s="1">
        <v>300</v>
      </c>
      <c r="B942" s="1">
        <v>100</v>
      </c>
      <c r="C942" s="1">
        <v>28</v>
      </c>
      <c r="D942" s="1" t="s">
        <v>13</v>
      </c>
      <c r="E942" s="1" t="s">
        <v>10</v>
      </c>
      <c r="F942" s="1">
        <v>0</v>
      </c>
      <c r="G942" s="1">
        <v>0</v>
      </c>
      <c r="H942" s="1">
        <v>0</v>
      </c>
    </row>
    <row r="943" spans="1:8" x14ac:dyDescent="0.2">
      <c r="A943" s="1">
        <v>300</v>
      </c>
      <c r="B943" s="1">
        <v>100</v>
      </c>
      <c r="C943" s="1">
        <v>28</v>
      </c>
      <c r="D943" s="1" t="s">
        <v>13</v>
      </c>
      <c r="E943" s="1" t="s">
        <v>11</v>
      </c>
      <c r="F943" s="1">
        <v>0.61899999999999999</v>
      </c>
      <c r="G943" s="1">
        <v>0.52500000000000002</v>
      </c>
      <c r="H943" s="1">
        <v>0.56799999999999995</v>
      </c>
    </row>
    <row r="944" spans="1:8" x14ac:dyDescent="0.2">
      <c r="A944" s="1">
        <v>300</v>
      </c>
      <c r="B944" s="1">
        <v>100</v>
      </c>
      <c r="C944" s="1">
        <v>28</v>
      </c>
      <c r="D944" s="1" t="s">
        <v>14</v>
      </c>
      <c r="E944" s="1" t="s">
        <v>10</v>
      </c>
      <c r="F944" s="1">
        <v>0</v>
      </c>
      <c r="G944" s="1">
        <v>0</v>
      </c>
      <c r="H944" s="1">
        <v>0</v>
      </c>
    </row>
    <row r="945" spans="1:8" x14ac:dyDescent="0.2">
      <c r="A945" s="1">
        <v>300</v>
      </c>
      <c r="B945" s="1">
        <v>100</v>
      </c>
      <c r="C945" s="1">
        <v>28</v>
      </c>
      <c r="D945" s="1" t="s">
        <v>14</v>
      </c>
      <c r="E945" s="1" t="s">
        <v>11</v>
      </c>
      <c r="F945" s="1">
        <v>0.63900000000000001</v>
      </c>
      <c r="G945" s="1">
        <v>0.57299999999999995</v>
      </c>
      <c r="H945" s="1">
        <v>0.60399999999999998</v>
      </c>
    </row>
    <row r="946" spans="1:8" x14ac:dyDescent="0.2">
      <c r="A946" s="1">
        <v>300</v>
      </c>
      <c r="B946" s="1">
        <v>50</v>
      </c>
      <c r="C946" s="1">
        <v>28</v>
      </c>
      <c r="D946" s="1" t="s">
        <v>9</v>
      </c>
      <c r="E946" s="1" t="s">
        <v>10</v>
      </c>
      <c r="F946" s="1">
        <v>0</v>
      </c>
      <c r="G946" s="1">
        <v>0</v>
      </c>
      <c r="H946" s="1">
        <v>0</v>
      </c>
    </row>
    <row r="947" spans="1:8" x14ac:dyDescent="0.2">
      <c r="A947" s="1">
        <v>300</v>
      </c>
      <c r="B947" s="1">
        <v>50</v>
      </c>
      <c r="C947" s="1">
        <v>28</v>
      </c>
      <c r="D947" s="1" t="s">
        <v>9</v>
      </c>
      <c r="E947" s="1" t="s">
        <v>11</v>
      </c>
      <c r="F947" s="1">
        <v>0.624</v>
      </c>
      <c r="G947" s="1">
        <v>0.56399999999999995</v>
      </c>
      <c r="H947" s="1">
        <v>0.59199999999999997</v>
      </c>
    </row>
    <row r="948" spans="1:8" x14ac:dyDescent="0.2">
      <c r="A948" s="1">
        <v>300</v>
      </c>
      <c r="B948" s="1">
        <v>50</v>
      </c>
      <c r="C948" s="1">
        <v>28</v>
      </c>
      <c r="D948" s="1" t="s">
        <v>12</v>
      </c>
      <c r="E948" s="1" t="s">
        <v>10</v>
      </c>
      <c r="F948" s="1">
        <v>0</v>
      </c>
      <c r="G948" s="1">
        <v>0</v>
      </c>
      <c r="H948" s="1">
        <v>0</v>
      </c>
    </row>
    <row r="949" spans="1:8" x14ac:dyDescent="0.2">
      <c r="A949" s="1">
        <v>300</v>
      </c>
      <c r="B949" s="1">
        <v>50</v>
      </c>
      <c r="C949" s="1">
        <v>28</v>
      </c>
      <c r="D949" s="1" t="s">
        <v>12</v>
      </c>
      <c r="E949" s="1" t="s">
        <v>11</v>
      </c>
      <c r="F949" s="1">
        <v>0.59699999999999998</v>
      </c>
      <c r="G949" s="1">
        <v>0.53</v>
      </c>
      <c r="H949" s="1">
        <v>0.56200000000000006</v>
      </c>
    </row>
    <row r="950" spans="1:8" x14ac:dyDescent="0.2">
      <c r="A950" s="1">
        <v>300</v>
      </c>
      <c r="B950" s="1">
        <v>50</v>
      </c>
      <c r="C950" s="1">
        <v>28</v>
      </c>
      <c r="D950" s="1" t="s">
        <v>13</v>
      </c>
      <c r="E950" s="1" t="s">
        <v>10</v>
      </c>
      <c r="F950" s="1">
        <v>0</v>
      </c>
      <c r="G950" s="1">
        <v>0</v>
      </c>
      <c r="H950" s="1">
        <v>0</v>
      </c>
    </row>
    <row r="951" spans="1:8" x14ac:dyDescent="0.2">
      <c r="A951" s="1">
        <v>300</v>
      </c>
      <c r="B951" s="1">
        <v>50</v>
      </c>
      <c r="C951" s="1">
        <v>28</v>
      </c>
      <c r="D951" s="1" t="s">
        <v>13</v>
      </c>
      <c r="E951" s="1" t="s">
        <v>11</v>
      </c>
      <c r="F951" s="1">
        <v>0.60099999999999998</v>
      </c>
      <c r="G951" s="1">
        <v>0.50600000000000001</v>
      </c>
      <c r="H951" s="1">
        <v>0.55000000000000004</v>
      </c>
    </row>
    <row r="952" spans="1:8" x14ac:dyDescent="0.2">
      <c r="A952" s="1">
        <v>300</v>
      </c>
      <c r="B952" s="1">
        <v>50</v>
      </c>
      <c r="C952" s="1">
        <v>28</v>
      </c>
      <c r="D952" s="1" t="s">
        <v>14</v>
      </c>
      <c r="E952" s="1" t="s">
        <v>10</v>
      </c>
      <c r="F952" s="1">
        <v>0</v>
      </c>
      <c r="G952" s="1">
        <v>0</v>
      </c>
      <c r="H952" s="1">
        <v>0</v>
      </c>
    </row>
    <row r="953" spans="1:8" x14ac:dyDescent="0.2">
      <c r="A953" s="1">
        <v>300</v>
      </c>
      <c r="B953" s="1">
        <v>50</v>
      </c>
      <c r="C953" s="1">
        <v>28</v>
      </c>
      <c r="D953" s="1" t="s">
        <v>14</v>
      </c>
      <c r="E953" s="1" t="s">
        <v>11</v>
      </c>
      <c r="F953" s="1">
        <v>0.58299999999999996</v>
      </c>
      <c r="G953" s="1">
        <v>0.51800000000000002</v>
      </c>
      <c r="H953" s="1">
        <v>0.54900000000000004</v>
      </c>
    </row>
    <row r="954" spans="1:8" x14ac:dyDescent="0.2">
      <c r="A954" s="1">
        <v>300</v>
      </c>
      <c r="B954" s="1">
        <v>10</v>
      </c>
      <c r="C954" s="1">
        <v>28</v>
      </c>
      <c r="D954" s="1" t="s">
        <v>9</v>
      </c>
      <c r="E954" s="1" t="s">
        <v>10</v>
      </c>
      <c r="F954" s="1">
        <v>0</v>
      </c>
      <c r="G954" s="1">
        <v>0</v>
      </c>
      <c r="H954" s="1">
        <v>0</v>
      </c>
    </row>
    <row r="955" spans="1:8" x14ac:dyDescent="0.2">
      <c r="A955" s="1">
        <v>300</v>
      </c>
      <c r="B955" s="1">
        <v>10</v>
      </c>
      <c r="C955" s="1">
        <v>28</v>
      </c>
      <c r="D955" s="1" t="s">
        <v>9</v>
      </c>
      <c r="E955" s="1" t="s">
        <v>11</v>
      </c>
      <c r="F955" s="1">
        <v>0.61899999999999999</v>
      </c>
      <c r="G955" s="1">
        <v>0.56000000000000005</v>
      </c>
      <c r="H955" s="1">
        <v>0.58799999999999997</v>
      </c>
    </row>
    <row r="956" spans="1:8" x14ac:dyDescent="0.2">
      <c r="A956" s="1">
        <v>300</v>
      </c>
      <c r="B956" s="1">
        <v>10</v>
      </c>
      <c r="C956" s="1">
        <v>28</v>
      </c>
      <c r="D956" s="1" t="s">
        <v>12</v>
      </c>
      <c r="E956" s="1" t="s">
        <v>10</v>
      </c>
      <c r="F956" s="1">
        <v>0</v>
      </c>
      <c r="G956" s="1">
        <v>0</v>
      </c>
      <c r="H956" s="1">
        <v>0</v>
      </c>
    </row>
    <row r="957" spans="1:8" x14ac:dyDescent="0.2">
      <c r="A957" s="1">
        <v>300</v>
      </c>
      <c r="B957" s="1">
        <v>10</v>
      </c>
      <c r="C957" s="1">
        <v>28</v>
      </c>
      <c r="D957" s="1" t="s">
        <v>12</v>
      </c>
      <c r="E957" s="1" t="s">
        <v>11</v>
      </c>
      <c r="F957" s="1">
        <v>0.57399999999999995</v>
      </c>
      <c r="G957" s="1">
        <v>0.51100000000000001</v>
      </c>
      <c r="H957" s="1">
        <v>0.54100000000000004</v>
      </c>
    </row>
    <row r="958" spans="1:8" x14ac:dyDescent="0.2">
      <c r="A958" s="1">
        <v>300</v>
      </c>
      <c r="B958" s="1">
        <v>10</v>
      </c>
      <c r="C958" s="1">
        <v>28</v>
      </c>
      <c r="D958" s="1" t="s">
        <v>13</v>
      </c>
      <c r="E958" s="1" t="s">
        <v>10</v>
      </c>
      <c r="F958" s="1">
        <v>0</v>
      </c>
      <c r="G958" s="1">
        <v>0</v>
      </c>
      <c r="H958" s="1">
        <v>0</v>
      </c>
    </row>
    <row r="959" spans="1:8" x14ac:dyDescent="0.2">
      <c r="A959" s="1">
        <v>300</v>
      </c>
      <c r="B959" s="1">
        <v>10</v>
      </c>
      <c r="C959" s="1">
        <v>28</v>
      </c>
      <c r="D959" s="1" t="s">
        <v>13</v>
      </c>
      <c r="E959" s="1" t="s">
        <v>11</v>
      </c>
      <c r="F959" s="1">
        <v>0.58499999999999996</v>
      </c>
      <c r="G959" s="1">
        <v>0.49</v>
      </c>
      <c r="H959" s="1">
        <v>0.53300000000000003</v>
      </c>
    </row>
    <row r="960" spans="1:8" x14ac:dyDescent="0.2">
      <c r="A960" s="1">
        <v>300</v>
      </c>
      <c r="B960" s="1">
        <v>10</v>
      </c>
      <c r="C960" s="1">
        <v>28</v>
      </c>
      <c r="D960" s="1" t="s">
        <v>14</v>
      </c>
      <c r="E960" s="1" t="s">
        <v>10</v>
      </c>
      <c r="F960" s="1">
        <v>0</v>
      </c>
      <c r="G960" s="1">
        <v>0</v>
      </c>
      <c r="H960" s="1">
        <v>0</v>
      </c>
    </row>
    <row r="961" spans="1:8" x14ac:dyDescent="0.2">
      <c r="A961" s="1">
        <v>300</v>
      </c>
      <c r="B961" s="1">
        <v>10</v>
      </c>
      <c r="C961" s="1">
        <v>28</v>
      </c>
      <c r="D961" s="1" t="s">
        <v>14</v>
      </c>
      <c r="E961" s="1" t="s">
        <v>11</v>
      </c>
      <c r="F961" s="1">
        <v>0.57399999999999995</v>
      </c>
      <c r="G961" s="1">
        <v>0.50900000000000001</v>
      </c>
      <c r="H961" s="1">
        <v>0.54</v>
      </c>
    </row>
    <row r="962" spans="1:8" x14ac:dyDescent="0.2">
      <c r="A962" s="1">
        <v>300</v>
      </c>
      <c r="B962" s="1">
        <v>5000</v>
      </c>
      <c r="C962" s="1">
        <v>30</v>
      </c>
      <c r="D962" s="1" t="s">
        <v>9</v>
      </c>
      <c r="E962" s="1" t="s">
        <v>10</v>
      </c>
      <c r="F962" s="1">
        <v>0</v>
      </c>
      <c r="G962" s="1">
        <v>0</v>
      </c>
      <c r="H962" s="1">
        <v>0</v>
      </c>
    </row>
    <row r="963" spans="1:8" x14ac:dyDescent="0.2">
      <c r="A963" s="1">
        <v>300</v>
      </c>
      <c r="B963" s="1">
        <v>5000</v>
      </c>
      <c r="C963" s="1">
        <v>30</v>
      </c>
      <c r="D963" s="1" t="s">
        <v>9</v>
      </c>
      <c r="E963" s="1" t="s">
        <v>11</v>
      </c>
      <c r="F963" s="1">
        <v>0.75800000000000001</v>
      </c>
      <c r="G963" s="1">
        <v>0.71599999999999997</v>
      </c>
      <c r="H963" s="1">
        <v>0.73599999999999999</v>
      </c>
    </row>
    <row r="964" spans="1:8" x14ac:dyDescent="0.2">
      <c r="A964" s="1">
        <v>300</v>
      </c>
      <c r="B964" s="1">
        <v>5000</v>
      </c>
      <c r="C964" s="1">
        <v>30</v>
      </c>
      <c r="D964" s="1" t="s">
        <v>12</v>
      </c>
      <c r="E964" s="1" t="s">
        <v>10</v>
      </c>
      <c r="F964" s="1">
        <v>0</v>
      </c>
      <c r="G964" s="1">
        <v>0</v>
      </c>
      <c r="H964" s="1">
        <v>0</v>
      </c>
    </row>
    <row r="965" spans="1:8" x14ac:dyDescent="0.2">
      <c r="A965" s="1">
        <v>300</v>
      </c>
      <c r="B965" s="1">
        <v>5000</v>
      </c>
      <c r="C965" s="1">
        <v>30</v>
      </c>
      <c r="D965" s="1" t="s">
        <v>12</v>
      </c>
      <c r="E965" s="1" t="s">
        <v>11</v>
      </c>
      <c r="F965" s="1">
        <v>0.745</v>
      </c>
      <c r="G965" s="1">
        <v>0.68799999999999994</v>
      </c>
      <c r="H965" s="1">
        <v>0.71599999999999997</v>
      </c>
    </row>
    <row r="966" spans="1:8" x14ac:dyDescent="0.2">
      <c r="A966" s="1">
        <v>300</v>
      </c>
      <c r="B966" s="1">
        <v>5000</v>
      </c>
      <c r="C966" s="1">
        <v>30</v>
      </c>
      <c r="D966" s="1" t="s">
        <v>13</v>
      </c>
      <c r="E966" s="1" t="s">
        <v>10</v>
      </c>
      <c r="F966" s="1">
        <v>0</v>
      </c>
      <c r="G966" s="1">
        <v>0</v>
      </c>
      <c r="H966" s="1">
        <v>0</v>
      </c>
    </row>
    <row r="967" spans="1:8" x14ac:dyDescent="0.2">
      <c r="A967" s="1">
        <v>300</v>
      </c>
      <c r="B967" s="1">
        <v>5000</v>
      </c>
      <c r="C967" s="1">
        <v>30</v>
      </c>
      <c r="D967" s="1" t="s">
        <v>13</v>
      </c>
      <c r="E967" s="1" t="s">
        <v>11</v>
      </c>
      <c r="F967" s="1">
        <v>0.78300000000000003</v>
      </c>
      <c r="G967" s="1">
        <v>0.69899999999999995</v>
      </c>
      <c r="H967" s="1">
        <v>0.73899999999999999</v>
      </c>
    </row>
    <row r="968" spans="1:8" x14ac:dyDescent="0.2">
      <c r="A968" s="1">
        <v>300</v>
      </c>
      <c r="B968" s="1">
        <v>5000</v>
      </c>
      <c r="C968" s="1">
        <v>30</v>
      </c>
      <c r="D968" s="1" t="s">
        <v>14</v>
      </c>
      <c r="E968" s="1" t="s">
        <v>10</v>
      </c>
      <c r="F968" s="1">
        <v>0</v>
      </c>
      <c r="G968" s="1">
        <v>0</v>
      </c>
      <c r="H968" s="1">
        <v>0</v>
      </c>
    </row>
    <row r="969" spans="1:8" x14ac:dyDescent="0.2">
      <c r="A969" s="1">
        <v>300</v>
      </c>
      <c r="B969" s="1">
        <v>5000</v>
      </c>
      <c r="C969" s="1">
        <v>30</v>
      </c>
      <c r="D969" s="1" t="s">
        <v>14</v>
      </c>
      <c r="E969" s="1" t="s">
        <v>11</v>
      </c>
      <c r="F969" s="1">
        <v>0.77200000000000002</v>
      </c>
      <c r="G969" s="1">
        <v>0.72599999999999998</v>
      </c>
      <c r="H969" s="1">
        <v>0.748</v>
      </c>
    </row>
    <row r="970" spans="1:8" x14ac:dyDescent="0.2">
      <c r="A970" s="1">
        <v>300</v>
      </c>
      <c r="B970" s="1">
        <v>2000</v>
      </c>
      <c r="C970" s="1">
        <v>30</v>
      </c>
      <c r="D970" s="1" t="s">
        <v>9</v>
      </c>
      <c r="E970" s="1" t="s">
        <v>10</v>
      </c>
      <c r="F970" s="1">
        <v>0</v>
      </c>
      <c r="G970" s="1">
        <v>0</v>
      </c>
      <c r="H970" s="1">
        <v>0</v>
      </c>
    </row>
    <row r="971" spans="1:8" x14ac:dyDescent="0.2">
      <c r="A971" s="1">
        <v>300</v>
      </c>
      <c r="B971" s="1">
        <v>2000</v>
      </c>
      <c r="C971" s="1">
        <v>30</v>
      </c>
      <c r="D971" s="1" t="s">
        <v>9</v>
      </c>
      <c r="E971" s="1" t="s">
        <v>11</v>
      </c>
      <c r="F971" s="1">
        <v>0.76100000000000001</v>
      </c>
      <c r="G971" s="1">
        <v>0.72199999999999998</v>
      </c>
      <c r="H971" s="1">
        <v>0.74099999999999999</v>
      </c>
    </row>
    <row r="972" spans="1:8" x14ac:dyDescent="0.2">
      <c r="A972" s="1">
        <v>300</v>
      </c>
      <c r="B972" s="1">
        <v>2000</v>
      </c>
      <c r="C972" s="1">
        <v>30</v>
      </c>
      <c r="D972" s="1" t="s">
        <v>12</v>
      </c>
      <c r="E972" s="1" t="s">
        <v>10</v>
      </c>
      <c r="F972" s="1">
        <v>0</v>
      </c>
      <c r="G972" s="1">
        <v>0</v>
      </c>
      <c r="H972" s="1">
        <v>0</v>
      </c>
    </row>
    <row r="973" spans="1:8" x14ac:dyDescent="0.2">
      <c r="A973" s="1">
        <v>300</v>
      </c>
      <c r="B973" s="1">
        <v>2000</v>
      </c>
      <c r="C973" s="1">
        <v>30</v>
      </c>
      <c r="D973" s="1" t="s">
        <v>12</v>
      </c>
      <c r="E973" s="1" t="s">
        <v>11</v>
      </c>
      <c r="F973" s="1">
        <v>0.74299999999999999</v>
      </c>
      <c r="G973" s="1">
        <v>0.69</v>
      </c>
      <c r="H973" s="1">
        <v>0.71499999999999997</v>
      </c>
    </row>
    <row r="974" spans="1:8" x14ac:dyDescent="0.2">
      <c r="A974" s="1">
        <v>300</v>
      </c>
      <c r="B974" s="1">
        <v>2000</v>
      </c>
      <c r="C974" s="1">
        <v>30</v>
      </c>
      <c r="D974" s="1" t="s">
        <v>13</v>
      </c>
      <c r="E974" s="1" t="s">
        <v>10</v>
      </c>
      <c r="F974" s="1">
        <v>0</v>
      </c>
      <c r="G974" s="1">
        <v>0</v>
      </c>
      <c r="H974" s="1">
        <v>0</v>
      </c>
    </row>
    <row r="975" spans="1:8" x14ac:dyDescent="0.2">
      <c r="A975" s="1">
        <v>300</v>
      </c>
      <c r="B975" s="1">
        <v>2000</v>
      </c>
      <c r="C975" s="1">
        <v>30</v>
      </c>
      <c r="D975" s="1" t="s">
        <v>13</v>
      </c>
      <c r="E975" s="1" t="s">
        <v>11</v>
      </c>
      <c r="F975" s="1">
        <v>0.78300000000000003</v>
      </c>
      <c r="G975" s="1">
        <v>0.70099999999999996</v>
      </c>
      <c r="H975" s="1">
        <v>0.74</v>
      </c>
    </row>
    <row r="976" spans="1:8" x14ac:dyDescent="0.2">
      <c r="A976" s="1">
        <v>300</v>
      </c>
      <c r="B976" s="1">
        <v>2000</v>
      </c>
      <c r="C976" s="1">
        <v>30</v>
      </c>
      <c r="D976" s="1" t="s">
        <v>14</v>
      </c>
      <c r="E976" s="1" t="s">
        <v>10</v>
      </c>
      <c r="F976" s="1">
        <v>0</v>
      </c>
      <c r="G976" s="1">
        <v>0</v>
      </c>
      <c r="H976" s="1">
        <v>0</v>
      </c>
    </row>
    <row r="977" spans="1:8" x14ac:dyDescent="0.2">
      <c r="A977" s="1">
        <v>300</v>
      </c>
      <c r="B977" s="1">
        <v>2000</v>
      </c>
      <c r="C977" s="1">
        <v>30</v>
      </c>
      <c r="D977" s="1" t="s">
        <v>14</v>
      </c>
      <c r="E977" s="1" t="s">
        <v>11</v>
      </c>
      <c r="F977" s="1">
        <v>0.76900000000000002</v>
      </c>
      <c r="G977" s="1">
        <v>0.72299999999999998</v>
      </c>
      <c r="H977" s="1">
        <v>0.745</v>
      </c>
    </row>
    <row r="978" spans="1:8" x14ac:dyDescent="0.2">
      <c r="A978" s="1">
        <v>300</v>
      </c>
      <c r="B978" s="1">
        <v>1500</v>
      </c>
      <c r="C978" s="1">
        <v>30</v>
      </c>
      <c r="D978" s="1" t="s">
        <v>9</v>
      </c>
      <c r="E978" s="1" t="s">
        <v>10</v>
      </c>
      <c r="F978" s="1">
        <v>0</v>
      </c>
      <c r="G978" s="1">
        <v>0</v>
      </c>
      <c r="H978" s="1">
        <v>0</v>
      </c>
    </row>
    <row r="979" spans="1:8" x14ac:dyDescent="0.2">
      <c r="A979" s="1">
        <v>300</v>
      </c>
      <c r="B979" s="1">
        <v>1500</v>
      </c>
      <c r="C979" s="1">
        <v>30</v>
      </c>
      <c r="D979" s="1" t="s">
        <v>9</v>
      </c>
      <c r="E979" s="1" t="s">
        <v>11</v>
      </c>
      <c r="F979" s="1">
        <v>0.76300000000000001</v>
      </c>
      <c r="G979" s="1">
        <v>0.72399999999999998</v>
      </c>
      <c r="H979" s="1">
        <v>0.74299999999999999</v>
      </c>
    </row>
    <row r="980" spans="1:8" x14ac:dyDescent="0.2">
      <c r="A980" s="1">
        <v>300</v>
      </c>
      <c r="B980" s="1">
        <v>1500</v>
      </c>
      <c r="C980" s="1">
        <v>30</v>
      </c>
      <c r="D980" s="1" t="s">
        <v>12</v>
      </c>
      <c r="E980" s="1" t="s">
        <v>10</v>
      </c>
      <c r="F980" s="1">
        <v>0</v>
      </c>
      <c r="G980" s="1">
        <v>0</v>
      </c>
      <c r="H980" s="1">
        <v>0</v>
      </c>
    </row>
    <row r="981" spans="1:8" x14ac:dyDescent="0.2">
      <c r="A981" s="1">
        <v>300</v>
      </c>
      <c r="B981" s="1">
        <v>1500</v>
      </c>
      <c r="C981" s="1">
        <v>30</v>
      </c>
      <c r="D981" s="1" t="s">
        <v>12</v>
      </c>
      <c r="E981" s="1" t="s">
        <v>11</v>
      </c>
      <c r="F981" s="1">
        <v>0.745</v>
      </c>
      <c r="G981" s="1">
        <v>0.69299999999999995</v>
      </c>
      <c r="H981" s="1">
        <v>0.71799999999999997</v>
      </c>
    </row>
    <row r="982" spans="1:8" x14ac:dyDescent="0.2">
      <c r="A982" s="1">
        <v>300</v>
      </c>
      <c r="B982" s="1">
        <v>1500</v>
      </c>
      <c r="C982" s="1">
        <v>30</v>
      </c>
      <c r="D982" s="1" t="s">
        <v>13</v>
      </c>
      <c r="E982" s="1" t="s">
        <v>10</v>
      </c>
      <c r="F982" s="1">
        <v>0</v>
      </c>
      <c r="G982" s="1">
        <v>0</v>
      </c>
      <c r="H982" s="1">
        <v>0</v>
      </c>
    </row>
    <row r="983" spans="1:8" x14ac:dyDescent="0.2">
      <c r="A983" s="1">
        <v>300</v>
      </c>
      <c r="B983" s="1">
        <v>1500</v>
      </c>
      <c r="C983" s="1">
        <v>30</v>
      </c>
      <c r="D983" s="1" t="s">
        <v>13</v>
      </c>
      <c r="E983" s="1" t="s">
        <v>11</v>
      </c>
      <c r="F983" s="1">
        <v>0.78200000000000003</v>
      </c>
      <c r="G983" s="1">
        <v>0.7</v>
      </c>
      <c r="H983" s="1">
        <v>0.73899999999999999</v>
      </c>
    </row>
    <row r="984" spans="1:8" x14ac:dyDescent="0.2">
      <c r="A984" s="1">
        <v>300</v>
      </c>
      <c r="B984" s="1">
        <v>1500</v>
      </c>
      <c r="C984" s="1">
        <v>30</v>
      </c>
      <c r="D984" s="1" t="s">
        <v>14</v>
      </c>
      <c r="E984" s="1" t="s">
        <v>10</v>
      </c>
      <c r="F984" s="1">
        <v>0</v>
      </c>
      <c r="G984" s="1">
        <v>0</v>
      </c>
      <c r="H984" s="1">
        <v>0</v>
      </c>
    </row>
    <row r="985" spans="1:8" x14ac:dyDescent="0.2">
      <c r="A985" s="1">
        <v>300</v>
      </c>
      <c r="B985" s="1">
        <v>1500</v>
      </c>
      <c r="C985" s="1">
        <v>30</v>
      </c>
      <c r="D985" s="1" t="s">
        <v>14</v>
      </c>
      <c r="E985" s="1" t="s">
        <v>11</v>
      </c>
      <c r="F985" s="1">
        <v>0.77</v>
      </c>
      <c r="G985" s="1">
        <v>0.72499999999999998</v>
      </c>
      <c r="H985" s="1">
        <v>0.747</v>
      </c>
    </row>
    <row r="986" spans="1:8" x14ac:dyDescent="0.2">
      <c r="A986" s="1">
        <v>300</v>
      </c>
      <c r="B986" s="1">
        <v>1000</v>
      </c>
      <c r="C986" s="1">
        <v>30</v>
      </c>
      <c r="D986" s="1" t="s">
        <v>9</v>
      </c>
      <c r="E986" s="1" t="s">
        <v>10</v>
      </c>
      <c r="F986" s="1">
        <v>0</v>
      </c>
      <c r="G986" s="1">
        <v>0</v>
      </c>
      <c r="H986" s="1">
        <v>0</v>
      </c>
    </row>
    <row r="987" spans="1:8" x14ac:dyDescent="0.2">
      <c r="A987" s="1">
        <v>300</v>
      </c>
      <c r="B987" s="1">
        <v>1000</v>
      </c>
      <c r="C987" s="1">
        <v>30</v>
      </c>
      <c r="D987" s="1" t="s">
        <v>9</v>
      </c>
      <c r="E987" s="1" t="s">
        <v>11</v>
      </c>
      <c r="F987" s="1">
        <v>0.75800000000000001</v>
      </c>
      <c r="G987" s="1">
        <v>0.71399999999999997</v>
      </c>
      <c r="H987" s="1">
        <v>0.73499999999999999</v>
      </c>
    </row>
    <row r="988" spans="1:8" x14ac:dyDescent="0.2">
      <c r="A988" s="1">
        <v>300</v>
      </c>
      <c r="B988" s="1">
        <v>1000</v>
      </c>
      <c r="C988" s="1">
        <v>30</v>
      </c>
      <c r="D988" s="1" t="s">
        <v>12</v>
      </c>
      <c r="E988" s="1" t="s">
        <v>10</v>
      </c>
      <c r="F988" s="1">
        <v>0</v>
      </c>
      <c r="G988" s="1">
        <v>0</v>
      </c>
      <c r="H988" s="1">
        <v>0</v>
      </c>
    </row>
    <row r="989" spans="1:8" x14ac:dyDescent="0.2">
      <c r="A989" s="1">
        <v>300</v>
      </c>
      <c r="B989" s="1">
        <v>1000</v>
      </c>
      <c r="C989" s="1">
        <v>30</v>
      </c>
      <c r="D989" s="1" t="s">
        <v>12</v>
      </c>
      <c r="E989" s="1" t="s">
        <v>11</v>
      </c>
      <c r="F989" s="1">
        <v>0.74099999999999999</v>
      </c>
      <c r="G989" s="1">
        <v>0.68500000000000005</v>
      </c>
      <c r="H989" s="1">
        <v>0.71199999999999997</v>
      </c>
    </row>
    <row r="990" spans="1:8" x14ac:dyDescent="0.2">
      <c r="A990" s="1">
        <v>300</v>
      </c>
      <c r="B990" s="1">
        <v>1000</v>
      </c>
      <c r="C990" s="1">
        <v>30</v>
      </c>
      <c r="D990" s="1" t="s">
        <v>13</v>
      </c>
      <c r="E990" s="1" t="s">
        <v>10</v>
      </c>
      <c r="F990" s="1">
        <v>0</v>
      </c>
      <c r="G990" s="1">
        <v>0</v>
      </c>
      <c r="H990" s="1">
        <v>0</v>
      </c>
    </row>
    <row r="991" spans="1:8" x14ac:dyDescent="0.2">
      <c r="A991" s="1">
        <v>300</v>
      </c>
      <c r="B991" s="1">
        <v>1000</v>
      </c>
      <c r="C991" s="1">
        <v>30</v>
      </c>
      <c r="D991" s="1" t="s">
        <v>13</v>
      </c>
      <c r="E991" s="1" t="s">
        <v>11</v>
      </c>
      <c r="F991" s="1">
        <v>0.77600000000000002</v>
      </c>
      <c r="G991" s="1">
        <v>0.69299999999999995</v>
      </c>
      <c r="H991" s="1">
        <v>0.73299999999999998</v>
      </c>
    </row>
    <row r="992" spans="1:8" x14ac:dyDescent="0.2">
      <c r="A992" s="1">
        <v>300</v>
      </c>
      <c r="B992" s="1">
        <v>1000</v>
      </c>
      <c r="C992" s="1">
        <v>30</v>
      </c>
      <c r="D992" s="1" t="s">
        <v>14</v>
      </c>
      <c r="E992" s="1" t="s">
        <v>10</v>
      </c>
      <c r="F992" s="1">
        <v>0</v>
      </c>
      <c r="G992" s="1">
        <v>0</v>
      </c>
      <c r="H992" s="1">
        <v>0</v>
      </c>
    </row>
    <row r="993" spans="1:8" x14ac:dyDescent="0.2">
      <c r="A993" s="1">
        <v>300</v>
      </c>
      <c r="B993" s="1">
        <v>1000</v>
      </c>
      <c r="C993" s="1">
        <v>30</v>
      </c>
      <c r="D993" s="1" t="s">
        <v>14</v>
      </c>
      <c r="E993" s="1" t="s">
        <v>11</v>
      </c>
      <c r="F993" s="1">
        <v>0.76400000000000001</v>
      </c>
      <c r="G993" s="1">
        <v>0.71599999999999997</v>
      </c>
      <c r="H993" s="1">
        <v>0.73899999999999999</v>
      </c>
    </row>
    <row r="994" spans="1:8" x14ac:dyDescent="0.2">
      <c r="A994" s="1">
        <v>300</v>
      </c>
      <c r="B994" s="1">
        <v>500</v>
      </c>
      <c r="C994" s="1">
        <v>30</v>
      </c>
      <c r="D994" s="1" t="s">
        <v>9</v>
      </c>
      <c r="E994" s="1" t="s">
        <v>10</v>
      </c>
      <c r="F994" s="1">
        <v>0</v>
      </c>
      <c r="G994" s="1">
        <v>0</v>
      </c>
      <c r="H994" s="1">
        <v>0</v>
      </c>
    </row>
    <row r="995" spans="1:8" x14ac:dyDescent="0.2">
      <c r="A995" s="1">
        <v>300</v>
      </c>
      <c r="B995" s="1">
        <v>500</v>
      </c>
      <c r="C995" s="1">
        <v>30</v>
      </c>
      <c r="D995" s="1" t="s">
        <v>9</v>
      </c>
      <c r="E995" s="1" t="s">
        <v>11</v>
      </c>
      <c r="F995" s="1">
        <v>0.72599999999999998</v>
      </c>
      <c r="G995" s="1">
        <v>0.67500000000000004</v>
      </c>
      <c r="H995" s="1">
        <v>0.7</v>
      </c>
    </row>
    <row r="996" spans="1:8" x14ac:dyDescent="0.2">
      <c r="A996" s="1">
        <v>300</v>
      </c>
      <c r="B996" s="1">
        <v>500</v>
      </c>
      <c r="C996" s="1">
        <v>30</v>
      </c>
      <c r="D996" s="1" t="s">
        <v>12</v>
      </c>
      <c r="E996" s="1" t="s">
        <v>10</v>
      </c>
      <c r="F996" s="1">
        <v>0</v>
      </c>
      <c r="G996" s="1">
        <v>0</v>
      </c>
      <c r="H996" s="1">
        <v>0</v>
      </c>
    </row>
    <row r="997" spans="1:8" x14ac:dyDescent="0.2">
      <c r="A997" s="1">
        <v>300</v>
      </c>
      <c r="B997" s="1">
        <v>500</v>
      </c>
      <c r="C997" s="1">
        <v>30</v>
      </c>
      <c r="D997" s="1" t="s">
        <v>12</v>
      </c>
      <c r="E997" s="1" t="s">
        <v>11</v>
      </c>
      <c r="F997" s="1">
        <v>0.71299999999999997</v>
      </c>
      <c r="G997" s="1">
        <v>0.65300000000000002</v>
      </c>
      <c r="H997" s="1">
        <v>0.68200000000000005</v>
      </c>
    </row>
    <row r="998" spans="1:8" x14ac:dyDescent="0.2">
      <c r="A998" s="1">
        <v>300</v>
      </c>
      <c r="B998" s="1">
        <v>500</v>
      </c>
      <c r="C998" s="1">
        <v>30</v>
      </c>
      <c r="D998" s="1" t="s">
        <v>13</v>
      </c>
      <c r="E998" s="1" t="s">
        <v>10</v>
      </c>
      <c r="F998" s="1">
        <v>0</v>
      </c>
      <c r="G998" s="1">
        <v>0</v>
      </c>
      <c r="H998" s="1">
        <v>0</v>
      </c>
    </row>
    <row r="999" spans="1:8" x14ac:dyDescent="0.2">
      <c r="A999" s="1">
        <v>300</v>
      </c>
      <c r="B999" s="1">
        <v>500</v>
      </c>
      <c r="C999" s="1">
        <v>30</v>
      </c>
      <c r="D999" s="1" t="s">
        <v>13</v>
      </c>
      <c r="E999" s="1" t="s">
        <v>11</v>
      </c>
      <c r="F999" s="1">
        <v>0.751</v>
      </c>
      <c r="G999" s="1">
        <v>0.66500000000000004</v>
      </c>
      <c r="H999" s="1">
        <v>0.70499999999999996</v>
      </c>
    </row>
    <row r="1000" spans="1:8" x14ac:dyDescent="0.2">
      <c r="A1000" s="1">
        <v>300</v>
      </c>
      <c r="B1000" s="1">
        <v>500</v>
      </c>
      <c r="C1000" s="1">
        <v>30</v>
      </c>
      <c r="D1000" s="1" t="s">
        <v>14</v>
      </c>
      <c r="E1000" s="1" t="s">
        <v>10</v>
      </c>
      <c r="F1000" s="1">
        <v>0</v>
      </c>
      <c r="G1000" s="1">
        <v>0</v>
      </c>
      <c r="H1000" s="1">
        <v>0</v>
      </c>
    </row>
    <row r="1001" spans="1:8" x14ac:dyDescent="0.2">
      <c r="A1001" s="1">
        <v>300</v>
      </c>
      <c r="B1001" s="1">
        <v>500</v>
      </c>
      <c r="C1001" s="1">
        <v>30</v>
      </c>
      <c r="D1001" s="1" t="s">
        <v>14</v>
      </c>
      <c r="E1001" s="1" t="s">
        <v>11</v>
      </c>
      <c r="F1001" s="1">
        <v>0.746</v>
      </c>
      <c r="G1001" s="1">
        <v>0.69499999999999995</v>
      </c>
      <c r="H1001" s="1">
        <v>0.72</v>
      </c>
    </row>
    <row r="1002" spans="1:8" x14ac:dyDescent="0.2">
      <c r="A1002" s="1">
        <v>300</v>
      </c>
      <c r="B1002" s="1">
        <v>100</v>
      </c>
      <c r="C1002" s="1">
        <v>30</v>
      </c>
      <c r="D1002" s="1" t="s">
        <v>9</v>
      </c>
      <c r="E1002" s="1" t="s">
        <v>10</v>
      </c>
      <c r="F1002" s="1">
        <v>0</v>
      </c>
      <c r="G1002" s="1">
        <v>0</v>
      </c>
      <c r="H1002" s="1">
        <v>0</v>
      </c>
    </row>
    <row r="1003" spans="1:8" x14ac:dyDescent="0.2">
      <c r="A1003" s="1">
        <v>300</v>
      </c>
      <c r="B1003" s="1">
        <v>100</v>
      </c>
      <c r="C1003" s="1">
        <v>30</v>
      </c>
      <c r="D1003" s="1" t="s">
        <v>9</v>
      </c>
      <c r="E1003" s="1" t="s">
        <v>11</v>
      </c>
      <c r="F1003" s="1">
        <v>0.629</v>
      </c>
      <c r="G1003" s="1">
        <v>0.56999999999999995</v>
      </c>
      <c r="H1003" s="1">
        <v>0.59799999999999998</v>
      </c>
    </row>
    <row r="1004" spans="1:8" x14ac:dyDescent="0.2">
      <c r="A1004" s="1">
        <v>300</v>
      </c>
      <c r="B1004" s="1">
        <v>100</v>
      </c>
      <c r="C1004" s="1">
        <v>30</v>
      </c>
      <c r="D1004" s="1" t="s">
        <v>12</v>
      </c>
      <c r="E1004" s="1" t="s">
        <v>10</v>
      </c>
      <c r="F1004" s="1">
        <v>0</v>
      </c>
      <c r="G1004" s="1">
        <v>0</v>
      </c>
      <c r="H1004" s="1">
        <v>0</v>
      </c>
    </row>
    <row r="1005" spans="1:8" x14ac:dyDescent="0.2">
      <c r="A1005" s="1">
        <v>300</v>
      </c>
      <c r="B1005" s="1">
        <v>100</v>
      </c>
      <c r="C1005" s="1">
        <v>30</v>
      </c>
      <c r="D1005" s="1" t="s">
        <v>12</v>
      </c>
      <c r="E1005" s="1" t="s">
        <v>11</v>
      </c>
      <c r="F1005" s="1">
        <v>0.61699999999999999</v>
      </c>
      <c r="G1005" s="1">
        <v>0.54900000000000004</v>
      </c>
      <c r="H1005" s="1">
        <v>0.58099999999999996</v>
      </c>
    </row>
    <row r="1006" spans="1:8" x14ac:dyDescent="0.2">
      <c r="A1006" s="1">
        <v>300</v>
      </c>
      <c r="B1006" s="1">
        <v>100</v>
      </c>
      <c r="C1006" s="1">
        <v>30</v>
      </c>
      <c r="D1006" s="1" t="s">
        <v>13</v>
      </c>
      <c r="E1006" s="1" t="s">
        <v>10</v>
      </c>
      <c r="F1006" s="1">
        <v>0</v>
      </c>
      <c r="G1006" s="1">
        <v>0</v>
      </c>
      <c r="H1006" s="1">
        <v>0</v>
      </c>
    </row>
    <row r="1007" spans="1:8" x14ac:dyDescent="0.2">
      <c r="A1007" s="1">
        <v>300</v>
      </c>
      <c r="B1007" s="1">
        <v>100</v>
      </c>
      <c r="C1007" s="1">
        <v>30</v>
      </c>
      <c r="D1007" s="1" t="s">
        <v>13</v>
      </c>
      <c r="E1007" s="1" t="s">
        <v>11</v>
      </c>
      <c r="F1007" s="1">
        <v>0.61799999999999999</v>
      </c>
      <c r="G1007" s="1">
        <v>0.52200000000000002</v>
      </c>
      <c r="H1007" s="1">
        <v>0.56599999999999995</v>
      </c>
    </row>
    <row r="1008" spans="1:8" x14ac:dyDescent="0.2">
      <c r="A1008" s="1">
        <v>300</v>
      </c>
      <c r="B1008" s="1">
        <v>100</v>
      </c>
      <c r="C1008" s="1">
        <v>30</v>
      </c>
      <c r="D1008" s="1" t="s">
        <v>14</v>
      </c>
      <c r="E1008" s="1" t="s">
        <v>10</v>
      </c>
      <c r="F1008" s="1">
        <v>0</v>
      </c>
      <c r="G1008" s="1">
        <v>0</v>
      </c>
      <c r="H1008" s="1">
        <v>0</v>
      </c>
    </row>
    <row r="1009" spans="1:8" x14ac:dyDescent="0.2">
      <c r="A1009" s="1">
        <v>300</v>
      </c>
      <c r="B1009" s="1">
        <v>100</v>
      </c>
      <c r="C1009" s="1">
        <v>30</v>
      </c>
      <c r="D1009" s="1" t="s">
        <v>14</v>
      </c>
      <c r="E1009" s="1" t="s">
        <v>11</v>
      </c>
      <c r="F1009" s="1">
        <v>0.63700000000000001</v>
      </c>
      <c r="G1009" s="1">
        <v>0.56999999999999995</v>
      </c>
      <c r="H1009" s="1">
        <v>0.60199999999999998</v>
      </c>
    </row>
    <row r="1010" spans="1:8" x14ac:dyDescent="0.2">
      <c r="A1010" s="1">
        <v>300</v>
      </c>
      <c r="B1010" s="1">
        <v>50</v>
      </c>
      <c r="C1010" s="1">
        <v>30</v>
      </c>
      <c r="D1010" s="1" t="s">
        <v>9</v>
      </c>
      <c r="E1010" s="1" t="s">
        <v>10</v>
      </c>
      <c r="F1010" s="1">
        <v>0</v>
      </c>
      <c r="G1010" s="1">
        <v>0</v>
      </c>
      <c r="H1010" s="1">
        <v>0</v>
      </c>
    </row>
    <row r="1011" spans="1:8" x14ac:dyDescent="0.2">
      <c r="A1011" s="1">
        <v>300</v>
      </c>
      <c r="B1011" s="1">
        <v>50</v>
      </c>
      <c r="C1011" s="1">
        <v>30</v>
      </c>
      <c r="D1011" s="1" t="s">
        <v>9</v>
      </c>
      <c r="E1011" s="1" t="s">
        <v>11</v>
      </c>
      <c r="F1011" s="1">
        <v>0.624</v>
      </c>
      <c r="G1011" s="1">
        <v>0.56299999999999994</v>
      </c>
      <c r="H1011" s="1">
        <v>0.59199999999999997</v>
      </c>
    </row>
    <row r="1012" spans="1:8" x14ac:dyDescent="0.2">
      <c r="A1012" s="1">
        <v>300</v>
      </c>
      <c r="B1012" s="1">
        <v>50</v>
      </c>
      <c r="C1012" s="1">
        <v>30</v>
      </c>
      <c r="D1012" s="1" t="s">
        <v>12</v>
      </c>
      <c r="E1012" s="1" t="s">
        <v>10</v>
      </c>
      <c r="F1012" s="1">
        <v>0</v>
      </c>
      <c r="G1012" s="1">
        <v>0</v>
      </c>
      <c r="H1012" s="1">
        <v>0</v>
      </c>
    </row>
    <row r="1013" spans="1:8" x14ac:dyDescent="0.2">
      <c r="A1013" s="1">
        <v>300</v>
      </c>
      <c r="B1013" s="1">
        <v>50</v>
      </c>
      <c r="C1013" s="1">
        <v>30</v>
      </c>
      <c r="D1013" s="1" t="s">
        <v>12</v>
      </c>
      <c r="E1013" s="1" t="s">
        <v>11</v>
      </c>
      <c r="F1013" s="1">
        <v>0.59599999999999997</v>
      </c>
      <c r="G1013" s="1">
        <v>0.52900000000000003</v>
      </c>
      <c r="H1013" s="1">
        <v>0.56100000000000005</v>
      </c>
    </row>
    <row r="1014" spans="1:8" x14ac:dyDescent="0.2">
      <c r="A1014" s="1">
        <v>300</v>
      </c>
      <c r="B1014" s="1">
        <v>50</v>
      </c>
      <c r="C1014" s="1">
        <v>30</v>
      </c>
      <c r="D1014" s="1" t="s">
        <v>13</v>
      </c>
      <c r="E1014" s="1" t="s">
        <v>10</v>
      </c>
      <c r="F1014" s="1">
        <v>0</v>
      </c>
      <c r="G1014" s="1">
        <v>0</v>
      </c>
      <c r="H1014" s="1">
        <v>0</v>
      </c>
    </row>
    <row r="1015" spans="1:8" x14ac:dyDescent="0.2">
      <c r="A1015" s="1">
        <v>300</v>
      </c>
      <c r="B1015" s="1">
        <v>50</v>
      </c>
      <c r="C1015" s="1">
        <v>30</v>
      </c>
      <c r="D1015" s="1" t="s">
        <v>13</v>
      </c>
      <c r="E1015" s="1" t="s">
        <v>11</v>
      </c>
      <c r="F1015" s="1">
        <v>0.60099999999999998</v>
      </c>
      <c r="G1015" s="1">
        <v>0.504</v>
      </c>
      <c r="H1015" s="1">
        <v>0.54800000000000004</v>
      </c>
    </row>
    <row r="1016" spans="1:8" x14ac:dyDescent="0.2">
      <c r="A1016" s="1">
        <v>300</v>
      </c>
      <c r="B1016" s="1">
        <v>50</v>
      </c>
      <c r="C1016" s="1">
        <v>30</v>
      </c>
      <c r="D1016" s="1" t="s">
        <v>14</v>
      </c>
      <c r="E1016" s="1" t="s">
        <v>10</v>
      </c>
      <c r="F1016" s="1">
        <v>0</v>
      </c>
      <c r="G1016" s="1">
        <v>0</v>
      </c>
      <c r="H1016" s="1">
        <v>0</v>
      </c>
    </row>
    <row r="1017" spans="1:8" x14ac:dyDescent="0.2">
      <c r="A1017" s="1">
        <v>300</v>
      </c>
      <c r="B1017" s="1">
        <v>50</v>
      </c>
      <c r="C1017" s="1">
        <v>30</v>
      </c>
      <c r="D1017" s="1" t="s">
        <v>14</v>
      </c>
      <c r="E1017" s="1" t="s">
        <v>11</v>
      </c>
      <c r="F1017" s="1">
        <v>0.58299999999999996</v>
      </c>
      <c r="G1017" s="1">
        <v>0.51600000000000001</v>
      </c>
      <c r="H1017" s="1">
        <v>0.54800000000000004</v>
      </c>
    </row>
    <row r="1018" spans="1:8" x14ac:dyDescent="0.2">
      <c r="A1018" s="1">
        <v>300</v>
      </c>
      <c r="B1018" s="1">
        <v>10</v>
      </c>
      <c r="C1018" s="1">
        <v>30</v>
      </c>
      <c r="D1018" s="1" t="s">
        <v>9</v>
      </c>
      <c r="E1018" s="1" t="s">
        <v>10</v>
      </c>
      <c r="F1018" s="1">
        <v>0</v>
      </c>
      <c r="G1018" s="1">
        <v>0</v>
      </c>
      <c r="H1018" s="1">
        <v>0</v>
      </c>
    </row>
    <row r="1019" spans="1:8" x14ac:dyDescent="0.2">
      <c r="A1019" s="1">
        <v>300</v>
      </c>
      <c r="B1019" s="1">
        <v>10</v>
      </c>
      <c r="C1019" s="1">
        <v>30</v>
      </c>
      <c r="D1019" s="1" t="s">
        <v>9</v>
      </c>
      <c r="E1019" s="1" t="s">
        <v>11</v>
      </c>
      <c r="F1019" s="1">
        <v>0.62</v>
      </c>
      <c r="G1019" s="1">
        <v>0.55900000000000005</v>
      </c>
      <c r="H1019" s="1">
        <v>0.58799999999999997</v>
      </c>
    </row>
    <row r="1020" spans="1:8" x14ac:dyDescent="0.2">
      <c r="A1020" s="1">
        <v>300</v>
      </c>
      <c r="B1020" s="1">
        <v>10</v>
      </c>
      <c r="C1020" s="1">
        <v>30</v>
      </c>
      <c r="D1020" s="1" t="s">
        <v>12</v>
      </c>
      <c r="E1020" s="1" t="s">
        <v>10</v>
      </c>
      <c r="F1020" s="1">
        <v>0</v>
      </c>
      <c r="G1020" s="1">
        <v>0</v>
      </c>
      <c r="H1020" s="1">
        <v>0</v>
      </c>
    </row>
    <row r="1021" spans="1:8" x14ac:dyDescent="0.2">
      <c r="A1021" s="1">
        <v>300</v>
      </c>
      <c r="B1021" s="1">
        <v>10</v>
      </c>
      <c r="C1021" s="1">
        <v>30</v>
      </c>
      <c r="D1021" s="1" t="s">
        <v>12</v>
      </c>
      <c r="E1021" s="1" t="s">
        <v>11</v>
      </c>
      <c r="F1021" s="1">
        <v>0.57399999999999995</v>
      </c>
      <c r="G1021" s="1">
        <v>0.51</v>
      </c>
      <c r="H1021" s="1">
        <v>0.54</v>
      </c>
    </row>
    <row r="1022" spans="1:8" x14ac:dyDescent="0.2">
      <c r="A1022" s="1">
        <v>300</v>
      </c>
      <c r="B1022" s="1">
        <v>10</v>
      </c>
      <c r="C1022" s="1">
        <v>30</v>
      </c>
      <c r="D1022" s="1" t="s">
        <v>13</v>
      </c>
      <c r="E1022" s="1" t="s">
        <v>10</v>
      </c>
      <c r="F1022" s="1">
        <v>0</v>
      </c>
      <c r="G1022" s="1">
        <v>0</v>
      </c>
      <c r="H1022" s="1">
        <v>0</v>
      </c>
    </row>
    <row r="1023" spans="1:8" x14ac:dyDescent="0.2">
      <c r="A1023" s="1">
        <v>300</v>
      </c>
      <c r="B1023" s="1">
        <v>10</v>
      </c>
      <c r="C1023" s="1">
        <v>30</v>
      </c>
      <c r="D1023" s="1" t="s">
        <v>13</v>
      </c>
      <c r="E1023" s="1" t="s">
        <v>11</v>
      </c>
      <c r="F1023" s="1">
        <v>0.58499999999999996</v>
      </c>
      <c r="G1023" s="1">
        <v>0.48799999999999999</v>
      </c>
      <c r="H1023" s="1">
        <v>0.53200000000000003</v>
      </c>
    </row>
    <row r="1024" spans="1:8" x14ac:dyDescent="0.2">
      <c r="A1024" s="1">
        <v>300</v>
      </c>
      <c r="B1024" s="1">
        <v>10</v>
      </c>
      <c r="C1024" s="1">
        <v>30</v>
      </c>
      <c r="D1024" s="1" t="s">
        <v>14</v>
      </c>
      <c r="E1024" s="1" t="s">
        <v>10</v>
      </c>
      <c r="F1024" s="1">
        <v>0</v>
      </c>
      <c r="G1024" s="1">
        <v>0</v>
      </c>
      <c r="H1024" s="1">
        <v>0</v>
      </c>
    </row>
    <row r="1025" spans="1:8" x14ac:dyDescent="0.2">
      <c r="A1025" s="1">
        <v>300</v>
      </c>
      <c r="B1025" s="1">
        <v>10</v>
      </c>
      <c r="C1025" s="1">
        <v>30</v>
      </c>
      <c r="D1025" s="1" t="s">
        <v>14</v>
      </c>
      <c r="E1025" s="1" t="s">
        <v>11</v>
      </c>
      <c r="F1025" s="1">
        <v>0.57399999999999995</v>
      </c>
      <c r="G1025" s="1">
        <v>0.50700000000000001</v>
      </c>
      <c r="H1025" s="1">
        <v>0.53800000000000003</v>
      </c>
    </row>
  </sheetData>
  <conditionalFormatting sqref="K16:U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Z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7"/>
  <sheetViews>
    <sheetView topLeftCell="R1" zoomScale="90" zoomScaleNormal="90" workbookViewId="0">
      <selection activeCell="V2" sqref="V2"/>
    </sheetView>
  </sheetViews>
  <sheetFormatPr baseColWidth="10" defaultRowHeight="16" x14ac:dyDescent="0.2"/>
  <cols>
    <col min="11" max="11" width="21.33203125" customWidth="1"/>
    <col min="18" max="19" width="18.5" customWidth="1"/>
    <col min="20" max="20" width="21.5" customWidth="1"/>
    <col min="21" max="21" width="15.5" customWidth="1"/>
    <col min="22" max="22" width="16" customWidth="1"/>
    <col min="23" max="23" width="14.1640625" customWidth="1"/>
    <col min="24" max="24" width="11.83203125" customWidth="1"/>
    <col min="25" max="25" width="12.83203125" customWidth="1"/>
    <col min="26" max="26" width="18.5" customWidth="1"/>
    <col min="27" max="27" width="16.33203125" customWidth="1"/>
    <col min="39" max="39" width="13.6640625" customWidth="1"/>
    <col min="40" max="40" width="10.83203125" customWidth="1"/>
  </cols>
  <sheetData>
    <row r="1" spans="1:33" x14ac:dyDescent="0.2">
      <c r="A1" t="s">
        <v>0</v>
      </c>
      <c r="B1" t="s">
        <v>1</v>
      </c>
      <c r="C1" t="s">
        <v>15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31</v>
      </c>
      <c r="L1" t="s">
        <v>24</v>
      </c>
      <c r="M1" t="s">
        <v>32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s="1"/>
      <c r="T1" s="1"/>
      <c r="U1" s="1"/>
      <c r="V1" t="s">
        <v>25</v>
      </c>
      <c r="W1" t="s">
        <v>26</v>
      </c>
      <c r="X1" t="s">
        <v>29</v>
      </c>
      <c r="Y1" t="s">
        <v>27</v>
      </c>
      <c r="Z1" t="s">
        <v>28</v>
      </c>
      <c r="AA1" s="1" t="s">
        <v>30</v>
      </c>
      <c r="AE1" s="1"/>
      <c r="AF1" s="1"/>
      <c r="AG1" s="1"/>
    </row>
    <row r="2" spans="1:33" x14ac:dyDescent="0.2">
      <c r="E2">
        <v>3</v>
      </c>
      <c r="F2">
        <v>4096</v>
      </c>
      <c r="G2">
        <v>256</v>
      </c>
      <c r="H2">
        <v>256</v>
      </c>
      <c r="I2">
        <v>2.0000000000000001E-4</v>
      </c>
      <c r="J2">
        <v>0.2</v>
      </c>
      <c r="K2">
        <v>40</v>
      </c>
      <c r="L2" t="s">
        <v>25</v>
      </c>
      <c r="N2" t="s">
        <v>9</v>
      </c>
      <c r="O2" t="s">
        <v>10</v>
      </c>
      <c r="P2">
        <v>0</v>
      </c>
      <c r="Q2">
        <v>0</v>
      </c>
      <c r="R2">
        <v>0</v>
      </c>
      <c r="S2" s="1"/>
      <c r="T2" s="1"/>
      <c r="U2" s="1">
        <v>40</v>
      </c>
      <c r="V2">
        <f>ROUND(AVERAGEIFS(R:R,L:L,V1,K:K,U2,O:O, "test"), 3)</f>
        <v>0.70499999999999996</v>
      </c>
      <c r="W2" s="1">
        <f>ROUND(AVERAGEIFS(R:R,L:L,W1,K:K,U2,O:O, "test"), 3)</f>
        <v>0.65600000000000003</v>
      </c>
      <c r="X2" s="1">
        <f>ROUND(AVERAGEIFS(R:R,L:L,X1,K:K,U2,O:O, "test"), 3)</f>
        <v>0.625</v>
      </c>
      <c r="Y2" s="1">
        <f>ROUND(AVERAGEIFS(R:R,L:L,Y1,K:K,U2,O:O, "test"), 3)</f>
        <v>0.71799999999999997</v>
      </c>
      <c r="Z2" s="1">
        <f>ROUND(AVERAGEIFS(R:R,L:L,Z1,K:K,U2,O:O, "test"), 3)</f>
        <v>0.72</v>
      </c>
      <c r="AA2" s="1">
        <f>ROUND(AVERAGEIFS(R:R,L:L,AA1,K:K,U2,O:O, "test"), 3)</f>
        <v>0.72499999999999998</v>
      </c>
    </row>
    <row r="3" spans="1:33" x14ac:dyDescent="0.2">
      <c r="E3">
        <v>3</v>
      </c>
      <c r="F3">
        <v>4096</v>
      </c>
      <c r="G3">
        <v>256</v>
      </c>
      <c r="H3">
        <v>256</v>
      </c>
      <c r="I3">
        <v>2.0000000000000001E-4</v>
      </c>
      <c r="J3">
        <v>0.2</v>
      </c>
      <c r="K3">
        <v>40</v>
      </c>
      <c r="L3" t="s">
        <v>25</v>
      </c>
      <c r="N3" t="s">
        <v>9</v>
      </c>
      <c r="O3" t="s">
        <v>11</v>
      </c>
      <c r="P3">
        <v>0.66700000000000004</v>
      </c>
      <c r="Q3">
        <v>0.69799999999999995</v>
      </c>
      <c r="R3">
        <v>0.68200000000000005</v>
      </c>
      <c r="S3" s="1"/>
      <c r="T3" s="1"/>
      <c r="U3" s="1">
        <v>80</v>
      </c>
      <c r="V3">
        <f>ROUND(AVERAGEIFS(R:R,L:L,V1,K:K,U3,O:O, "test"), 3)</f>
        <v>0.71199999999999997</v>
      </c>
      <c r="W3" s="1">
        <f>ROUND(AVERAGEIFS(R:R,L:L,W1,K:K,U3,O:O, "test"), 3)</f>
        <v>0.65500000000000003</v>
      </c>
      <c r="X3" s="1">
        <f>ROUND(AVERAGEIFS(R:R,L:L,X1,K:K,U3,O:O, "test"), 3)</f>
        <v>0.626</v>
      </c>
      <c r="Y3" s="1">
        <f>ROUND(AVERAGEIFS(R:R,L:L,Y1,K:K,U3,O:O, "test"), 3)</f>
        <v>0.72699999999999998</v>
      </c>
      <c r="Z3" s="1">
        <f>ROUND(AVERAGEIFS(R:R,L:L,Z1,K:K,U3,O:O, "test"), 3)</f>
        <v>0.72899999999999998</v>
      </c>
      <c r="AA3" s="1">
        <f>ROUND(AVERAGEIFS(R:R,L:L,AA1,K:K,U3,O:O, "test"), 3)</f>
        <v>0.73299999999999998</v>
      </c>
    </row>
    <row r="4" spans="1:33" x14ac:dyDescent="0.2">
      <c r="E4">
        <v>3</v>
      </c>
      <c r="F4">
        <v>4096</v>
      </c>
      <c r="G4">
        <v>256</v>
      </c>
      <c r="H4">
        <v>256</v>
      </c>
      <c r="I4">
        <v>2.0000000000000001E-4</v>
      </c>
      <c r="J4">
        <v>0.2</v>
      </c>
      <c r="K4">
        <v>40</v>
      </c>
      <c r="L4" t="s">
        <v>25</v>
      </c>
      <c r="N4" t="s">
        <v>12</v>
      </c>
      <c r="O4" t="s">
        <v>10</v>
      </c>
      <c r="P4">
        <v>0</v>
      </c>
      <c r="Q4">
        <v>0</v>
      </c>
      <c r="R4">
        <v>0</v>
      </c>
      <c r="S4" s="1"/>
      <c r="T4" s="1"/>
      <c r="U4" s="1"/>
      <c r="W4" s="1"/>
      <c r="Z4" s="1"/>
    </row>
    <row r="5" spans="1:33" x14ac:dyDescent="0.2">
      <c r="E5">
        <v>3</v>
      </c>
      <c r="F5">
        <v>4096</v>
      </c>
      <c r="G5">
        <v>256</v>
      </c>
      <c r="H5">
        <v>256</v>
      </c>
      <c r="I5">
        <v>2.0000000000000001E-4</v>
      </c>
      <c r="J5">
        <v>0.2</v>
      </c>
      <c r="K5">
        <v>40</v>
      </c>
      <c r="L5" t="s">
        <v>25</v>
      </c>
      <c r="N5" t="s">
        <v>12</v>
      </c>
      <c r="O5" t="s">
        <v>11</v>
      </c>
      <c r="P5">
        <v>0.68500000000000005</v>
      </c>
      <c r="Q5">
        <v>0.68300000000000005</v>
      </c>
      <c r="R5">
        <v>0.68400000000000005</v>
      </c>
      <c r="S5" s="1"/>
      <c r="T5" s="1"/>
      <c r="U5" s="1"/>
      <c r="W5" s="1"/>
      <c r="Z5" s="1"/>
    </row>
    <row r="6" spans="1:33" x14ac:dyDescent="0.2">
      <c r="E6">
        <v>3</v>
      </c>
      <c r="F6">
        <v>4096</v>
      </c>
      <c r="G6">
        <v>256</v>
      </c>
      <c r="H6">
        <v>256</v>
      </c>
      <c r="I6">
        <v>2.0000000000000001E-4</v>
      </c>
      <c r="J6">
        <v>0.2</v>
      </c>
      <c r="K6">
        <v>40</v>
      </c>
      <c r="L6" t="s">
        <v>25</v>
      </c>
      <c r="N6" t="s">
        <v>13</v>
      </c>
      <c r="O6" t="s">
        <v>10</v>
      </c>
      <c r="P6">
        <v>0</v>
      </c>
      <c r="Q6">
        <v>0</v>
      </c>
      <c r="R6">
        <v>0</v>
      </c>
      <c r="S6" s="1"/>
      <c r="T6" s="1"/>
      <c r="U6" s="1"/>
      <c r="W6" s="1"/>
      <c r="Z6" s="1"/>
    </row>
    <row r="7" spans="1:33" x14ac:dyDescent="0.2">
      <c r="E7">
        <v>3</v>
      </c>
      <c r="F7">
        <v>4096</v>
      </c>
      <c r="G7">
        <v>256</v>
      </c>
      <c r="H7">
        <v>256</v>
      </c>
      <c r="I7">
        <v>2.0000000000000001E-4</v>
      </c>
      <c r="J7">
        <v>0.2</v>
      </c>
      <c r="K7">
        <v>40</v>
      </c>
      <c r="L7" t="s">
        <v>25</v>
      </c>
      <c r="N7" t="s">
        <v>13</v>
      </c>
      <c r="O7" t="s">
        <v>11</v>
      </c>
      <c r="P7">
        <v>0.746</v>
      </c>
      <c r="Q7">
        <v>0.72299999999999998</v>
      </c>
      <c r="R7">
        <v>0.73499999999999999</v>
      </c>
      <c r="S7" s="1"/>
      <c r="T7" s="1"/>
      <c r="U7" s="1"/>
      <c r="W7" s="1"/>
      <c r="Z7" s="1"/>
    </row>
    <row r="8" spans="1:33" x14ac:dyDescent="0.2">
      <c r="E8">
        <v>3</v>
      </c>
      <c r="F8">
        <v>4096</v>
      </c>
      <c r="G8">
        <v>256</v>
      </c>
      <c r="H8">
        <v>256</v>
      </c>
      <c r="I8">
        <v>2.0000000000000001E-4</v>
      </c>
      <c r="J8">
        <v>0.2</v>
      </c>
      <c r="K8">
        <v>40</v>
      </c>
      <c r="L8" t="s">
        <v>25</v>
      </c>
      <c r="N8" t="s">
        <v>14</v>
      </c>
      <c r="O8" t="s">
        <v>10</v>
      </c>
      <c r="P8">
        <v>0</v>
      </c>
      <c r="Q8">
        <v>0</v>
      </c>
      <c r="R8">
        <v>0</v>
      </c>
      <c r="S8" s="1"/>
      <c r="T8" s="1"/>
      <c r="U8" s="1"/>
      <c r="W8" s="1"/>
      <c r="Z8" s="1"/>
    </row>
    <row r="9" spans="1:33" x14ac:dyDescent="0.2">
      <c r="E9">
        <v>3</v>
      </c>
      <c r="F9">
        <v>4096</v>
      </c>
      <c r="G9">
        <v>256</v>
      </c>
      <c r="H9">
        <v>256</v>
      </c>
      <c r="I9">
        <v>2.0000000000000001E-4</v>
      </c>
      <c r="J9">
        <v>0.2</v>
      </c>
      <c r="K9">
        <v>40</v>
      </c>
      <c r="L9" t="s">
        <v>25</v>
      </c>
      <c r="N9" t="s">
        <v>14</v>
      </c>
      <c r="O9" t="s">
        <v>11</v>
      </c>
      <c r="P9">
        <v>0.71699999999999997</v>
      </c>
      <c r="Q9">
        <v>0.72199999999999998</v>
      </c>
      <c r="R9">
        <v>0.71899999999999997</v>
      </c>
      <c r="S9" s="1"/>
      <c r="T9" s="1"/>
      <c r="U9" s="1"/>
      <c r="W9" s="1"/>
      <c r="Z9" s="1"/>
    </row>
    <row r="10" spans="1:33" x14ac:dyDescent="0.2">
      <c r="E10">
        <v>3</v>
      </c>
      <c r="F10">
        <v>4096</v>
      </c>
      <c r="G10">
        <v>256</v>
      </c>
      <c r="H10">
        <v>256</v>
      </c>
      <c r="I10">
        <v>2.0000000000000001E-4</v>
      </c>
      <c r="J10">
        <v>0.2</v>
      </c>
      <c r="K10">
        <v>80</v>
      </c>
      <c r="L10" t="s">
        <v>25</v>
      </c>
      <c r="N10" t="s">
        <v>9</v>
      </c>
      <c r="O10" t="s">
        <v>10</v>
      </c>
      <c r="P10">
        <v>0</v>
      </c>
      <c r="Q10">
        <v>0</v>
      </c>
      <c r="R10">
        <v>0</v>
      </c>
      <c r="S10" s="1"/>
      <c r="T10" s="1"/>
      <c r="U10" s="1"/>
      <c r="W10" s="1"/>
      <c r="Z10" s="1"/>
    </row>
    <row r="11" spans="1:33" x14ac:dyDescent="0.2">
      <c r="E11">
        <v>3</v>
      </c>
      <c r="F11">
        <v>4096</v>
      </c>
      <c r="G11">
        <v>256</v>
      </c>
      <c r="H11">
        <v>256</v>
      </c>
      <c r="I11">
        <v>2.0000000000000001E-4</v>
      </c>
      <c r="J11">
        <v>0.2</v>
      </c>
      <c r="K11">
        <v>80</v>
      </c>
      <c r="L11" t="s">
        <v>25</v>
      </c>
      <c r="N11" t="s">
        <v>9</v>
      </c>
      <c r="O11" t="s">
        <v>11</v>
      </c>
      <c r="P11">
        <v>0.67400000000000004</v>
      </c>
      <c r="Q11">
        <v>0.70599999999999996</v>
      </c>
      <c r="R11">
        <v>0.68899999999999995</v>
      </c>
      <c r="S11" s="1"/>
      <c r="T11" s="1"/>
      <c r="U11" s="1"/>
      <c r="V11" s="1"/>
      <c r="W11" s="1"/>
      <c r="Z11" s="1"/>
    </row>
    <row r="12" spans="1:33" x14ac:dyDescent="0.2">
      <c r="E12">
        <v>3</v>
      </c>
      <c r="F12">
        <v>4096</v>
      </c>
      <c r="G12">
        <v>256</v>
      </c>
      <c r="H12">
        <v>256</v>
      </c>
      <c r="I12">
        <v>2.0000000000000001E-4</v>
      </c>
      <c r="J12">
        <v>0.2</v>
      </c>
      <c r="K12">
        <v>80</v>
      </c>
      <c r="L12" t="s">
        <v>25</v>
      </c>
      <c r="N12" t="s">
        <v>12</v>
      </c>
      <c r="O12" t="s">
        <v>10</v>
      </c>
      <c r="P12">
        <v>0</v>
      </c>
      <c r="Q12">
        <v>0</v>
      </c>
      <c r="R12">
        <v>0</v>
      </c>
      <c r="S12" s="1"/>
      <c r="T12" s="1"/>
      <c r="U12" s="1"/>
      <c r="V12" s="1"/>
      <c r="W12" s="1"/>
      <c r="Z12" s="1"/>
    </row>
    <row r="13" spans="1:33" x14ac:dyDescent="0.2">
      <c r="E13">
        <v>3</v>
      </c>
      <c r="F13">
        <v>4096</v>
      </c>
      <c r="G13">
        <v>256</v>
      </c>
      <c r="H13">
        <v>256</v>
      </c>
      <c r="I13">
        <v>2.0000000000000001E-4</v>
      </c>
      <c r="J13">
        <v>0.2</v>
      </c>
      <c r="K13">
        <v>80</v>
      </c>
      <c r="L13" t="s">
        <v>25</v>
      </c>
      <c r="N13" t="s">
        <v>12</v>
      </c>
      <c r="O13" t="s">
        <v>11</v>
      </c>
      <c r="P13">
        <v>0.69399999999999995</v>
      </c>
      <c r="Q13">
        <v>0.69299999999999995</v>
      </c>
      <c r="R13">
        <v>0.69299999999999995</v>
      </c>
      <c r="S13" s="1"/>
      <c r="T13" s="1"/>
      <c r="U13" s="1"/>
      <c r="V13" s="1"/>
      <c r="W13" s="1"/>
      <c r="Z13" s="1"/>
    </row>
    <row r="14" spans="1:33" x14ac:dyDescent="0.2">
      <c r="E14">
        <v>3</v>
      </c>
      <c r="F14">
        <v>4096</v>
      </c>
      <c r="G14">
        <v>256</v>
      </c>
      <c r="H14">
        <v>256</v>
      </c>
      <c r="I14">
        <v>2.0000000000000001E-4</v>
      </c>
      <c r="J14">
        <v>0.2</v>
      </c>
      <c r="K14">
        <v>80</v>
      </c>
      <c r="L14" t="s">
        <v>25</v>
      </c>
      <c r="N14" t="s">
        <v>13</v>
      </c>
      <c r="O14" t="s">
        <v>10</v>
      </c>
      <c r="P14">
        <v>0</v>
      </c>
      <c r="Q14">
        <v>0</v>
      </c>
      <c r="R14">
        <v>0</v>
      </c>
      <c r="S14" s="1"/>
      <c r="T14" s="1"/>
      <c r="U14" s="1"/>
      <c r="V14" s="1"/>
      <c r="W14" s="1"/>
    </row>
    <row r="15" spans="1:33" x14ac:dyDescent="0.2">
      <c r="E15">
        <v>3</v>
      </c>
      <c r="F15">
        <v>4096</v>
      </c>
      <c r="G15">
        <v>256</v>
      </c>
      <c r="H15">
        <v>256</v>
      </c>
      <c r="I15">
        <v>2.0000000000000001E-4</v>
      </c>
      <c r="J15">
        <v>0.2</v>
      </c>
      <c r="K15">
        <v>80</v>
      </c>
      <c r="L15" t="s">
        <v>25</v>
      </c>
      <c r="N15" t="s">
        <v>13</v>
      </c>
      <c r="O15" t="s">
        <v>11</v>
      </c>
      <c r="P15">
        <v>0.75</v>
      </c>
      <c r="Q15">
        <v>0.72899999999999998</v>
      </c>
      <c r="R15">
        <v>0.73899999999999999</v>
      </c>
      <c r="S15" s="1"/>
      <c r="T15" s="1"/>
      <c r="U15" s="1"/>
      <c r="V15" s="1"/>
      <c r="W15" s="1"/>
    </row>
    <row r="16" spans="1:33" x14ac:dyDescent="0.2">
      <c r="E16">
        <v>3</v>
      </c>
      <c r="F16">
        <v>4096</v>
      </c>
      <c r="G16">
        <v>256</v>
      </c>
      <c r="H16">
        <v>256</v>
      </c>
      <c r="I16">
        <v>2.0000000000000001E-4</v>
      </c>
      <c r="J16">
        <v>0.2</v>
      </c>
      <c r="K16">
        <v>80</v>
      </c>
      <c r="L16" t="s">
        <v>25</v>
      </c>
      <c r="N16" t="s">
        <v>14</v>
      </c>
      <c r="O16" t="s">
        <v>10</v>
      </c>
      <c r="P16">
        <v>0</v>
      </c>
      <c r="Q16">
        <v>0</v>
      </c>
      <c r="R16">
        <v>0</v>
      </c>
      <c r="S16" s="1"/>
      <c r="T16" s="1"/>
      <c r="U16" s="1"/>
      <c r="V16" s="1"/>
    </row>
    <row r="17" spans="5:22" x14ac:dyDescent="0.2">
      <c r="E17">
        <v>3</v>
      </c>
      <c r="F17">
        <v>4096</v>
      </c>
      <c r="G17">
        <v>256</v>
      </c>
      <c r="H17">
        <v>256</v>
      </c>
      <c r="I17">
        <v>2.0000000000000001E-4</v>
      </c>
      <c r="J17">
        <v>0.2</v>
      </c>
      <c r="K17">
        <v>80</v>
      </c>
      <c r="L17" t="s">
        <v>25</v>
      </c>
      <c r="N17" t="s">
        <v>14</v>
      </c>
      <c r="O17" t="s">
        <v>11</v>
      </c>
      <c r="P17">
        <v>0.72199999999999998</v>
      </c>
      <c r="Q17">
        <v>0.73199999999999998</v>
      </c>
      <c r="R17">
        <v>0.72699999999999998</v>
      </c>
      <c r="S17" s="1"/>
      <c r="T17" s="1"/>
      <c r="U17" s="1"/>
      <c r="V17" s="1"/>
    </row>
    <row r="18" spans="5:22" x14ac:dyDescent="0.2">
      <c r="E18">
        <v>3</v>
      </c>
      <c r="F18">
        <v>4096</v>
      </c>
      <c r="G18">
        <v>256</v>
      </c>
      <c r="H18">
        <v>256</v>
      </c>
      <c r="I18">
        <v>2.0000000000000001E-4</v>
      </c>
      <c r="J18">
        <v>0.2</v>
      </c>
      <c r="K18">
        <v>40</v>
      </c>
      <c r="L18" t="s">
        <v>26</v>
      </c>
      <c r="N18" t="s">
        <v>9</v>
      </c>
      <c r="O18" t="s">
        <v>10</v>
      </c>
      <c r="P18">
        <v>0</v>
      </c>
      <c r="Q18">
        <v>0</v>
      </c>
      <c r="R18">
        <v>0</v>
      </c>
      <c r="S18" s="1"/>
      <c r="T18" s="1"/>
      <c r="U18" s="1"/>
      <c r="V18" s="1"/>
    </row>
    <row r="19" spans="5:22" x14ac:dyDescent="0.2">
      <c r="E19">
        <v>3</v>
      </c>
      <c r="F19">
        <v>4096</v>
      </c>
      <c r="G19">
        <v>256</v>
      </c>
      <c r="H19">
        <v>256</v>
      </c>
      <c r="I19">
        <v>2.0000000000000001E-4</v>
      </c>
      <c r="J19">
        <v>0.2</v>
      </c>
      <c r="K19">
        <v>40</v>
      </c>
      <c r="L19" t="s">
        <v>26</v>
      </c>
      <c r="N19" t="s">
        <v>9</v>
      </c>
      <c r="O19" t="s">
        <v>11</v>
      </c>
      <c r="P19">
        <v>0.61199999999999999</v>
      </c>
      <c r="Q19">
        <v>0.69799999999999995</v>
      </c>
      <c r="R19">
        <v>0.65200000000000002</v>
      </c>
      <c r="S19" s="1"/>
      <c r="T19" s="1"/>
      <c r="U19" s="1"/>
      <c r="V19" s="1"/>
    </row>
    <row r="20" spans="5:22" x14ac:dyDescent="0.2">
      <c r="E20">
        <v>3</v>
      </c>
      <c r="F20">
        <v>4096</v>
      </c>
      <c r="G20">
        <v>256</v>
      </c>
      <c r="H20">
        <v>256</v>
      </c>
      <c r="I20">
        <v>2.0000000000000001E-4</v>
      </c>
      <c r="J20">
        <v>0.2</v>
      </c>
      <c r="K20">
        <v>40</v>
      </c>
      <c r="L20" t="s">
        <v>26</v>
      </c>
      <c r="N20" t="s">
        <v>12</v>
      </c>
      <c r="O20" t="s">
        <v>10</v>
      </c>
      <c r="P20">
        <v>0</v>
      </c>
      <c r="Q20">
        <v>0</v>
      </c>
      <c r="R20">
        <v>0</v>
      </c>
      <c r="S20" s="1"/>
      <c r="T20" s="1"/>
      <c r="U20" s="1"/>
      <c r="V20" s="1"/>
    </row>
    <row r="21" spans="5:22" x14ac:dyDescent="0.2">
      <c r="E21">
        <v>3</v>
      </c>
      <c r="F21">
        <v>4096</v>
      </c>
      <c r="G21">
        <v>256</v>
      </c>
      <c r="H21">
        <v>256</v>
      </c>
      <c r="I21">
        <v>2.0000000000000001E-4</v>
      </c>
      <c r="J21">
        <v>0.2</v>
      </c>
      <c r="K21">
        <v>40</v>
      </c>
      <c r="L21" t="s">
        <v>26</v>
      </c>
      <c r="N21" t="s">
        <v>12</v>
      </c>
      <c r="O21" t="s">
        <v>11</v>
      </c>
      <c r="P21">
        <v>0.623</v>
      </c>
      <c r="Q21">
        <v>0.68200000000000005</v>
      </c>
      <c r="R21">
        <v>0.65100000000000002</v>
      </c>
      <c r="S21" s="1"/>
      <c r="T21" s="1"/>
      <c r="U21" s="1"/>
      <c r="V21" s="1"/>
    </row>
    <row r="22" spans="5:22" x14ac:dyDescent="0.2">
      <c r="E22">
        <v>3</v>
      </c>
      <c r="F22">
        <v>4096</v>
      </c>
      <c r="G22">
        <v>256</v>
      </c>
      <c r="H22">
        <v>256</v>
      </c>
      <c r="I22">
        <v>2.0000000000000001E-4</v>
      </c>
      <c r="J22">
        <v>0.2</v>
      </c>
      <c r="K22">
        <v>40</v>
      </c>
      <c r="L22" t="s">
        <v>26</v>
      </c>
      <c r="N22" t="s">
        <v>13</v>
      </c>
      <c r="O22" t="s">
        <v>10</v>
      </c>
      <c r="P22">
        <v>0</v>
      </c>
      <c r="Q22">
        <v>0</v>
      </c>
      <c r="R22">
        <v>0</v>
      </c>
      <c r="S22" s="1"/>
      <c r="T22" s="1"/>
      <c r="U22" s="1"/>
      <c r="V22" s="1"/>
    </row>
    <row r="23" spans="5:22" x14ac:dyDescent="0.2">
      <c r="E23">
        <v>3</v>
      </c>
      <c r="F23">
        <v>4096</v>
      </c>
      <c r="G23">
        <v>256</v>
      </c>
      <c r="H23">
        <v>256</v>
      </c>
      <c r="I23">
        <v>2.0000000000000001E-4</v>
      </c>
      <c r="J23">
        <v>0.2</v>
      </c>
      <c r="K23">
        <v>40</v>
      </c>
      <c r="L23" t="s">
        <v>26</v>
      </c>
      <c r="N23" t="s">
        <v>13</v>
      </c>
      <c r="O23" t="s">
        <v>11</v>
      </c>
      <c r="P23">
        <v>0.63800000000000001</v>
      </c>
      <c r="Q23">
        <v>0.69699999999999995</v>
      </c>
      <c r="R23">
        <v>0.66600000000000004</v>
      </c>
      <c r="S23" s="1"/>
      <c r="T23" s="1"/>
      <c r="U23" s="1"/>
      <c r="V23" s="1"/>
    </row>
    <row r="24" spans="5:22" x14ac:dyDescent="0.2">
      <c r="E24">
        <v>3</v>
      </c>
      <c r="F24">
        <v>4096</v>
      </c>
      <c r="G24">
        <v>256</v>
      </c>
      <c r="H24">
        <v>256</v>
      </c>
      <c r="I24">
        <v>2.0000000000000001E-4</v>
      </c>
      <c r="J24">
        <v>0.2</v>
      </c>
      <c r="K24">
        <v>40</v>
      </c>
      <c r="L24" t="s">
        <v>26</v>
      </c>
      <c r="N24" t="s">
        <v>14</v>
      </c>
      <c r="O24" t="s">
        <v>10</v>
      </c>
      <c r="P24">
        <v>0</v>
      </c>
      <c r="Q24">
        <v>0</v>
      </c>
      <c r="R24">
        <v>0</v>
      </c>
      <c r="S24" s="1"/>
      <c r="T24" s="1"/>
      <c r="U24" s="1"/>
      <c r="V24" s="1"/>
    </row>
    <row r="25" spans="5:22" x14ac:dyDescent="0.2">
      <c r="E25">
        <v>3</v>
      </c>
      <c r="F25">
        <v>4096</v>
      </c>
      <c r="G25">
        <v>256</v>
      </c>
      <c r="H25">
        <v>256</v>
      </c>
      <c r="I25">
        <v>2.0000000000000001E-4</v>
      </c>
      <c r="J25">
        <v>0.2</v>
      </c>
      <c r="K25">
        <v>40</v>
      </c>
      <c r="L25" t="s">
        <v>26</v>
      </c>
      <c r="N25" t="s">
        <v>14</v>
      </c>
      <c r="O25" t="s">
        <v>11</v>
      </c>
      <c r="P25">
        <v>0.61799999999999999</v>
      </c>
      <c r="Q25">
        <v>0.69799999999999995</v>
      </c>
      <c r="R25">
        <v>0.65600000000000003</v>
      </c>
      <c r="S25" s="1"/>
      <c r="T25" s="1"/>
      <c r="U25" s="1"/>
      <c r="V25" s="1"/>
    </row>
    <row r="26" spans="5:22" x14ac:dyDescent="0.2">
      <c r="E26">
        <v>3</v>
      </c>
      <c r="F26">
        <v>4096</v>
      </c>
      <c r="G26">
        <v>256</v>
      </c>
      <c r="H26">
        <v>256</v>
      </c>
      <c r="I26">
        <v>2.0000000000000001E-4</v>
      </c>
      <c r="J26">
        <v>0.2</v>
      </c>
      <c r="K26">
        <v>80</v>
      </c>
      <c r="L26" t="s">
        <v>26</v>
      </c>
      <c r="N26" t="s">
        <v>9</v>
      </c>
      <c r="O26" t="s">
        <v>10</v>
      </c>
      <c r="P26">
        <v>0</v>
      </c>
      <c r="Q26">
        <v>0</v>
      </c>
      <c r="R26">
        <v>0</v>
      </c>
      <c r="S26" s="1"/>
      <c r="T26" s="1"/>
      <c r="U26" s="1"/>
      <c r="V26" s="1"/>
    </row>
    <row r="27" spans="5:22" x14ac:dyDescent="0.2">
      <c r="E27">
        <v>3</v>
      </c>
      <c r="F27">
        <v>4096</v>
      </c>
      <c r="G27">
        <v>256</v>
      </c>
      <c r="H27">
        <v>256</v>
      </c>
      <c r="I27">
        <v>2.0000000000000001E-4</v>
      </c>
      <c r="J27">
        <v>0.2</v>
      </c>
      <c r="K27">
        <v>80</v>
      </c>
      <c r="L27" t="s">
        <v>26</v>
      </c>
      <c r="N27" t="s">
        <v>9</v>
      </c>
      <c r="O27" t="s">
        <v>11</v>
      </c>
      <c r="P27">
        <v>0.61299999999999999</v>
      </c>
      <c r="Q27">
        <v>0.70399999999999996</v>
      </c>
      <c r="R27">
        <v>0.65500000000000003</v>
      </c>
      <c r="S27" s="1"/>
      <c r="T27" s="1"/>
      <c r="U27" s="1"/>
      <c r="V27" s="1"/>
    </row>
    <row r="28" spans="5:22" x14ac:dyDescent="0.2">
      <c r="E28">
        <v>3</v>
      </c>
      <c r="F28">
        <v>4096</v>
      </c>
      <c r="G28">
        <v>256</v>
      </c>
      <c r="H28">
        <v>256</v>
      </c>
      <c r="I28">
        <v>2.0000000000000001E-4</v>
      </c>
      <c r="J28">
        <v>0.2</v>
      </c>
      <c r="K28">
        <v>80</v>
      </c>
      <c r="L28" t="s">
        <v>26</v>
      </c>
      <c r="N28" t="s">
        <v>12</v>
      </c>
      <c r="O28" t="s">
        <v>10</v>
      </c>
      <c r="P28">
        <v>0</v>
      </c>
      <c r="Q28">
        <v>0</v>
      </c>
      <c r="R28">
        <v>0</v>
      </c>
      <c r="S28" s="1"/>
      <c r="T28" s="1"/>
      <c r="U28" s="1"/>
      <c r="V28" s="1"/>
    </row>
    <row r="29" spans="5:22" x14ac:dyDescent="0.2">
      <c r="E29">
        <v>3</v>
      </c>
      <c r="F29">
        <v>4096</v>
      </c>
      <c r="G29">
        <v>256</v>
      </c>
      <c r="H29">
        <v>256</v>
      </c>
      <c r="I29">
        <v>2.0000000000000001E-4</v>
      </c>
      <c r="J29">
        <v>0.2</v>
      </c>
      <c r="K29">
        <v>80</v>
      </c>
      <c r="L29" t="s">
        <v>26</v>
      </c>
      <c r="N29" t="s">
        <v>12</v>
      </c>
      <c r="O29" t="s">
        <v>11</v>
      </c>
      <c r="P29">
        <v>0.61799999999999999</v>
      </c>
      <c r="Q29">
        <v>0.68500000000000005</v>
      </c>
      <c r="R29">
        <v>0.65</v>
      </c>
      <c r="S29" s="1"/>
      <c r="T29" s="1"/>
      <c r="U29" s="1"/>
      <c r="V29" s="1"/>
    </row>
    <row r="30" spans="5:22" x14ac:dyDescent="0.2">
      <c r="E30">
        <v>3</v>
      </c>
      <c r="F30">
        <v>4096</v>
      </c>
      <c r="G30">
        <v>256</v>
      </c>
      <c r="H30">
        <v>256</v>
      </c>
      <c r="I30">
        <v>2.0000000000000001E-4</v>
      </c>
      <c r="J30">
        <v>0.2</v>
      </c>
      <c r="K30">
        <v>80</v>
      </c>
      <c r="L30" t="s">
        <v>26</v>
      </c>
      <c r="N30" t="s">
        <v>13</v>
      </c>
      <c r="O30" t="s">
        <v>10</v>
      </c>
      <c r="P30">
        <v>0</v>
      </c>
      <c r="Q30">
        <v>0</v>
      </c>
      <c r="R30">
        <v>0</v>
      </c>
      <c r="S30" s="1"/>
      <c r="T30" s="1"/>
      <c r="U30" s="1"/>
      <c r="V30" s="1"/>
    </row>
    <row r="31" spans="5:22" x14ac:dyDescent="0.2">
      <c r="E31">
        <v>3</v>
      </c>
      <c r="F31">
        <v>4096</v>
      </c>
      <c r="G31">
        <v>256</v>
      </c>
      <c r="H31">
        <v>256</v>
      </c>
      <c r="I31">
        <v>2.0000000000000001E-4</v>
      </c>
      <c r="J31">
        <v>0.2</v>
      </c>
      <c r="K31">
        <v>80</v>
      </c>
      <c r="L31" t="s">
        <v>26</v>
      </c>
      <c r="N31" t="s">
        <v>13</v>
      </c>
      <c r="O31" t="s">
        <v>11</v>
      </c>
      <c r="P31">
        <v>0.63200000000000001</v>
      </c>
      <c r="Q31">
        <v>0.69899999999999995</v>
      </c>
      <c r="R31">
        <v>0.66400000000000003</v>
      </c>
      <c r="S31" s="1"/>
      <c r="T31" s="1"/>
      <c r="U31" s="1"/>
      <c r="V31" s="1"/>
    </row>
    <row r="32" spans="5:22" x14ac:dyDescent="0.2">
      <c r="E32">
        <v>3</v>
      </c>
      <c r="F32">
        <v>4096</v>
      </c>
      <c r="G32">
        <v>256</v>
      </c>
      <c r="H32">
        <v>256</v>
      </c>
      <c r="I32">
        <v>2.0000000000000001E-4</v>
      </c>
      <c r="J32">
        <v>0.2</v>
      </c>
      <c r="K32">
        <v>80</v>
      </c>
      <c r="L32" t="s">
        <v>26</v>
      </c>
      <c r="N32" t="s">
        <v>14</v>
      </c>
      <c r="O32" t="s">
        <v>10</v>
      </c>
      <c r="P32">
        <v>0</v>
      </c>
      <c r="Q32">
        <v>0</v>
      </c>
      <c r="R32">
        <v>0</v>
      </c>
      <c r="S32" s="1"/>
      <c r="T32" s="1"/>
      <c r="U32" s="1"/>
      <c r="V32" s="1"/>
    </row>
    <row r="33" spans="5:22" x14ac:dyDescent="0.2">
      <c r="E33">
        <v>3</v>
      </c>
      <c r="F33">
        <v>4096</v>
      </c>
      <c r="G33">
        <v>256</v>
      </c>
      <c r="H33">
        <v>256</v>
      </c>
      <c r="I33">
        <v>2.0000000000000001E-4</v>
      </c>
      <c r="J33">
        <v>0.2</v>
      </c>
      <c r="K33">
        <v>80</v>
      </c>
      <c r="L33" t="s">
        <v>26</v>
      </c>
      <c r="N33" t="s">
        <v>14</v>
      </c>
      <c r="O33" t="s">
        <v>11</v>
      </c>
      <c r="P33">
        <v>0.61</v>
      </c>
      <c r="Q33">
        <v>0.7</v>
      </c>
      <c r="R33">
        <v>0.65200000000000002</v>
      </c>
      <c r="S33" s="1"/>
      <c r="T33" s="1"/>
      <c r="U33" s="1"/>
      <c r="V33" s="1"/>
    </row>
    <row r="34" spans="5:22" x14ac:dyDescent="0.2">
      <c r="E34">
        <v>3</v>
      </c>
      <c r="F34">
        <v>4096</v>
      </c>
      <c r="G34">
        <v>256</v>
      </c>
      <c r="H34">
        <v>256</v>
      </c>
      <c r="I34">
        <v>2.0000000000000001E-4</v>
      </c>
      <c r="J34">
        <v>0.2</v>
      </c>
      <c r="K34">
        <v>40</v>
      </c>
      <c r="L34" t="s">
        <v>29</v>
      </c>
      <c r="N34" t="s">
        <v>9</v>
      </c>
      <c r="O34" t="s">
        <v>10</v>
      </c>
      <c r="P34">
        <v>0</v>
      </c>
      <c r="Q34">
        <v>0</v>
      </c>
      <c r="R34">
        <v>0</v>
      </c>
      <c r="S34" s="1"/>
      <c r="T34" s="1"/>
      <c r="U34" s="1"/>
      <c r="V34" s="1"/>
    </row>
    <row r="35" spans="5:22" x14ac:dyDescent="0.2">
      <c r="E35">
        <v>3</v>
      </c>
      <c r="F35">
        <v>4096</v>
      </c>
      <c r="G35">
        <v>256</v>
      </c>
      <c r="H35">
        <v>256</v>
      </c>
      <c r="I35">
        <v>2.0000000000000001E-4</v>
      </c>
      <c r="J35">
        <v>0.2</v>
      </c>
      <c r="K35">
        <v>40</v>
      </c>
      <c r="L35" t="s">
        <v>29</v>
      </c>
      <c r="N35" t="s">
        <v>9</v>
      </c>
      <c r="O35" t="s">
        <v>11</v>
      </c>
      <c r="P35">
        <v>0.55300000000000005</v>
      </c>
      <c r="Q35">
        <v>0.67700000000000005</v>
      </c>
      <c r="R35">
        <v>0.60899999999999999</v>
      </c>
      <c r="S35" s="1"/>
      <c r="T35" s="1"/>
      <c r="U35" s="1"/>
      <c r="V35" s="1"/>
    </row>
    <row r="36" spans="5:22" x14ac:dyDescent="0.2">
      <c r="E36">
        <v>3</v>
      </c>
      <c r="F36">
        <v>4096</v>
      </c>
      <c r="G36">
        <v>256</v>
      </c>
      <c r="H36">
        <v>256</v>
      </c>
      <c r="I36">
        <v>2.0000000000000001E-4</v>
      </c>
      <c r="J36">
        <v>0.2</v>
      </c>
      <c r="K36">
        <v>40</v>
      </c>
      <c r="L36" t="s">
        <v>29</v>
      </c>
      <c r="N36" t="s">
        <v>12</v>
      </c>
      <c r="O36" t="s">
        <v>10</v>
      </c>
      <c r="P36">
        <v>0</v>
      </c>
      <c r="Q36">
        <v>0</v>
      </c>
      <c r="R36">
        <v>0</v>
      </c>
      <c r="S36" s="1"/>
      <c r="T36" s="1"/>
      <c r="U36" s="1"/>
      <c r="V36" s="1"/>
    </row>
    <row r="37" spans="5:22" x14ac:dyDescent="0.2">
      <c r="E37">
        <v>3</v>
      </c>
      <c r="F37">
        <v>4096</v>
      </c>
      <c r="G37">
        <v>256</v>
      </c>
      <c r="H37">
        <v>256</v>
      </c>
      <c r="I37">
        <v>2.0000000000000001E-4</v>
      </c>
      <c r="J37">
        <v>0.2</v>
      </c>
      <c r="K37">
        <v>40</v>
      </c>
      <c r="L37" t="s">
        <v>29</v>
      </c>
      <c r="N37" t="s">
        <v>12</v>
      </c>
      <c r="O37" t="s">
        <v>11</v>
      </c>
      <c r="P37">
        <v>0.58199999999999996</v>
      </c>
      <c r="Q37">
        <v>0.67700000000000005</v>
      </c>
      <c r="R37">
        <v>0.626</v>
      </c>
      <c r="S37" s="1"/>
      <c r="T37" s="1"/>
      <c r="U37" s="1"/>
      <c r="V37" s="1"/>
    </row>
    <row r="38" spans="5:22" x14ac:dyDescent="0.2">
      <c r="E38">
        <v>3</v>
      </c>
      <c r="F38">
        <v>4096</v>
      </c>
      <c r="G38">
        <v>256</v>
      </c>
      <c r="H38">
        <v>256</v>
      </c>
      <c r="I38">
        <v>2.0000000000000001E-4</v>
      </c>
      <c r="J38">
        <v>0.2</v>
      </c>
      <c r="K38">
        <v>40</v>
      </c>
      <c r="L38" t="s">
        <v>29</v>
      </c>
      <c r="N38" t="s">
        <v>13</v>
      </c>
      <c r="O38" t="s">
        <v>10</v>
      </c>
      <c r="P38">
        <v>0</v>
      </c>
      <c r="Q38">
        <v>0</v>
      </c>
      <c r="R38">
        <v>0</v>
      </c>
      <c r="S38" s="1"/>
      <c r="T38" s="1"/>
      <c r="U38" s="1"/>
      <c r="V38" s="1"/>
    </row>
    <row r="39" spans="5:22" x14ac:dyDescent="0.2">
      <c r="E39">
        <v>3</v>
      </c>
      <c r="F39">
        <v>4096</v>
      </c>
      <c r="G39">
        <v>256</v>
      </c>
      <c r="H39">
        <v>256</v>
      </c>
      <c r="I39">
        <v>2.0000000000000001E-4</v>
      </c>
      <c r="J39">
        <v>0.2</v>
      </c>
      <c r="K39">
        <v>40</v>
      </c>
      <c r="L39" t="s">
        <v>29</v>
      </c>
      <c r="N39" t="s">
        <v>13</v>
      </c>
      <c r="O39" t="s">
        <v>11</v>
      </c>
      <c r="P39">
        <v>0.59699999999999998</v>
      </c>
      <c r="Q39">
        <v>0.68300000000000005</v>
      </c>
      <c r="R39">
        <v>0.63700000000000001</v>
      </c>
      <c r="S39" s="1"/>
      <c r="T39" s="1"/>
      <c r="U39" s="1"/>
      <c r="V39" s="1"/>
    </row>
    <row r="40" spans="5:22" x14ac:dyDescent="0.2">
      <c r="E40">
        <v>3</v>
      </c>
      <c r="F40">
        <v>4096</v>
      </c>
      <c r="G40">
        <v>256</v>
      </c>
      <c r="H40">
        <v>256</v>
      </c>
      <c r="I40">
        <v>2.0000000000000001E-4</v>
      </c>
      <c r="J40">
        <v>0.2</v>
      </c>
      <c r="K40">
        <v>40</v>
      </c>
      <c r="L40" t="s">
        <v>29</v>
      </c>
      <c r="N40" t="s">
        <v>14</v>
      </c>
      <c r="O40" t="s">
        <v>10</v>
      </c>
      <c r="P40">
        <v>0</v>
      </c>
      <c r="Q40">
        <v>0</v>
      </c>
      <c r="R40">
        <v>0</v>
      </c>
      <c r="S40" s="1"/>
      <c r="T40" s="1"/>
      <c r="U40" s="1"/>
      <c r="V40" s="1"/>
    </row>
    <row r="41" spans="5:22" x14ac:dyDescent="0.2">
      <c r="E41">
        <v>3</v>
      </c>
      <c r="F41">
        <v>4096</v>
      </c>
      <c r="G41">
        <v>256</v>
      </c>
      <c r="H41">
        <v>256</v>
      </c>
      <c r="I41">
        <v>2.0000000000000001E-4</v>
      </c>
      <c r="J41">
        <v>0.2</v>
      </c>
      <c r="K41">
        <v>40</v>
      </c>
      <c r="L41" t="s">
        <v>29</v>
      </c>
      <c r="N41" t="s">
        <v>14</v>
      </c>
      <c r="O41" t="s">
        <v>11</v>
      </c>
      <c r="P41">
        <v>0.57799999999999996</v>
      </c>
      <c r="Q41">
        <v>0.68600000000000005</v>
      </c>
      <c r="R41">
        <v>0.627</v>
      </c>
      <c r="S41" s="1"/>
      <c r="T41" s="1"/>
      <c r="U41" s="1"/>
      <c r="V41" s="1"/>
    </row>
    <row r="42" spans="5:22" x14ac:dyDescent="0.2">
      <c r="E42">
        <v>3</v>
      </c>
      <c r="F42">
        <v>4096</v>
      </c>
      <c r="G42">
        <v>256</v>
      </c>
      <c r="H42">
        <v>256</v>
      </c>
      <c r="I42">
        <v>2.0000000000000001E-4</v>
      </c>
      <c r="J42">
        <v>0.2</v>
      </c>
      <c r="K42">
        <v>80</v>
      </c>
      <c r="L42" t="s">
        <v>29</v>
      </c>
      <c r="N42" t="s">
        <v>9</v>
      </c>
      <c r="O42" t="s">
        <v>10</v>
      </c>
      <c r="P42">
        <v>0</v>
      </c>
      <c r="Q42">
        <v>0</v>
      </c>
      <c r="R42">
        <v>0</v>
      </c>
      <c r="S42" s="1"/>
      <c r="T42" s="1"/>
      <c r="U42" s="1"/>
      <c r="V42" s="1"/>
    </row>
    <row r="43" spans="5:22" x14ac:dyDescent="0.2">
      <c r="E43">
        <v>3</v>
      </c>
      <c r="F43">
        <v>4096</v>
      </c>
      <c r="G43">
        <v>256</v>
      </c>
      <c r="H43">
        <v>256</v>
      </c>
      <c r="I43">
        <v>2.0000000000000001E-4</v>
      </c>
      <c r="J43">
        <v>0.2</v>
      </c>
      <c r="K43">
        <v>80</v>
      </c>
      <c r="L43" t="s">
        <v>29</v>
      </c>
      <c r="N43" t="s">
        <v>9</v>
      </c>
      <c r="O43" t="s">
        <v>11</v>
      </c>
      <c r="P43">
        <v>0.55600000000000005</v>
      </c>
      <c r="Q43">
        <v>0.68400000000000005</v>
      </c>
      <c r="R43">
        <v>0.61299999999999999</v>
      </c>
      <c r="S43" s="1"/>
      <c r="T43" s="1"/>
      <c r="U43" s="1"/>
      <c r="V43" s="1"/>
    </row>
    <row r="44" spans="5:22" x14ac:dyDescent="0.2">
      <c r="E44">
        <v>3</v>
      </c>
      <c r="F44">
        <v>4096</v>
      </c>
      <c r="G44">
        <v>256</v>
      </c>
      <c r="H44">
        <v>256</v>
      </c>
      <c r="I44">
        <v>2.0000000000000001E-4</v>
      </c>
      <c r="J44">
        <v>0.2</v>
      </c>
      <c r="K44">
        <v>80</v>
      </c>
      <c r="L44" t="s">
        <v>29</v>
      </c>
      <c r="N44" t="s">
        <v>12</v>
      </c>
      <c r="O44" t="s">
        <v>10</v>
      </c>
      <c r="P44">
        <v>0</v>
      </c>
      <c r="Q44">
        <v>0</v>
      </c>
      <c r="R44">
        <v>0</v>
      </c>
      <c r="S44" s="1"/>
      <c r="T44" s="1"/>
      <c r="U44" s="1"/>
      <c r="V44" s="1"/>
    </row>
    <row r="45" spans="5:22" x14ac:dyDescent="0.2">
      <c r="E45">
        <v>3</v>
      </c>
      <c r="F45">
        <v>4096</v>
      </c>
      <c r="G45">
        <v>256</v>
      </c>
      <c r="H45">
        <v>256</v>
      </c>
      <c r="I45">
        <v>2.0000000000000001E-4</v>
      </c>
      <c r="J45">
        <v>0.2</v>
      </c>
      <c r="K45">
        <v>80</v>
      </c>
      <c r="L45" t="s">
        <v>29</v>
      </c>
      <c r="N45" t="s">
        <v>12</v>
      </c>
      <c r="O45" t="s">
        <v>11</v>
      </c>
      <c r="P45">
        <v>0.58299999999999996</v>
      </c>
      <c r="Q45">
        <v>0.68300000000000005</v>
      </c>
      <c r="R45">
        <v>0.629</v>
      </c>
      <c r="S45" s="1"/>
      <c r="T45" s="1"/>
      <c r="U45" s="1"/>
      <c r="V45" s="1"/>
    </row>
    <row r="46" spans="5:22" x14ac:dyDescent="0.2">
      <c r="E46">
        <v>3</v>
      </c>
      <c r="F46">
        <v>4096</v>
      </c>
      <c r="G46">
        <v>256</v>
      </c>
      <c r="H46">
        <v>256</v>
      </c>
      <c r="I46">
        <v>2.0000000000000001E-4</v>
      </c>
      <c r="J46">
        <v>0.2</v>
      </c>
      <c r="K46">
        <v>80</v>
      </c>
      <c r="L46" t="s">
        <v>29</v>
      </c>
      <c r="N46" t="s">
        <v>13</v>
      </c>
      <c r="O46" t="s">
        <v>10</v>
      </c>
      <c r="P46">
        <v>0</v>
      </c>
      <c r="Q46">
        <v>0</v>
      </c>
      <c r="R46">
        <v>0</v>
      </c>
      <c r="S46" s="1"/>
      <c r="T46" s="1"/>
      <c r="U46" s="1"/>
      <c r="V46" s="1"/>
    </row>
    <row r="47" spans="5:22" x14ac:dyDescent="0.2">
      <c r="E47">
        <v>3</v>
      </c>
      <c r="F47">
        <v>4096</v>
      </c>
      <c r="G47">
        <v>256</v>
      </c>
      <c r="H47">
        <v>256</v>
      </c>
      <c r="I47">
        <v>2.0000000000000001E-4</v>
      </c>
      <c r="J47">
        <v>0.2</v>
      </c>
      <c r="K47">
        <v>80</v>
      </c>
      <c r="L47" t="s">
        <v>29</v>
      </c>
      <c r="N47" t="s">
        <v>13</v>
      </c>
      <c r="O47" t="s">
        <v>11</v>
      </c>
      <c r="P47">
        <v>0.59399999999999997</v>
      </c>
      <c r="Q47">
        <v>0.68600000000000005</v>
      </c>
      <c r="R47">
        <v>0.63700000000000001</v>
      </c>
      <c r="S47" s="1"/>
      <c r="T47" s="1"/>
      <c r="U47" s="1"/>
      <c r="V47" s="1"/>
    </row>
    <row r="48" spans="5:22" x14ac:dyDescent="0.2">
      <c r="E48">
        <v>3</v>
      </c>
      <c r="F48">
        <v>4096</v>
      </c>
      <c r="G48">
        <v>256</v>
      </c>
      <c r="H48">
        <v>256</v>
      </c>
      <c r="I48">
        <v>2.0000000000000001E-4</v>
      </c>
      <c r="J48">
        <v>0.2</v>
      </c>
      <c r="K48">
        <v>80</v>
      </c>
      <c r="L48" t="s">
        <v>29</v>
      </c>
      <c r="N48" t="s">
        <v>14</v>
      </c>
      <c r="O48" t="s">
        <v>10</v>
      </c>
      <c r="P48">
        <v>0</v>
      </c>
      <c r="Q48">
        <v>0</v>
      </c>
      <c r="R48">
        <v>0</v>
      </c>
      <c r="S48" s="1"/>
      <c r="T48" s="1"/>
      <c r="U48" s="1"/>
      <c r="V48" s="1"/>
    </row>
    <row r="49" spans="5:22" x14ac:dyDescent="0.2">
      <c r="E49">
        <v>3</v>
      </c>
      <c r="F49">
        <v>4096</v>
      </c>
      <c r="G49">
        <v>256</v>
      </c>
      <c r="H49">
        <v>256</v>
      </c>
      <c r="I49">
        <v>2.0000000000000001E-4</v>
      </c>
      <c r="J49">
        <v>0.2</v>
      </c>
      <c r="K49">
        <v>80</v>
      </c>
      <c r="L49" t="s">
        <v>29</v>
      </c>
      <c r="N49" t="s">
        <v>14</v>
      </c>
      <c r="O49" t="s">
        <v>11</v>
      </c>
      <c r="P49">
        <v>0.57099999999999995</v>
      </c>
      <c r="Q49">
        <v>0.68799999999999994</v>
      </c>
      <c r="R49">
        <v>0.624</v>
      </c>
      <c r="S49" s="1"/>
      <c r="T49" s="1"/>
      <c r="U49" s="1"/>
      <c r="V49" s="1"/>
    </row>
    <row r="50" spans="5:22" x14ac:dyDescent="0.2">
      <c r="E50">
        <v>3</v>
      </c>
      <c r="F50">
        <v>4096</v>
      </c>
      <c r="G50">
        <v>256</v>
      </c>
      <c r="H50">
        <v>256</v>
      </c>
      <c r="I50">
        <v>2.0000000000000001E-4</v>
      </c>
      <c r="J50">
        <v>0.2</v>
      </c>
      <c r="K50">
        <v>40</v>
      </c>
      <c r="L50" t="s">
        <v>27</v>
      </c>
      <c r="N50" t="s">
        <v>9</v>
      </c>
      <c r="O50" t="s">
        <v>10</v>
      </c>
      <c r="P50">
        <v>0</v>
      </c>
      <c r="Q50">
        <v>0</v>
      </c>
      <c r="R50">
        <v>0</v>
      </c>
      <c r="S50" s="1"/>
      <c r="T50" s="1"/>
      <c r="U50" s="1"/>
      <c r="V50" s="1"/>
    </row>
    <row r="51" spans="5:22" x14ac:dyDescent="0.2">
      <c r="E51">
        <v>3</v>
      </c>
      <c r="F51">
        <v>4096</v>
      </c>
      <c r="G51">
        <v>256</v>
      </c>
      <c r="H51">
        <v>256</v>
      </c>
      <c r="I51">
        <v>2.0000000000000001E-4</v>
      </c>
      <c r="J51">
        <v>0.2</v>
      </c>
      <c r="K51">
        <v>40</v>
      </c>
      <c r="L51" t="s">
        <v>27</v>
      </c>
      <c r="N51" t="s">
        <v>9</v>
      </c>
      <c r="O51" t="s">
        <v>11</v>
      </c>
      <c r="P51">
        <v>0.755</v>
      </c>
      <c r="Q51">
        <v>0.67100000000000004</v>
      </c>
      <c r="R51">
        <v>0.71</v>
      </c>
      <c r="S51" s="1"/>
      <c r="T51" s="1"/>
      <c r="U51" s="1"/>
      <c r="V51" s="1"/>
    </row>
    <row r="52" spans="5:22" x14ac:dyDescent="0.2">
      <c r="E52">
        <v>3</v>
      </c>
      <c r="F52">
        <v>4096</v>
      </c>
      <c r="G52">
        <v>256</v>
      </c>
      <c r="H52">
        <v>256</v>
      </c>
      <c r="I52">
        <v>2.0000000000000001E-4</v>
      </c>
      <c r="J52">
        <v>0.2</v>
      </c>
      <c r="K52">
        <v>40</v>
      </c>
      <c r="L52" t="s">
        <v>27</v>
      </c>
      <c r="N52" t="s">
        <v>12</v>
      </c>
      <c r="O52" t="s">
        <v>10</v>
      </c>
      <c r="P52">
        <v>0</v>
      </c>
      <c r="Q52">
        <v>0</v>
      </c>
      <c r="R52">
        <v>0</v>
      </c>
      <c r="S52" s="1"/>
      <c r="T52" s="1"/>
      <c r="U52" s="1"/>
      <c r="V52" s="1"/>
    </row>
    <row r="53" spans="5:22" x14ac:dyDescent="0.2">
      <c r="E53">
        <v>3</v>
      </c>
      <c r="F53">
        <v>4096</v>
      </c>
      <c r="G53">
        <v>256</v>
      </c>
      <c r="H53">
        <v>256</v>
      </c>
      <c r="I53">
        <v>2.0000000000000001E-4</v>
      </c>
      <c r="J53">
        <v>0.2</v>
      </c>
      <c r="K53">
        <v>40</v>
      </c>
      <c r="L53" t="s">
        <v>27</v>
      </c>
      <c r="N53" t="s">
        <v>12</v>
      </c>
      <c r="O53" t="s">
        <v>11</v>
      </c>
      <c r="P53">
        <v>0.73599999999999999</v>
      </c>
      <c r="Q53">
        <v>0.628</v>
      </c>
      <c r="R53">
        <v>0.67800000000000005</v>
      </c>
      <c r="S53" s="1"/>
      <c r="T53" s="1"/>
      <c r="U53" s="1"/>
      <c r="V53" s="1"/>
    </row>
    <row r="54" spans="5:22" x14ac:dyDescent="0.2">
      <c r="E54">
        <v>3</v>
      </c>
      <c r="F54">
        <v>4096</v>
      </c>
      <c r="G54">
        <v>256</v>
      </c>
      <c r="H54">
        <v>256</v>
      </c>
      <c r="I54">
        <v>2.0000000000000001E-4</v>
      </c>
      <c r="J54">
        <v>0.2</v>
      </c>
      <c r="K54">
        <v>40</v>
      </c>
      <c r="L54" t="s">
        <v>27</v>
      </c>
      <c r="N54" t="s">
        <v>13</v>
      </c>
      <c r="O54" t="s">
        <v>10</v>
      </c>
      <c r="P54">
        <v>0</v>
      </c>
      <c r="Q54">
        <v>0</v>
      </c>
      <c r="R54">
        <v>0</v>
      </c>
      <c r="S54" s="1"/>
      <c r="T54" s="1"/>
      <c r="U54" s="1"/>
      <c r="V54" s="1"/>
    </row>
    <row r="55" spans="5:22" x14ac:dyDescent="0.2">
      <c r="E55">
        <v>3</v>
      </c>
      <c r="F55">
        <v>4096</v>
      </c>
      <c r="G55">
        <v>256</v>
      </c>
      <c r="H55">
        <v>256</v>
      </c>
      <c r="I55">
        <v>2.0000000000000001E-4</v>
      </c>
      <c r="J55">
        <v>0.2</v>
      </c>
      <c r="K55">
        <v>40</v>
      </c>
      <c r="L55" t="s">
        <v>27</v>
      </c>
      <c r="N55" t="s">
        <v>13</v>
      </c>
      <c r="O55" t="s">
        <v>11</v>
      </c>
      <c r="P55">
        <v>0.81</v>
      </c>
      <c r="Q55">
        <v>0.70299999999999996</v>
      </c>
      <c r="R55">
        <v>0.752</v>
      </c>
      <c r="S55" s="1"/>
      <c r="T55" s="1"/>
      <c r="U55" s="1"/>
      <c r="V55" s="1"/>
    </row>
    <row r="56" spans="5:22" x14ac:dyDescent="0.2">
      <c r="E56">
        <v>3</v>
      </c>
      <c r="F56">
        <v>4096</v>
      </c>
      <c r="G56">
        <v>256</v>
      </c>
      <c r="H56">
        <v>256</v>
      </c>
      <c r="I56">
        <v>2.0000000000000001E-4</v>
      </c>
      <c r="J56">
        <v>0.2</v>
      </c>
      <c r="K56">
        <v>40</v>
      </c>
      <c r="L56" t="s">
        <v>27</v>
      </c>
      <c r="N56" t="s">
        <v>14</v>
      </c>
      <c r="O56" t="s">
        <v>10</v>
      </c>
      <c r="P56">
        <v>0</v>
      </c>
      <c r="Q56">
        <v>0</v>
      </c>
      <c r="R56">
        <v>0</v>
      </c>
      <c r="S56" s="1"/>
      <c r="T56" s="1"/>
      <c r="U56" s="1"/>
      <c r="V56" s="1"/>
    </row>
    <row r="57" spans="5:22" x14ac:dyDescent="0.2">
      <c r="E57">
        <v>3</v>
      </c>
      <c r="F57">
        <v>4096</v>
      </c>
      <c r="G57">
        <v>256</v>
      </c>
      <c r="H57">
        <v>256</v>
      </c>
      <c r="I57">
        <v>2.0000000000000001E-4</v>
      </c>
      <c r="J57">
        <v>0.2</v>
      </c>
      <c r="K57">
        <v>40</v>
      </c>
      <c r="L57" t="s">
        <v>27</v>
      </c>
      <c r="N57" t="s">
        <v>14</v>
      </c>
      <c r="O57" t="s">
        <v>11</v>
      </c>
      <c r="P57">
        <v>0.77700000000000002</v>
      </c>
      <c r="Q57">
        <v>0.69099999999999995</v>
      </c>
      <c r="R57">
        <v>0.73199999999999998</v>
      </c>
      <c r="S57" s="1"/>
      <c r="T57" s="1"/>
      <c r="U57" s="1"/>
      <c r="V57" s="1"/>
    </row>
    <row r="58" spans="5:22" x14ac:dyDescent="0.2">
      <c r="E58">
        <v>3</v>
      </c>
      <c r="F58">
        <v>4096</v>
      </c>
      <c r="G58">
        <v>256</v>
      </c>
      <c r="H58">
        <v>256</v>
      </c>
      <c r="I58">
        <v>2.0000000000000001E-4</v>
      </c>
      <c r="J58">
        <v>0.2</v>
      </c>
      <c r="K58">
        <v>80</v>
      </c>
      <c r="L58" t="s">
        <v>27</v>
      </c>
      <c r="N58" t="s">
        <v>9</v>
      </c>
      <c r="O58" t="s">
        <v>10</v>
      </c>
      <c r="P58">
        <v>0</v>
      </c>
      <c r="Q58">
        <v>0</v>
      </c>
      <c r="R58">
        <v>0</v>
      </c>
      <c r="S58" s="1"/>
      <c r="T58" s="1"/>
      <c r="U58" s="1"/>
      <c r="V58" s="1"/>
    </row>
    <row r="59" spans="5:22" x14ac:dyDescent="0.2">
      <c r="E59">
        <v>3</v>
      </c>
      <c r="F59">
        <v>4096</v>
      </c>
      <c r="G59">
        <v>256</v>
      </c>
      <c r="H59">
        <v>256</v>
      </c>
      <c r="I59">
        <v>2.0000000000000001E-4</v>
      </c>
      <c r="J59">
        <v>0.2</v>
      </c>
      <c r="K59">
        <v>80</v>
      </c>
      <c r="L59" t="s">
        <v>27</v>
      </c>
      <c r="N59" t="s">
        <v>9</v>
      </c>
      <c r="O59" t="s">
        <v>11</v>
      </c>
      <c r="P59">
        <v>0.76</v>
      </c>
      <c r="Q59">
        <v>0.68200000000000005</v>
      </c>
      <c r="R59">
        <v>0.71899999999999997</v>
      </c>
      <c r="S59" s="1"/>
      <c r="T59" s="1"/>
      <c r="U59" s="1"/>
      <c r="V59" s="1"/>
    </row>
    <row r="60" spans="5:22" x14ac:dyDescent="0.2">
      <c r="E60">
        <v>3</v>
      </c>
      <c r="F60">
        <v>4096</v>
      </c>
      <c r="G60">
        <v>256</v>
      </c>
      <c r="H60">
        <v>256</v>
      </c>
      <c r="I60">
        <v>2.0000000000000001E-4</v>
      </c>
      <c r="J60">
        <v>0.2</v>
      </c>
      <c r="K60">
        <v>80</v>
      </c>
      <c r="L60" t="s">
        <v>27</v>
      </c>
      <c r="N60" t="s">
        <v>12</v>
      </c>
      <c r="O60" t="s">
        <v>10</v>
      </c>
      <c r="P60">
        <v>0</v>
      </c>
      <c r="Q60">
        <v>0</v>
      </c>
      <c r="R60">
        <v>0</v>
      </c>
      <c r="S60" s="1"/>
      <c r="T60" s="1"/>
      <c r="U60" s="1"/>
      <c r="V60" s="1"/>
    </row>
    <row r="61" spans="5:22" x14ac:dyDescent="0.2">
      <c r="E61">
        <v>3</v>
      </c>
      <c r="F61">
        <v>4096</v>
      </c>
      <c r="G61">
        <v>256</v>
      </c>
      <c r="H61">
        <v>256</v>
      </c>
      <c r="I61">
        <v>2.0000000000000001E-4</v>
      </c>
      <c r="J61">
        <v>0.2</v>
      </c>
      <c r="K61">
        <v>80</v>
      </c>
      <c r="L61" t="s">
        <v>27</v>
      </c>
      <c r="N61" t="s">
        <v>12</v>
      </c>
      <c r="O61" t="s">
        <v>11</v>
      </c>
      <c r="P61">
        <v>0.745</v>
      </c>
      <c r="Q61">
        <v>0.64500000000000002</v>
      </c>
      <c r="R61">
        <v>0.69199999999999995</v>
      </c>
      <c r="S61" s="1"/>
      <c r="T61" s="1"/>
      <c r="U61" s="1"/>
      <c r="V61" s="1"/>
    </row>
    <row r="62" spans="5:22" x14ac:dyDescent="0.2">
      <c r="E62">
        <v>3</v>
      </c>
      <c r="F62">
        <v>4096</v>
      </c>
      <c r="G62">
        <v>256</v>
      </c>
      <c r="H62">
        <v>256</v>
      </c>
      <c r="I62">
        <v>2.0000000000000001E-4</v>
      </c>
      <c r="J62">
        <v>0.2</v>
      </c>
      <c r="K62">
        <v>80</v>
      </c>
      <c r="L62" t="s">
        <v>27</v>
      </c>
      <c r="N62" t="s">
        <v>13</v>
      </c>
      <c r="O62" t="s">
        <v>10</v>
      </c>
      <c r="P62">
        <v>0</v>
      </c>
      <c r="Q62">
        <v>0</v>
      </c>
      <c r="R62">
        <v>0</v>
      </c>
      <c r="S62" s="1"/>
      <c r="T62" s="1"/>
      <c r="U62" s="1"/>
      <c r="V62" s="1"/>
    </row>
    <row r="63" spans="5:22" x14ac:dyDescent="0.2">
      <c r="E63">
        <v>3</v>
      </c>
      <c r="F63">
        <v>4096</v>
      </c>
      <c r="G63">
        <v>256</v>
      </c>
      <c r="H63">
        <v>256</v>
      </c>
      <c r="I63">
        <v>2.0000000000000001E-4</v>
      </c>
      <c r="J63">
        <v>0.2</v>
      </c>
      <c r="K63">
        <v>80</v>
      </c>
      <c r="L63" t="s">
        <v>27</v>
      </c>
      <c r="N63" t="s">
        <v>13</v>
      </c>
      <c r="O63" t="s">
        <v>11</v>
      </c>
      <c r="P63">
        <v>0.81100000000000005</v>
      </c>
      <c r="Q63">
        <v>0.70899999999999996</v>
      </c>
      <c r="R63">
        <v>0.75600000000000001</v>
      </c>
      <c r="S63" s="1"/>
      <c r="T63" s="1"/>
      <c r="U63" s="1"/>
      <c r="V63" s="1"/>
    </row>
    <row r="64" spans="5:22" x14ac:dyDescent="0.2">
      <c r="E64">
        <v>3</v>
      </c>
      <c r="F64">
        <v>4096</v>
      </c>
      <c r="G64">
        <v>256</v>
      </c>
      <c r="H64">
        <v>256</v>
      </c>
      <c r="I64">
        <v>2.0000000000000001E-4</v>
      </c>
      <c r="J64">
        <v>0.2</v>
      </c>
      <c r="K64">
        <v>80</v>
      </c>
      <c r="L64" t="s">
        <v>27</v>
      </c>
      <c r="N64" t="s">
        <v>14</v>
      </c>
      <c r="O64" t="s">
        <v>10</v>
      </c>
      <c r="P64">
        <v>0</v>
      </c>
      <c r="Q64">
        <v>0</v>
      </c>
      <c r="R64">
        <v>0</v>
      </c>
      <c r="S64" s="1"/>
      <c r="T64" s="1"/>
      <c r="U64" s="1"/>
      <c r="V64" s="1"/>
    </row>
    <row r="65" spans="5:22" x14ac:dyDescent="0.2">
      <c r="E65">
        <v>3</v>
      </c>
      <c r="F65">
        <v>4096</v>
      </c>
      <c r="G65">
        <v>256</v>
      </c>
      <c r="H65">
        <v>256</v>
      </c>
      <c r="I65">
        <v>2.0000000000000001E-4</v>
      </c>
      <c r="J65">
        <v>0.2</v>
      </c>
      <c r="K65">
        <v>80</v>
      </c>
      <c r="L65" t="s">
        <v>27</v>
      </c>
      <c r="N65" t="s">
        <v>14</v>
      </c>
      <c r="O65" t="s">
        <v>11</v>
      </c>
      <c r="P65">
        <v>0.78300000000000003</v>
      </c>
      <c r="Q65">
        <v>0.70499999999999996</v>
      </c>
      <c r="R65">
        <v>0.74199999999999999</v>
      </c>
      <c r="S65" s="1"/>
      <c r="T65" s="1"/>
      <c r="U65" s="1"/>
      <c r="V65" s="1"/>
    </row>
    <row r="66" spans="5:22" x14ac:dyDescent="0.2">
      <c r="E66">
        <v>3</v>
      </c>
      <c r="F66">
        <v>4096</v>
      </c>
      <c r="G66">
        <v>256</v>
      </c>
      <c r="H66">
        <v>256</v>
      </c>
      <c r="I66">
        <v>2.0000000000000001E-4</v>
      </c>
      <c r="J66">
        <v>0.2</v>
      </c>
      <c r="K66">
        <v>40</v>
      </c>
      <c r="L66" t="s">
        <v>28</v>
      </c>
      <c r="N66" t="s">
        <v>9</v>
      </c>
      <c r="O66" t="s">
        <v>10</v>
      </c>
      <c r="P66">
        <v>0</v>
      </c>
      <c r="Q66">
        <v>0</v>
      </c>
      <c r="R66">
        <v>0</v>
      </c>
    </row>
    <row r="67" spans="5:22" x14ac:dyDescent="0.2">
      <c r="E67">
        <v>3</v>
      </c>
      <c r="F67">
        <v>4096</v>
      </c>
      <c r="G67">
        <v>256</v>
      </c>
      <c r="H67">
        <v>256</v>
      </c>
      <c r="I67">
        <v>2.0000000000000001E-4</v>
      </c>
      <c r="J67">
        <v>0.2</v>
      </c>
      <c r="K67">
        <v>40</v>
      </c>
      <c r="L67" t="s">
        <v>28</v>
      </c>
      <c r="N67" t="s">
        <v>9</v>
      </c>
      <c r="O67" t="s">
        <v>11</v>
      </c>
      <c r="P67">
        <v>0.75700000000000001</v>
      </c>
      <c r="Q67">
        <v>0.67600000000000005</v>
      </c>
      <c r="R67">
        <v>0.71399999999999997</v>
      </c>
    </row>
    <row r="68" spans="5:22" x14ac:dyDescent="0.2">
      <c r="E68">
        <v>3</v>
      </c>
      <c r="F68">
        <v>4096</v>
      </c>
      <c r="G68">
        <v>256</v>
      </c>
      <c r="H68">
        <v>256</v>
      </c>
      <c r="I68">
        <v>2.0000000000000001E-4</v>
      </c>
      <c r="J68">
        <v>0.2</v>
      </c>
      <c r="K68">
        <v>40</v>
      </c>
      <c r="L68" t="s">
        <v>28</v>
      </c>
      <c r="N68" t="s">
        <v>12</v>
      </c>
      <c r="O68" t="s">
        <v>10</v>
      </c>
      <c r="P68">
        <v>0</v>
      </c>
      <c r="Q68">
        <v>0</v>
      </c>
      <c r="R68">
        <v>0</v>
      </c>
    </row>
    <row r="69" spans="5:22" x14ac:dyDescent="0.2">
      <c r="E69">
        <v>3</v>
      </c>
      <c r="F69">
        <v>4096</v>
      </c>
      <c r="G69">
        <v>256</v>
      </c>
      <c r="H69">
        <v>256</v>
      </c>
      <c r="I69">
        <v>2.0000000000000001E-4</v>
      </c>
      <c r="J69">
        <v>0.2</v>
      </c>
      <c r="K69">
        <v>40</v>
      </c>
      <c r="L69" t="s">
        <v>28</v>
      </c>
      <c r="N69" t="s">
        <v>12</v>
      </c>
      <c r="O69" t="s">
        <v>11</v>
      </c>
      <c r="P69">
        <v>0.73899999999999999</v>
      </c>
      <c r="Q69">
        <v>0.63600000000000001</v>
      </c>
      <c r="R69">
        <v>0.68400000000000005</v>
      </c>
    </row>
    <row r="70" spans="5:22" x14ac:dyDescent="0.2">
      <c r="E70">
        <v>3</v>
      </c>
      <c r="F70">
        <v>4096</v>
      </c>
      <c r="G70">
        <v>256</v>
      </c>
      <c r="H70">
        <v>256</v>
      </c>
      <c r="I70">
        <v>2.0000000000000001E-4</v>
      </c>
      <c r="J70">
        <v>0.2</v>
      </c>
      <c r="K70">
        <v>40</v>
      </c>
      <c r="L70" t="s">
        <v>28</v>
      </c>
      <c r="N70" t="s">
        <v>13</v>
      </c>
      <c r="O70" t="s">
        <v>10</v>
      </c>
      <c r="P70">
        <v>0</v>
      </c>
      <c r="Q70">
        <v>0</v>
      </c>
      <c r="R70">
        <v>0</v>
      </c>
    </row>
    <row r="71" spans="5:22" x14ac:dyDescent="0.2">
      <c r="E71">
        <v>3</v>
      </c>
      <c r="F71">
        <v>4096</v>
      </c>
      <c r="G71">
        <v>256</v>
      </c>
      <c r="H71">
        <v>256</v>
      </c>
      <c r="I71">
        <v>2.0000000000000001E-4</v>
      </c>
      <c r="J71">
        <v>0.2</v>
      </c>
      <c r="K71">
        <v>40</v>
      </c>
      <c r="L71" t="s">
        <v>28</v>
      </c>
      <c r="N71" t="s">
        <v>13</v>
      </c>
      <c r="O71" t="s">
        <v>11</v>
      </c>
      <c r="P71">
        <v>0.79800000000000004</v>
      </c>
      <c r="Q71">
        <v>0.70499999999999996</v>
      </c>
      <c r="R71">
        <v>0.749</v>
      </c>
    </row>
    <row r="72" spans="5:22" x14ac:dyDescent="0.2">
      <c r="E72">
        <v>3</v>
      </c>
      <c r="F72">
        <v>4096</v>
      </c>
      <c r="G72">
        <v>256</v>
      </c>
      <c r="H72">
        <v>256</v>
      </c>
      <c r="I72">
        <v>2.0000000000000001E-4</v>
      </c>
      <c r="J72">
        <v>0.2</v>
      </c>
      <c r="K72">
        <v>40</v>
      </c>
      <c r="L72" t="s">
        <v>28</v>
      </c>
      <c r="N72" t="s">
        <v>14</v>
      </c>
      <c r="O72" t="s">
        <v>10</v>
      </c>
      <c r="P72">
        <v>0</v>
      </c>
      <c r="Q72">
        <v>0</v>
      </c>
      <c r="R72">
        <v>0</v>
      </c>
    </row>
    <row r="73" spans="5:22" x14ac:dyDescent="0.2">
      <c r="E73">
        <v>3</v>
      </c>
      <c r="F73">
        <v>4096</v>
      </c>
      <c r="G73">
        <v>256</v>
      </c>
      <c r="H73">
        <v>256</v>
      </c>
      <c r="I73">
        <v>2.0000000000000001E-4</v>
      </c>
      <c r="J73">
        <v>0.2</v>
      </c>
      <c r="K73">
        <v>40</v>
      </c>
      <c r="L73" t="s">
        <v>28</v>
      </c>
      <c r="N73" t="s">
        <v>14</v>
      </c>
      <c r="O73" t="s">
        <v>11</v>
      </c>
      <c r="P73">
        <v>0.77300000000000002</v>
      </c>
      <c r="Q73">
        <v>0.69899999999999995</v>
      </c>
      <c r="R73">
        <v>0.73399999999999999</v>
      </c>
    </row>
    <row r="74" spans="5:22" x14ac:dyDescent="0.2">
      <c r="E74">
        <v>3</v>
      </c>
      <c r="F74">
        <v>4096</v>
      </c>
      <c r="G74">
        <v>256</v>
      </c>
      <c r="H74">
        <v>256</v>
      </c>
      <c r="I74">
        <v>2.0000000000000001E-4</v>
      </c>
      <c r="J74">
        <v>0.2</v>
      </c>
      <c r="K74">
        <v>80</v>
      </c>
      <c r="L74" t="s">
        <v>28</v>
      </c>
      <c r="N74" t="s">
        <v>9</v>
      </c>
      <c r="O74" t="s">
        <v>10</v>
      </c>
      <c r="P74">
        <v>0</v>
      </c>
      <c r="Q74">
        <v>0</v>
      </c>
      <c r="R74">
        <v>0</v>
      </c>
    </row>
    <row r="75" spans="5:22" x14ac:dyDescent="0.2">
      <c r="E75">
        <v>3</v>
      </c>
      <c r="F75">
        <v>4096</v>
      </c>
      <c r="G75">
        <v>256</v>
      </c>
      <c r="H75">
        <v>256</v>
      </c>
      <c r="I75">
        <v>2.0000000000000001E-4</v>
      </c>
      <c r="J75">
        <v>0.2</v>
      </c>
      <c r="K75">
        <v>80</v>
      </c>
      <c r="L75" t="s">
        <v>28</v>
      </c>
      <c r="N75" t="s">
        <v>9</v>
      </c>
      <c r="O75" t="s">
        <v>11</v>
      </c>
      <c r="P75">
        <v>0.76300000000000001</v>
      </c>
      <c r="Q75">
        <v>0.69099999999999995</v>
      </c>
      <c r="R75">
        <v>0.72499999999999998</v>
      </c>
    </row>
    <row r="76" spans="5:22" x14ac:dyDescent="0.2">
      <c r="E76">
        <v>3</v>
      </c>
      <c r="F76">
        <v>4096</v>
      </c>
      <c r="G76">
        <v>256</v>
      </c>
      <c r="H76">
        <v>256</v>
      </c>
      <c r="I76">
        <v>2.0000000000000001E-4</v>
      </c>
      <c r="J76">
        <v>0.2</v>
      </c>
      <c r="K76">
        <v>80</v>
      </c>
      <c r="L76" t="s">
        <v>28</v>
      </c>
      <c r="N76" t="s">
        <v>12</v>
      </c>
      <c r="O76" t="s">
        <v>10</v>
      </c>
      <c r="P76">
        <v>0</v>
      </c>
      <c r="Q76">
        <v>0</v>
      </c>
      <c r="R76">
        <v>0</v>
      </c>
    </row>
    <row r="77" spans="5:22" x14ac:dyDescent="0.2">
      <c r="E77">
        <v>3</v>
      </c>
      <c r="F77">
        <v>4096</v>
      </c>
      <c r="G77">
        <v>256</v>
      </c>
      <c r="H77">
        <v>256</v>
      </c>
      <c r="I77">
        <v>2.0000000000000001E-4</v>
      </c>
      <c r="J77">
        <v>0.2</v>
      </c>
      <c r="K77">
        <v>80</v>
      </c>
      <c r="L77" t="s">
        <v>28</v>
      </c>
      <c r="N77" t="s">
        <v>12</v>
      </c>
      <c r="O77" t="s">
        <v>11</v>
      </c>
      <c r="P77">
        <v>0.745</v>
      </c>
      <c r="Q77">
        <v>0.65300000000000002</v>
      </c>
      <c r="R77">
        <v>0.69599999999999995</v>
      </c>
    </row>
    <row r="78" spans="5:22" x14ac:dyDescent="0.2">
      <c r="E78">
        <v>3</v>
      </c>
      <c r="F78">
        <v>4096</v>
      </c>
      <c r="G78">
        <v>256</v>
      </c>
      <c r="H78">
        <v>256</v>
      </c>
      <c r="I78">
        <v>2.0000000000000001E-4</v>
      </c>
      <c r="J78">
        <v>0.2</v>
      </c>
      <c r="K78">
        <v>80</v>
      </c>
      <c r="L78" t="s">
        <v>28</v>
      </c>
      <c r="N78" t="s">
        <v>13</v>
      </c>
      <c r="O78" t="s">
        <v>10</v>
      </c>
      <c r="P78">
        <v>0</v>
      </c>
      <c r="Q78">
        <v>0</v>
      </c>
      <c r="R78">
        <v>0</v>
      </c>
    </row>
    <row r="79" spans="5:22" x14ac:dyDescent="0.2">
      <c r="E79">
        <v>3</v>
      </c>
      <c r="F79">
        <v>4096</v>
      </c>
      <c r="G79">
        <v>256</v>
      </c>
      <c r="H79">
        <v>256</v>
      </c>
      <c r="I79">
        <v>2.0000000000000001E-4</v>
      </c>
      <c r="J79">
        <v>0.2</v>
      </c>
      <c r="K79">
        <v>80</v>
      </c>
      <c r="L79" t="s">
        <v>28</v>
      </c>
      <c r="N79" t="s">
        <v>13</v>
      </c>
      <c r="O79" t="s">
        <v>11</v>
      </c>
      <c r="P79">
        <v>0.79600000000000004</v>
      </c>
      <c r="Q79">
        <v>0.71199999999999997</v>
      </c>
      <c r="R79">
        <v>0.752</v>
      </c>
    </row>
    <row r="80" spans="5:22" x14ac:dyDescent="0.2">
      <c r="E80">
        <v>3</v>
      </c>
      <c r="F80">
        <v>4096</v>
      </c>
      <c r="G80">
        <v>256</v>
      </c>
      <c r="H80">
        <v>256</v>
      </c>
      <c r="I80">
        <v>2.0000000000000001E-4</v>
      </c>
      <c r="J80">
        <v>0.2</v>
      </c>
      <c r="K80">
        <v>80</v>
      </c>
      <c r="L80" t="s">
        <v>28</v>
      </c>
      <c r="N80" t="s">
        <v>14</v>
      </c>
      <c r="O80" t="s">
        <v>10</v>
      </c>
      <c r="P80">
        <v>0</v>
      </c>
      <c r="Q80">
        <v>0</v>
      </c>
      <c r="R80">
        <v>0</v>
      </c>
    </row>
    <row r="81" spans="5:18" x14ac:dyDescent="0.2">
      <c r="E81">
        <v>3</v>
      </c>
      <c r="F81">
        <v>4096</v>
      </c>
      <c r="G81">
        <v>256</v>
      </c>
      <c r="H81">
        <v>256</v>
      </c>
      <c r="I81">
        <v>2.0000000000000001E-4</v>
      </c>
      <c r="J81">
        <v>0.2</v>
      </c>
      <c r="K81">
        <v>80</v>
      </c>
      <c r="L81" t="s">
        <v>28</v>
      </c>
      <c r="N81" t="s">
        <v>14</v>
      </c>
      <c r="O81" t="s">
        <v>11</v>
      </c>
      <c r="P81">
        <v>0.77300000000000002</v>
      </c>
      <c r="Q81">
        <v>0.71199999999999997</v>
      </c>
      <c r="R81">
        <v>0.74099999999999999</v>
      </c>
    </row>
    <row r="82" spans="5:18" x14ac:dyDescent="0.2">
      <c r="E82">
        <v>3</v>
      </c>
      <c r="F82">
        <v>4096</v>
      </c>
      <c r="G82">
        <v>256</v>
      </c>
      <c r="H82">
        <v>256</v>
      </c>
      <c r="I82">
        <v>2.0000000000000001E-4</v>
      </c>
      <c r="J82">
        <v>0.2</v>
      </c>
      <c r="K82">
        <v>40</v>
      </c>
      <c r="L82" t="s">
        <v>30</v>
      </c>
      <c r="N82" t="s">
        <v>9</v>
      </c>
      <c r="O82" t="s">
        <v>10</v>
      </c>
      <c r="P82">
        <v>0</v>
      </c>
      <c r="Q82">
        <v>0</v>
      </c>
      <c r="R82">
        <v>0</v>
      </c>
    </row>
    <row r="83" spans="5:18" x14ac:dyDescent="0.2">
      <c r="E83">
        <v>3</v>
      </c>
      <c r="F83">
        <v>4096</v>
      </c>
      <c r="G83">
        <v>256</v>
      </c>
      <c r="H83">
        <v>256</v>
      </c>
      <c r="I83">
        <v>2.0000000000000001E-4</v>
      </c>
      <c r="J83">
        <v>0.2</v>
      </c>
      <c r="K83">
        <v>40</v>
      </c>
      <c r="L83" t="s">
        <v>30</v>
      </c>
      <c r="N83" t="s">
        <v>9</v>
      </c>
      <c r="O83" t="s">
        <v>11</v>
      </c>
      <c r="P83">
        <v>0.752</v>
      </c>
      <c r="Q83">
        <v>0.68600000000000005</v>
      </c>
      <c r="R83">
        <v>0.71799999999999997</v>
      </c>
    </row>
    <row r="84" spans="5:18" x14ac:dyDescent="0.2">
      <c r="E84">
        <v>3</v>
      </c>
      <c r="F84">
        <v>4096</v>
      </c>
      <c r="G84">
        <v>256</v>
      </c>
      <c r="H84">
        <v>256</v>
      </c>
      <c r="I84">
        <v>2.0000000000000001E-4</v>
      </c>
      <c r="J84">
        <v>0.2</v>
      </c>
      <c r="K84">
        <v>40</v>
      </c>
      <c r="L84" t="s">
        <v>30</v>
      </c>
      <c r="N84" t="s">
        <v>12</v>
      </c>
      <c r="O84" t="s">
        <v>10</v>
      </c>
      <c r="P84">
        <v>0</v>
      </c>
      <c r="Q84">
        <v>0</v>
      </c>
      <c r="R84">
        <v>0</v>
      </c>
    </row>
    <row r="85" spans="5:18" x14ac:dyDescent="0.2">
      <c r="E85">
        <v>3</v>
      </c>
      <c r="F85">
        <v>4096</v>
      </c>
      <c r="G85">
        <v>256</v>
      </c>
      <c r="H85">
        <v>256</v>
      </c>
      <c r="I85">
        <v>2.0000000000000001E-4</v>
      </c>
      <c r="J85">
        <v>0.2</v>
      </c>
      <c r="K85">
        <v>40</v>
      </c>
      <c r="L85" t="s">
        <v>30</v>
      </c>
      <c r="N85" t="s">
        <v>12</v>
      </c>
      <c r="O85" t="s">
        <v>11</v>
      </c>
      <c r="P85">
        <v>0.73699999999999999</v>
      </c>
      <c r="Q85">
        <v>0.64500000000000002</v>
      </c>
      <c r="R85">
        <v>0.68799999999999994</v>
      </c>
    </row>
    <row r="86" spans="5:18" x14ac:dyDescent="0.2">
      <c r="E86">
        <v>3</v>
      </c>
      <c r="F86">
        <v>4096</v>
      </c>
      <c r="G86">
        <v>256</v>
      </c>
      <c r="H86">
        <v>256</v>
      </c>
      <c r="I86">
        <v>2.0000000000000001E-4</v>
      </c>
      <c r="J86">
        <v>0.2</v>
      </c>
      <c r="K86">
        <v>40</v>
      </c>
      <c r="L86" t="s">
        <v>30</v>
      </c>
      <c r="N86" t="s">
        <v>13</v>
      </c>
      <c r="O86" t="s">
        <v>10</v>
      </c>
      <c r="P86">
        <v>0</v>
      </c>
      <c r="Q86">
        <v>0</v>
      </c>
      <c r="R86">
        <v>0</v>
      </c>
    </row>
    <row r="87" spans="5:18" x14ac:dyDescent="0.2">
      <c r="E87">
        <v>3</v>
      </c>
      <c r="F87">
        <v>4096</v>
      </c>
      <c r="G87">
        <v>256</v>
      </c>
      <c r="H87">
        <v>256</v>
      </c>
      <c r="I87">
        <v>2.0000000000000001E-4</v>
      </c>
      <c r="J87">
        <v>0.2</v>
      </c>
      <c r="K87">
        <v>40</v>
      </c>
      <c r="L87" t="s">
        <v>30</v>
      </c>
      <c r="N87" t="s">
        <v>13</v>
      </c>
      <c r="O87" t="s">
        <v>11</v>
      </c>
      <c r="P87">
        <v>0.79800000000000004</v>
      </c>
      <c r="Q87">
        <v>0.71599999999999997</v>
      </c>
      <c r="R87">
        <v>0.755</v>
      </c>
    </row>
    <row r="88" spans="5:18" x14ac:dyDescent="0.2">
      <c r="E88">
        <v>3</v>
      </c>
      <c r="F88">
        <v>4096</v>
      </c>
      <c r="G88">
        <v>256</v>
      </c>
      <c r="H88">
        <v>256</v>
      </c>
      <c r="I88">
        <v>2.0000000000000001E-4</v>
      </c>
      <c r="J88">
        <v>0.2</v>
      </c>
      <c r="K88">
        <v>40</v>
      </c>
      <c r="L88" t="s">
        <v>30</v>
      </c>
      <c r="N88" t="s">
        <v>14</v>
      </c>
      <c r="O88" t="s">
        <v>10</v>
      </c>
      <c r="P88">
        <v>0</v>
      </c>
      <c r="Q88">
        <v>0</v>
      </c>
      <c r="R88">
        <v>0</v>
      </c>
    </row>
    <row r="89" spans="5:18" x14ac:dyDescent="0.2">
      <c r="E89">
        <v>3</v>
      </c>
      <c r="F89">
        <v>4096</v>
      </c>
      <c r="G89">
        <v>256</v>
      </c>
      <c r="H89">
        <v>256</v>
      </c>
      <c r="I89">
        <v>2.0000000000000001E-4</v>
      </c>
      <c r="J89">
        <v>0.2</v>
      </c>
      <c r="K89">
        <v>40</v>
      </c>
      <c r="L89" t="s">
        <v>30</v>
      </c>
      <c r="N89" t="s">
        <v>14</v>
      </c>
      <c r="O89" t="s">
        <v>11</v>
      </c>
      <c r="P89">
        <v>0.77100000000000002</v>
      </c>
      <c r="Q89">
        <v>0.70699999999999996</v>
      </c>
      <c r="R89">
        <v>0.73799999999999999</v>
      </c>
    </row>
    <row r="90" spans="5:18" x14ac:dyDescent="0.2">
      <c r="E90">
        <v>3</v>
      </c>
      <c r="F90">
        <v>4096</v>
      </c>
      <c r="G90">
        <v>256</v>
      </c>
      <c r="H90">
        <v>256</v>
      </c>
      <c r="I90">
        <v>2.0000000000000001E-4</v>
      </c>
      <c r="J90">
        <v>0.2</v>
      </c>
      <c r="K90">
        <v>80</v>
      </c>
      <c r="L90" t="s">
        <v>30</v>
      </c>
      <c r="N90" t="s">
        <v>9</v>
      </c>
      <c r="O90" t="s">
        <v>10</v>
      </c>
      <c r="P90">
        <v>0</v>
      </c>
      <c r="Q90">
        <v>0</v>
      </c>
      <c r="R90">
        <v>0</v>
      </c>
    </row>
    <row r="91" spans="5:18" x14ac:dyDescent="0.2">
      <c r="E91">
        <v>3</v>
      </c>
      <c r="F91">
        <v>4096</v>
      </c>
      <c r="G91">
        <v>256</v>
      </c>
      <c r="H91">
        <v>256</v>
      </c>
      <c r="I91">
        <v>2.0000000000000001E-4</v>
      </c>
      <c r="J91">
        <v>0.2</v>
      </c>
      <c r="K91">
        <v>80</v>
      </c>
      <c r="L91" t="s">
        <v>30</v>
      </c>
      <c r="N91" t="s">
        <v>9</v>
      </c>
      <c r="O91" t="s">
        <v>11</v>
      </c>
      <c r="P91">
        <v>0.75800000000000001</v>
      </c>
      <c r="Q91">
        <v>0.69899999999999995</v>
      </c>
      <c r="R91">
        <v>0.72699999999999998</v>
      </c>
    </row>
    <row r="92" spans="5:18" x14ac:dyDescent="0.2">
      <c r="E92">
        <v>3</v>
      </c>
      <c r="F92">
        <v>4096</v>
      </c>
      <c r="G92">
        <v>256</v>
      </c>
      <c r="H92">
        <v>256</v>
      </c>
      <c r="I92">
        <v>2.0000000000000001E-4</v>
      </c>
      <c r="J92">
        <v>0.2</v>
      </c>
      <c r="K92">
        <v>80</v>
      </c>
      <c r="L92" t="s">
        <v>30</v>
      </c>
      <c r="N92" t="s">
        <v>12</v>
      </c>
      <c r="O92" t="s">
        <v>10</v>
      </c>
      <c r="P92">
        <v>0</v>
      </c>
      <c r="Q92">
        <v>0</v>
      </c>
      <c r="R92">
        <v>0</v>
      </c>
    </row>
    <row r="93" spans="5:18" x14ac:dyDescent="0.2">
      <c r="E93">
        <v>3</v>
      </c>
      <c r="F93">
        <v>4096</v>
      </c>
      <c r="G93">
        <v>256</v>
      </c>
      <c r="H93">
        <v>256</v>
      </c>
      <c r="I93">
        <v>2.0000000000000001E-4</v>
      </c>
      <c r="J93">
        <v>0.2</v>
      </c>
      <c r="K93">
        <v>80</v>
      </c>
      <c r="L93" t="s">
        <v>30</v>
      </c>
      <c r="N93" t="s">
        <v>12</v>
      </c>
      <c r="O93" t="s">
        <v>11</v>
      </c>
      <c r="P93">
        <v>0.74399999999999999</v>
      </c>
      <c r="Q93">
        <v>0.66200000000000003</v>
      </c>
      <c r="R93">
        <v>0.70099999999999996</v>
      </c>
    </row>
    <row r="94" spans="5:18" x14ac:dyDescent="0.2">
      <c r="E94">
        <v>3</v>
      </c>
      <c r="F94">
        <v>4096</v>
      </c>
      <c r="G94">
        <v>256</v>
      </c>
      <c r="H94">
        <v>256</v>
      </c>
      <c r="I94">
        <v>2.0000000000000001E-4</v>
      </c>
      <c r="J94">
        <v>0.2</v>
      </c>
      <c r="K94">
        <v>80</v>
      </c>
      <c r="L94" t="s">
        <v>30</v>
      </c>
      <c r="N94" t="s">
        <v>13</v>
      </c>
      <c r="O94" t="s">
        <v>10</v>
      </c>
      <c r="P94">
        <v>0</v>
      </c>
      <c r="Q94">
        <v>0</v>
      </c>
      <c r="R94">
        <v>0</v>
      </c>
    </row>
    <row r="95" spans="5:18" x14ac:dyDescent="0.2">
      <c r="E95">
        <v>3</v>
      </c>
      <c r="F95">
        <v>4096</v>
      </c>
      <c r="G95">
        <v>256</v>
      </c>
      <c r="H95">
        <v>256</v>
      </c>
      <c r="I95">
        <v>2.0000000000000001E-4</v>
      </c>
      <c r="J95">
        <v>0.2</v>
      </c>
      <c r="K95">
        <v>80</v>
      </c>
      <c r="L95" t="s">
        <v>30</v>
      </c>
      <c r="N95" t="s">
        <v>13</v>
      </c>
      <c r="O95" t="s">
        <v>11</v>
      </c>
      <c r="P95">
        <v>0.79700000000000004</v>
      </c>
      <c r="Q95">
        <v>0.72399999999999998</v>
      </c>
      <c r="R95">
        <v>0.75900000000000001</v>
      </c>
    </row>
    <row r="96" spans="5:18" x14ac:dyDescent="0.2">
      <c r="E96">
        <v>3</v>
      </c>
      <c r="F96">
        <v>4096</v>
      </c>
      <c r="G96">
        <v>256</v>
      </c>
      <c r="H96">
        <v>256</v>
      </c>
      <c r="I96">
        <v>2.0000000000000001E-4</v>
      </c>
      <c r="J96">
        <v>0.2</v>
      </c>
      <c r="K96">
        <v>80</v>
      </c>
      <c r="L96" t="s">
        <v>30</v>
      </c>
      <c r="N96" t="s">
        <v>14</v>
      </c>
      <c r="O96" t="s">
        <v>10</v>
      </c>
      <c r="P96">
        <v>0</v>
      </c>
      <c r="Q96">
        <v>0</v>
      </c>
      <c r="R96">
        <v>0</v>
      </c>
    </row>
    <row r="97" spans="5:18" x14ac:dyDescent="0.2">
      <c r="E97">
        <v>3</v>
      </c>
      <c r="F97">
        <v>4096</v>
      </c>
      <c r="G97">
        <v>256</v>
      </c>
      <c r="H97">
        <v>256</v>
      </c>
      <c r="I97">
        <v>2.0000000000000001E-4</v>
      </c>
      <c r="J97">
        <v>0.2</v>
      </c>
      <c r="K97">
        <v>80</v>
      </c>
      <c r="L97" t="s">
        <v>30</v>
      </c>
      <c r="N97" t="s">
        <v>14</v>
      </c>
      <c r="O97" t="s">
        <v>11</v>
      </c>
      <c r="P97">
        <v>0.77200000000000002</v>
      </c>
      <c r="Q97">
        <v>0.72199999999999998</v>
      </c>
      <c r="R97">
        <v>0.746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3"/>
  <sheetViews>
    <sheetView tabSelected="1" topLeftCell="AD31" zoomScale="80" zoomScaleNormal="80" workbookViewId="0">
      <selection activeCell="AG45" sqref="AG45"/>
    </sheetView>
  </sheetViews>
  <sheetFormatPr baseColWidth="10" defaultRowHeight="16" x14ac:dyDescent="0.2"/>
  <cols>
    <col min="13" max="13" width="12.83203125" customWidth="1"/>
    <col min="14" max="14" width="20.33203125" customWidth="1"/>
    <col min="22" max="22" width="16.1640625" customWidth="1"/>
    <col min="23" max="23" width="17.5" customWidth="1"/>
    <col min="24" max="24" width="20.33203125" customWidth="1"/>
    <col min="25" max="25" width="20.6640625" customWidth="1"/>
    <col min="26" max="26" width="19.33203125" customWidth="1"/>
    <col min="27" max="27" width="17.5" customWidth="1"/>
    <col min="28" max="28" width="20.83203125" customWidth="1"/>
    <col min="29" max="29" width="17.83203125" customWidth="1"/>
    <col min="30" max="30" width="17" customWidth="1"/>
    <col min="31" max="31" width="30.83203125" customWidth="1"/>
    <col min="32" max="32" width="28.83203125" customWidth="1"/>
    <col min="33" max="33" width="28.5" customWidth="1"/>
    <col min="34" max="34" width="30.1640625" customWidth="1"/>
    <col min="35" max="35" width="28.1640625" customWidth="1"/>
    <col min="36" max="36" width="25.6640625" customWidth="1"/>
  </cols>
  <sheetData>
    <row r="1" spans="1:36" x14ac:dyDescent="0.2">
      <c r="A1" t="s">
        <v>0</v>
      </c>
      <c r="B1" t="s">
        <v>1</v>
      </c>
      <c r="C1" t="s">
        <v>15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31</v>
      </c>
      <c r="L1" t="s">
        <v>2</v>
      </c>
      <c r="M1" t="s">
        <v>33</v>
      </c>
      <c r="N1" t="s">
        <v>34</v>
      </c>
      <c r="O1" t="s">
        <v>3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44</v>
      </c>
      <c r="V1" t="s">
        <v>48</v>
      </c>
      <c r="W1" t="s">
        <v>49</v>
      </c>
      <c r="Y1" t="s">
        <v>56</v>
      </c>
      <c r="Z1" t="s">
        <v>31</v>
      </c>
      <c r="AA1" t="s">
        <v>33</v>
      </c>
      <c r="AB1" t="s">
        <v>45</v>
      </c>
      <c r="AC1" t="s">
        <v>46</v>
      </c>
      <c r="AD1" t="s">
        <v>47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</row>
    <row r="2" spans="1:36" ht="32" x14ac:dyDescent="0.2">
      <c r="A2">
        <v>300</v>
      </c>
      <c r="B2">
        <v>1500</v>
      </c>
      <c r="D2">
        <v>16</v>
      </c>
      <c r="E2">
        <v>3</v>
      </c>
      <c r="F2">
        <v>4096</v>
      </c>
      <c r="G2">
        <v>256</v>
      </c>
      <c r="H2">
        <v>256</v>
      </c>
      <c r="I2">
        <v>2.0000000000000001E-4</v>
      </c>
      <c r="J2">
        <v>0.2</v>
      </c>
      <c r="K2">
        <v>40</v>
      </c>
      <c r="L2" t="s">
        <v>9</v>
      </c>
      <c r="M2" t="s">
        <v>25</v>
      </c>
      <c r="N2" t="s">
        <v>40</v>
      </c>
      <c r="O2" t="s">
        <v>41</v>
      </c>
      <c r="P2">
        <v>17683</v>
      </c>
      <c r="Q2">
        <v>42908</v>
      </c>
      <c r="R2">
        <v>1560</v>
      </c>
      <c r="S2">
        <v>101</v>
      </c>
      <c r="T2">
        <v>7</v>
      </c>
      <c r="U2">
        <f>SUM(P2:T2)</f>
        <v>62259</v>
      </c>
      <c r="V2">
        <f>SUM(P2:Q2)</f>
        <v>60591</v>
      </c>
      <c r="W2">
        <f>SUM(R2:T2)</f>
        <v>1668</v>
      </c>
      <c r="Y2" s="3" t="s">
        <v>57</v>
      </c>
      <c r="Z2">
        <v>40</v>
      </c>
      <c r="AA2" t="s">
        <v>25</v>
      </c>
      <c r="AB2" s="2">
        <f>SUMIFS(U:U,M:M, AA2,K:K, Z2,O:O, "either") / SUMIFS(U:U,M:M, AA2,K:K, Z2,O:O, "total")</f>
        <v>0.80250113060854</v>
      </c>
      <c r="AC2" s="2">
        <f>SUMIFS(U:U,M:M, AA2,K:K, Z2,O:O, "rnn") / SUMIFS(U:U,M:M, AA2,K:K, Z2,O:O, "total")</f>
        <v>0.66148778461666757</v>
      </c>
      <c r="AD2" s="2">
        <f>SUMIFS(U:U,M:M, AA2,K:K, Z2,O:O, "nt") / SUMIFS(U:U,M:M, AA2,K:K, Z2,O:O, "total")</f>
        <v>0.74371590132754295</v>
      </c>
      <c r="AE2" s="2">
        <f>SUMIFS(V:V,M:M, AA2,K:K, Z2,O:O, "either") / SUMIFS(V:V,M:M, AA2,K:K, Z2,O:O, "total")</f>
        <v>0.85152405614613069</v>
      </c>
      <c r="AF2" s="2">
        <f>SUMIFS(V:V,M:M, AA2,K:K, Z2,O:O, "rnn") / SUMIFS(V:V,M:M, AA2,K:K, Z2,O:O, "total")</f>
        <v>0.70065401447626496</v>
      </c>
      <c r="AG2" s="2">
        <f>SUMIFS(V:V,M:M, AA2,K:K, Z2,O:O, "nt") / SUMIFS(V:V,M:M, AA2,K:K, Z2,O:O, "total")</f>
        <v>0.8043016982040776</v>
      </c>
      <c r="AH2" s="2">
        <f>SUMIFS(W:W,M:M, AA2,K:K, Z2,O:O, "either") / SUMIFS(W:W,M:M, AA2,K:K, Z2,O:O, "total")</f>
        <v>0.24598866922863594</v>
      </c>
      <c r="AI2" s="2">
        <f>SUMIFS(W:W,M:M, AA2,K:K, Z2,O:O, "rnn") / SUMIFS(W:W,M:M, AA2,K:K, Z2,O:O, "total")</f>
        <v>0.21686937918465987</v>
      </c>
      <c r="AJ2" s="2">
        <f>SUMIFS(W:W,M:M, AA2,K:K, Z2,O:O, "nt") / SUMIFS(W:W,M:M, AA2,K:K, Z2,O:O, "total")</f>
        <v>5.5940731349788046E-2</v>
      </c>
    </row>
    <row r="3" spans="1:36" ht="32" x14ac:dyDescent="0.2">
      <c r="A3">
        <v>300</v>
      </c>
      <c r="B3">
        <v>1500</v>
      </c>
      <c r="D3">
        <v>16</v>
      </c>
      <c r="E3">
        <v>3</v>
      </c>
      <c r="F3">
        <v>4096</v>
      </c>
      <c r="G3">
        <v>256</v>
      </c>
      <c r="H3">
        <v>256</v>
      </c>
      <c r="I3">
        <v>2.0000000000000001E-4</v>
      </c>
      <c r="J3">
        <v>0.2</v>
      </c>
      <c r="K3">
        <v>40</v>
      </c>
      <c r="L3" t="s">
        <v>9</v>
      </c>
      <c r="M3" t="s">
        <v>25</v>
      </c>
      <c r="N3" t="s">
        <v>40</v>
      </c>
      <c r="O3" t="s">
        <v>42</v>
      </c>
      <c r="P3">
        <v>25418</v>
      </c>
      <c r="Q3">
        <v>47762</v>
      </c>
      <c r="R3">
        <v>557</v>
      </c>
      <c r="S3">
        <v>25</v>
      </c>
      <c r="T3">
        <v>0</v>
      </c>
      <c r="U3">
        <f>SUM(P3:T3)</f>
        <v>73762</v>
      </c>
      <c r="V3">
        <f t="shared" ref="V3:V66" si="0">SUM(P3:Q3)</f>
        <v>73180</v>
      </c>
      <c r="W3">
        <f t="shared" ref="W3:W66" si="1">SUM(R3:T3)</f>
        <v>582</v>
      </c>
      <c r="Y3" s="3" t="s">
        <v>58</v>
      </c>
      <c r="Z3">
        <v>40</v>
      </c>
      <c r="AA3" t="s">
        <v>26</v>
      </c>
      <c r="AB3" s="2">
        <f t="shared" ref="AB3:AB13" si="2">SUMIFS(U:U,M:M, AA3,K:K, Z3,O:O, "either") / SUMIFS(U:U,M:M, AA3,K:K, Z3,O:O, "total")</f>
        <v>0.7996786185086231</v>
      </c>
      <c r="AC3" s="2">
        <f t="shared" ref="AC3:AC13" si="3">SUMIFS(U:U,M:M, AA3,K:K, Z3,O:O, "rnn") / SUMIFS(U:U,M:M, AA3,K:K, Z3,O:O, "total")</f>
        <v>0.56087485045496965</v>
      </c>
      <c r="AD3" s="2">
        <f t="shared" ref="AD3:AD13" si="4">SUMIFS(U:U,M:M, AA3,K:K, Z3,O:O, "nt") / SUMIFS(U:U,M:M, AA3,K:K, Z3,O:O, "total")</f>
        <v>0.74371590132754295</v>
      </c>
      <c r="AE3" s="2">
        <f t="shared" ref="AE3:AE13" si="5">SUMIFS(V:V,M:M, AA3,K:K, Z3,O:O, "either") / SUMIFS(V:V,M:M, AA3,K:K, Z3,O:O, "total")</f>
        <v>0.83619624622214161</v>
      </c>
      <c r="AF3" s="2">
        <f t="shared" ref="AF3:AF13" si="6">SUMIFS(V:V,M:M, AA3,K:K, Z3,O:O, "rnn") / SUMIFS(V:V,M:M, AA3,K:K, Z3,O:O, "total")</f>
        <v>0.57848173715179141</v>
      </c>
      <c r="AG3" s="2">
        <f t="shared" ref="AG3:AG13" si="7">SUMIFS(V:V,M:M, AA3,K:K, Z3,O:O, "nt") / SUMIFS(V:V,M:M, AA3,K:K, Z3,O:O, "total")</f>
        <v>0.8043016982040776</v>
      </c>
      <c r="AH3" s="2">
        <f t="shared" ref="AH3:AH13" si="8">SUMIFS(W:W,M:M, AA3,K:K, Z3,O:O, "either") / SUMIFS(W:W,M:M, AA3,K:K, Z3,O:O, "total")</f>
        <v>0.38512737213264131</v>
      </c>
      <c r="AI3" s="2">
        <f t="shared" ref="AI3:AI13" si="9">SUMIFS(W:W,M:M, AA3,K:K, Z3,O:O, "rnn") / SUMIFS(W:W,M:M, AA3,K:K, Z3,O:O, "total")</f>
        <v>0.36099996038191828</v>
      </c>
      <c r="AJ3" s="2">
        <f t="shared" ref="AJ3:AJ13" si="10">SUMIFS(W:W,M:M, AA3,K:K, Z3,O:O, "nt") / SUMIFS(W:W,M:M, AA3,K:K, Z3,O:O, "total")</f>
        <v>5.5940731349788046E-2</v>
      </c>
    </row>
    <row r="4" spans="1:36" ht="32" x14ac:dyDescent="0.2">
      <c r="A4">
        <v>300</v>
      </c>
      <c r="B4">
        <v>1500</v>
      </c>
      <c r="D4">
        <v>16</v>
      </c>
      <c r="E4">
        <v>3</v>
      </c>
      <c r="F4">
        <v>4096</v>
      </c>
      <c r="G4">
        <v>256</v>
      </c>
      <c r="H4">
        <v>256</v>
      </c>
      <c r="I4">
        <v>2.0000000000000001E-4</v>
      </c>
      <c r="J4">
        <v>0.2</v>
      </c>
      <c r="K4">
        <v>40</v>
      </c>
      <c r="L4" t="s">
        <v>9</v>
      </c>
      <c r="M4" t="s">
        <v>25</v>
      </c>
      <c r="N4" t="s">
        <v>40</v>
      </c>
      <c r="O4" t="s">
        <v>43</v>
      </c>
      <c r="P4">
        <v>27962</v>
      </c>
      <c r="Q4">
        <v>49567</v>
      </c>
      <c r="R4">
        <v>1852</v>
      </c>
      <c r="S4">
        <v>118</v>
      </c>
      <c r="T4">
        <v>7</v>
      </c>
      <c r="U4">
        <f t="shared" ref="U4:U67" si="11">SUM(P4:T4)</f>
        <v>79506</v>
      </c>
      <c r="V4">
        <f t="shared" si="0"/>
        <v>77529</v>
      </c>
      <c r="W4">
        <f t="shared" si="1"/>
        <v>1977</v>
      </c>
      <c r="Y4" s="3" t="s">
        <v>59</v>
      </c>
      <c r="Z4">
        <v>40</v>
      </c>
      <c r="AA4" t="s">
        <v>29</v>
      </c>
      <c r="AB4" s="2">
        <f t="shared" si="2"/>
        <v>0.7944633859240039</v>
      </c>
      <c r="AC4" s="2">
        <f t="shared" si="3"/>
        <v>0.50442460845663117</v>
      </c>
      <c r="AD4" s="2">
        <f t="shared" si="4"/>
        <v>0.74371590132754295</v>
      </c>
      <c r="AE4" s="2">
        <f t="shared" si="5"/>
        <v>0.82813099833180936</v>
      </c>
      <c r="AF4" s="2">
        <f t="shared" si="6"/>
        <v>0.51451116431328481</v>
      </c>
      <c r="AG4" s="2">
        <f t="shared" si="7"/>
        <v>0.8043016982040776</v>
      </c>
      <c r="AH4" s="2">
        <f t="shared" si="8"/>
        <v>0.41226575809199317</v>
      </c>
      <c r="AI4" s="2">
        <f t="shared" si="9"/>
        <v>0.38992116001743193</v>
      </c>
      <c r="AJ4" s="2">
        <f t="shared" si="10"/>
        <v>5.5940731349788046E-2</v>
      </c>
    </row>
    <row r="5" spans="1:36" ht="32" x14ac:dyDescent="0.2">
      <c r="A5">
        <v>300</v>
      </c>
      <c r="B5">
        <v>1500</v>
      </c>
      <c r="D5">
        <v>16</v>
      </c>
      <c r="E5">
        <v>3</v>
      </c>
      <c r="F5">
        <v>4096</v>
      </c>
      <c r="G5">
        <v>256</v>
      </c>
      <c r="H5">
        <v>256</v>
      </c>
      <c r="I5">
        <v>2.0000000000000001E-4</v>
      </c>
      <c r="J5">
        <v>0.2</v>
      </c>
      <c r="K5">
        <v>40</v>
      </c>
      <c r="L5" t="s">
        <v>9</v>
      </c>
      <c r="M5" t="s">
        <v>25</v>
      </c>
      <c r="N5" t="s">
        <v>40</v>
      </c>
      <c r="O5" t="s">
        <v>44</v>
      </c>
      <c r="P5">
        <v>41887</v>
      </c>
      <c r="Q5">
        <v>51940</v>
      </c>
      <c r="R5">
        <v>6557</v>
      </c>
      <c r="S5">
        <v>1270</v>
      </c>
      <c r="T5">
        <v>208</v>
      </c>
      <c r="U5">
        <f t="shared" si="11"/>
        <v>101862</v>
      </c>
      <c r="V5">
        <f t="shared" si="0"/>
        <v>93827</v>
      </c>
      <c r="W5">
        <f t="shared" si="1"/>
        <v>8035</v>
      </c>
      <c r="Y5" s="3" t="s">
        <v>60</v>
      </c>
      <c r="Z5">
        <v>40</v>
      </c>
      <c r="AA5" t="s">
        <v>27</v>
      </c>
      <c r="AB5" s="2">
        <f t="shared" si="2"/>
        <v>0.83737519204308175</v>
      </c>
      <c r="AC5" s="2">
        <f t="shared" si="3"/>
        <v>0.74624654001712754</v>
      </c>
      <c r="AD5" s="2">
        <f t="shared" si="4"/>
        <v>0.74371590132754295</v>
      </c>
      <c r="AE5" s="2">
        <f t="shared" si="5"/>
        <v>0.89724574053005191</v>
      </c>
      <c r="AF5" s="2">
        <f t="shared" si="6"/>
        <v>0.80156558641436737</v>
      </c>
      <c r="AG5" s="2">
        <f t="shared" si="7"/>
        <v>0.8043016982040776</v>
      </c>
      <c r="AH5" s="2">
        <f t="shared" si="8"/>
        <v>0.1577195832177806</v>
      </c>
      <c r="AI5" s="2">
        <f t="shared" si="9"/>
        <v>0.11825997385206609</v>
      </c>
      <c r="AJ5" s="2">
        <f t="shared" si="10"/>
        <v>5.5940731349788046E-2</v>
      </c>
    </row>
    <row r="6" spans="1:36" ht="32" x14ac:dyDescent="0.2">
      <c r="A6">
        <v>300</v>
      </c>
      <c r="B6">
        <v>1500</v>
      </c>
      <c r="D6">
        <v>16</v>
      </c>
      <c r="E6">
        <v>3</v>
      </c>
      <c r="F6">
        <v>4096</v>
      </c>
      <c r="G6">
        <v>256</v>
      </c>
      <c r="H6">
        <v>256</v>
      </c>
      <c r="I6">
        <v>2.0000000000000001E-4</v>
      </c>
      <c r="J6">
        <v>0.2</v>
      </c>
      <c r="K6">
        <v>40</v>
      </c>
      <c r="L6" t="s">
        <v>12</v>
      </c>
      <c r="M6" t="s">
        <v>25</v>
      </c>
      <c r="N6" t="s">
        <v>40</v>
      </c>
      <c r="O6" t="s">
        <v>41</v>
      </c>
      <c r="P6">
        <v>5992</v>
      </c>
      <c r="Q6">
        <v>14601</v>
      </c>
      <c r="R6">
        <v>562</v>
      </c>
      <c r="S6">
        <v>24</v>
      </c>
      <c r="T6">
        <v>0</v>
      </c>
      <c r="U6">
        <f t="shared" si="11"/>
        <v>21179</v>
      </c>
      <c r="V6">
        <f t="shared" si="0"/>
        <v>20593</v>
      </c>
      <c r="W6">
        <f t="shared" si="1"/>
        <v>586</v>
      </c>
      <c r="Y6" s="3" t="s">
        <v>61</v>
      </c>
      <c r="Z6">
        <v>40</v>
      </c>
      <c r="AA6" t="s">
        <v>28</v>
      </c>
      <c r="AB6" s="2">
        <f t="shared" si="2"/>
        <v>0.84216384041259995</v>
      </c>
      <c r="AC6" s="2">
        <f t="shared" si="3"/>
        <v>0.74174014285760104</v>
      </c>
      <c r="AD6" s="2">
        <f t="shared" si="4"/>
        <v>0.74371590132754295</v>
      </c>
      <c r="AE6" s="2">
        <f t="shared" si="5"/>
        <v>0.89819500380403294</v>
      </c>
      <c r="AF6" s="2">
        <f t="shared" si="6"/>
        <v>0.7922020813993258</v>
      </c>
      <c r="AG6" s="2">
        <f t="shared" si="7"/>
        <v>0.8043016982040776</v>
      </c>
      <c r="AH6" s="2">
        <f t="shared" si="8"/>
        <v>0.20609326096430411</v>
      </c>
      <c r="AI6" s="2">
        <f t="shared" si="9"/>
        <v>0.16889188225506122</v>
      </c>
      <c r="AJ6" s="2">
        <f t="shared" si="10"/>
        <v>5.5940731349788046E-2</v>
      </c>
    </row>
    <row r="7" spans="1:36" ht="32" x14ac:dyDescent="0.2">
      <c r="A7">
        <v>300</v>
      </c>
      <c r="B7">
        <v>1500</v>
      </c>
      <c r="D7">
        <v>16</v>
      </c>
      <c r="E7">
        <v>3</v>
      </c>
      <c r="F7">
        <v>4096</v>
      </c>
      <c r="G7">
        <v>256</v>
      </c>
      <c r="H7">
        <v>256</v>
      </c>
      <c r="I7">
        <v>2.0000000000000001E-4</v>
      </c>
      <c r="J7">
        <v>0.2</v>
      </c>
      <c r="K7">
        <v>40</v>
      </c>
      <c r="L7" t="s">
        <v>12</v>
      </c>
      <c r="M7" t="s">
        <v>25</v>
      </c>
      <c r="N7" t="s">
        <v>40</v>
      </c>
      <c r="O7" t="s">
        <v>42</v>
      </c>
      <c r="P7">
        <v>7471</v>
      </c>
      <c r="Q7">
        <v>16070</v>
      </c>
      <c r="R7">
        <v>237</v>
      </c>
      <c r="S7">
        <v>9</v>
      </c>
      <c r="T7">
        <v>0</v>
      </c>
      <c r="U7">
        <f t="shared" si="11"/>
        <v>23787</v>
      </c>
      <c r="V7">
        <f t="shared" si="0"/>
        <v>23541</v>
      </c>
      <c r="W7">
        <f t="shared" si="1"/>
        <v>246</v>
      </c>
      <c r="Y7" s="3" t="s">
        <v>62</v>
      </c>
      <c r="Z7">
        <v>40</v>
      </c>
      <c r="AA7" s="1" t="s">
        <v>30</v>
      </c>
      <c r="AB7" s="2">
        <f t="shared" si="2"/>
        <v>0.83679144522241711</v>
      </c>
      <c r="AC7" s="2">
        <f t="shared" si="3"/>
        <v>0.73918384496710809</v>
      </c>
      <c r="AD7" s="2">
        <f t="shared" si="4"/>
        <v>0.74371590132754295</v>
      </c>
      <c r="AE7" s="2">
        <f t="shared" si="5"/>
        <v>0.89124304629752427</v>
      </c>
      <c r="AF7" s="2">
        <f t="shared" si="6"/>
        <v>0.78820610180848616</v>
      </c>
      <c r="AG7" s="2">
        <f t="shared" si="7"/>
        <v>0.8043016982040776</v>
      </c>
      <c r="AH7" s="2">
        <f t="shared" si="8"/>
        <v>0.21865219286082169</v>
      </c>
      <c r="AI7" s="2">
        <f t="shared" si="9"/>
        <v>0.18267897468404579</v>
      </c>
      <c r="AJ7" s="2">
        <f t="shared" si="10"/>
        <v>5.5940731349788046E-2</v>
      </c>
    </row>
    <row r="8" spans="1:36" x14ac:dyDescent="0.2">
      <c r="A8">
        <v>300</v>
      </c>
      <c r="B8">
        <v>1500</v>
      </c>
      <c r="D8">
        <v>16</v>
      </c>
      <c r="E8">
        <v>3</v>
      </c>
      <c r="F8">
        <v>4096</v>
      </c>
      <c r="G8">
        <v>256</v>
      </c>
      <c r="H8">
        <v>256</v>
      </c>
      <c r="I8">
        <v>2.0000000000000001E-4</v>
      </c>
      <c r="J8">
        <v>0.2</v>
      </c>
      <c r="K8">
        <v>40</v>
      </c>
      <c r="L8" t="s">
        <v>12</v>
      </c>
      <c r="M8" t="s">
        <v>25</v>
      </c>
      <c r="N8" t="s">
        <v>40</v>
      </c>
      <c r="O8" t="s">
        <v>43</v>
      </c>
      <c r="P8">
        <v>8514</v>
      </c>
      <c r="Q8">
        <v>16732</v>
      </c>
      <c r="R8">
        <v>685</v>
      </c>
      <c r="S8">
        <v>32</v>
      </c>
      <c r="T8">
        <v>0</v>
      </c>
      <c r="U8">
        <f t="shared" si="11"/>
        <v>25963</v>
      </c>
      <c r="V8">
        <f t="shared" si="0"/>
        <v>25246</v>
      </c>
      <c r="W8">
        <f t="shared" si="1"/>
        <v>717</v>
      </c>
      <c r="Z8">
        <v>80</v>
      </c>
      <c r="AA8" t="s">
        <v>25</v>
      </c>
      <c r="AB8" s="2">
        <f t="shared" si="2"/>
        <v>0.80429085987189641</v>
      </c>
      <c r="AC8" s="2">
        <f t="shared" si="3"/>
        <v>0.6684061466615776</v>
      </c>
      <c r="AD8" s="2">
        <f t="shared" si="4"/>
        <v>0.74371590132754295</v>
      </c>
      <c r="AE8" s="2">
        <f t="shared" si="5"/>
        <v>0.85126929063509904</v>
      </c>
      <c r="AF8" s="2">
        <f t="shared" si="6"/>
        <v>0.70569697561928957</v>
      </c>
      <c r="AG8" s="2">
        <f t="shared" si="7"/>
        <v>0.8043016982040776</v>
      </c>
      <c r="AH8" s="2">
        <f t="shared" si="8"/>
        <v>0.27098767877659363</v>
      </c>
      <c r="AI8" s="2">
        <f t="shared" si="9"/>
        <v>0.24507745334970882</v>
      </c>
      <c r="AJ8" s="2">
        <f t="shared" si="10"/>
        <v>5.5940731349788046E-2</v>
      </c>
    </row>
    <row r="9" spans="1:36" x14ac:dyDescent="0.2">
      <c r="A9">
        <v>300</v>
      </c>
      <c r="B9">
        <v>1500</v>
      </c>
      <c r="D9">
        <v>16</v>
      </c>
      <c r="E9">
        <v>3</v>
      </c>
      <c r="F9">
        <v>4096</v>
      </c>
      <c r="G9">
        <v>256</v>
      </c>
      <c r="H9">
        <v>256</v>
      </c>
      <c r="I9">
        <v>2.0000000000000001E-4</v>
      </c>
      <c r="J9">
        <v>0.2</v>
      </c>
      <c r="K9">
        <v>40</v>
      </c>
      <c r="L9" t="s">
        <v>12</v>
      </c>
      <c r="M9" t="s">
        <v>25</v>
      </c>
      <c r="N9" t="s">
        <v>40</v>
      </c>
      <c r="O9" t="s">
        <v>44</v>
      </c>
      <c r="P9">
        <v>12781</v>
      </c>
      <c r="Q9">
        <v>17747</v>
      </c>
      <c r="R9">
        <v>2478</v>
      </c>
      <c r="S9">
        <v>537</v>
      </c>
      <c r="T9">
        <v>121</v>
      </c>
      <c r="U9">
        <f t="shared" si="11"/>
        <v>33664</v>
      </c>
      <c r="V9">
        <f t="shared" si="0"/>
        <v>30528</v>
      </c>
      <c r="W9">
        <f t="shared" si="1"/>
        <v>3136</v>
      </c>
      <c r="Z9">
        <v>80</v>
      </c>
      <c r="AA9" t="s">
        <v>26</v>
      </c>
      <c r="AB9" s="2">
        <f t="shared" si="2"/>
        <v>0.80092950455290446</v>
      </c>
      <c r="AC9" s="2">
        <f t="shared" si="3"/>
        <v>0.55627864609226407</v>
      </c>
      <c r="AD9" s="2">
        <f t="shared" si="4"/>
        <v>0.74371590132754295</v>
      </c>
      <c r="AE9" s="2">
        <f t="shared" si="5"/>
        <v>0.83586470206394958</v>
      </c>
      <c r="AF9" s="2">
        <f t="shared" si="6"/>
        <v>0.57158910859990641</v>
      </c>
      <c r="AG9" s="2">
        <f t="shared" si="7"/>
        <v>0.8043016982040776</v>
      </c>
      <c r="AH9" s="2">
        <f t="shared" si="8"/>
        <v>0.40434214175349631</v>
      </c>
      <c r="AI9" s="2">
        <f t="shared" si="9"/>
        <v>0.38247296065924485</v>
      </c>
      <c r="AJ9" s="2">
        <f t="shared" si="10"/>
        <v>5.5940731349788046E-2</v>
      </c>
    </row>
    <row r="10" spans="1:36" x14ac:dyDescent="0.2">
      <c r="A10">
        <v>300</v>
      </c>
      <c r="B10">
        <v>1500</v>
      </c>
      <c r="D10">
        <v>16</v>
      </c>
      <c r="E10">
        <v>3</v>
      </c>
      <c r="F10">
        <v>4096</v>
      </c>
      <c r="G10">
        <v>256</v>
      </c>
      <c r="H10">
        <v>256</v>
      </c>
      <c r="I10">
        <v>2.0000000000000001E-4</v>
      </c>
      <c r="J10">
        <v>0.2</v>
      </c>
      <c r="K10">
        <v>40</v>
      </c>
      <c r="L10" t="s">
        <v>13</v>
      </c>
      <c r="M10" t="s">
        <v>25</v>
      </c>
      <c r="N10" t="s">
        <v>40</v>
      </c>
      <c r="O10" t="s">
        <v>41</v>
      </c>
      <c r="P10">
        <v>18246</v>
      </c>
      <c r="Q10">
        <v>43706</v>
      </c>
      <c r="R10">
        <v>1566</v>
      </c>
      <c r="S10">
        <v>135</v>
      </c>
      <c r="T10">
        <v>9</v>
      </c>
      <c r="U10">
        <f t="shared" si="11"/>
        <v>63662</v>
      </c>
      <c r="V10">
        <f t="shared" si="0"/>
        <v>61952</v>
      </c>
      <c r="W10">
        <f t="shared" si="1"/>
        <v>1710</v>
      </c>
      <c r="Z10">
        <v>80</v>
      </c>
      <c r="AA10" t="s">
        <v>29</v>
      </c>
      <c r="AB10" s="2">
        <f t="shared" si="2"/>
        <v>0.79580087177135084</v>
      </c>
      <c r="AC10" s="2">
        <f t="shared" si="3"/>
        <v>0.50216659877669756</v>
      </c>
      <c r="AD10" s="2">
        <f t="shared" si="4"/>
        <v>0.74371590132754295</v>
      </c>
      <c r="AE10" s="2">
        <f t="shared" si="5"/>
        <v>0.82752374903154202</v>
      </c>
      <c r="AF10" s="2">
        <f t="shared" si="6"/>
        <v>0.50974739825084281</v>
      </c>
      <c r="AG10" s="2">
        <f t="shared" si="7"/>
        <v>0.8043016982040776</v>
      </c>
      <c r="AH10" s="2">
        <f t="shared" si="8"/>
        <v>0.4356800443722515</v>
      </c>
      <c r="AI10" s="2">
        <f t="shared" si="9"/>
        <v>0.41610871201616417</v>
      </c>
      <c r="AJ10" s="2">
        <f t="shared" si="10"/>
        <v>5.5940731349788046E-2</v>
      </c>
    </row>
    <row r="11" spans="1:36" x14ac:dyDescent="0.2">
      <c r="A11">
        <v>300</v>
      </c>
      <c r="B11">
        <v>1500</v>
      </c>
      <c r="D11">
        <v>16</v>
      </c>
      <c r="E11">
        <v>3</v>
      </c>
      <c r="F11">
        <v>4096</v>
      </c>
      <c r="G11">
        <v>256</v>
      </c>
      <c r="H11">
        <v>256</v>
      </c>
      <c r="I11">
        <v>2.0000000000000001E-4</v>
      </c>
      <c r="J11">
        <v>0.2</v>
      </c>
      <c r="K11">
        <v>40</v>
      </c>
      <c r="L11" t="s">
        <v>13</v>
      </c>
      <c r="M11" t="s">
        <v>25</v>
      </c>
      <c r="N11" t="s">
        <v>40</v>
      </c>
      <c r="O11" t="s">
        <v>42</v>
      </c>
      <c r="P11">
        <v>21766</v>
      </c>
      <c r="Q11">
        <v>46917</v>
      </c>
      <c r="R11">
        <v>281</v>
      </c>
      <c r="S11">
        <v>4</v>
      </c>
      <c r="T11">
        <v>0</v>
      </c>
      <c r="U11">
        <f t="shared" si="11"/>
        <v>68968</v>
      </c>
      <c r="V11">
        <f t="shared" si="0"/>
        <v>68683</v>
      </c>
      <c r="W11">
        <f t="shared" si="1"/>
        <v>285</v>
      </c>
      <c r="Z11">
        <v>80</v>
      </c>
      <c r="AA11" t="s">
        <v>27</v>
      </c>
      <c r="AB11" s="2">
        <f t="shared" si="2"/>
        <v>0.83742009564467135</v>
      </c>
      <c r="AC11" s="2">
        <f t="shared" si="3"/>
        <v>0.7521000452243416</v>
      </c>
      <c r="AD11" s="2">
        <f t="shared" si="4"/>
        <v>0.74371590132754295</v>
      </c>
      <c r="AE11" s="2">
        <f t="shared" si="5"/>
        <v>0.89568922795580341</v>
      </c>
      <c r="AF11" s="2">
        <f t="shared" si="6"/>
        <v>0.80608854671980679</v>
      </c>
      <c r="AG11" s="2">
        <f t="shared" si="7"/>
        <v>0.8043016982040776</v>
      </c>
      <c r="AH11" s="2">
        <f t="shared" si="8"/>
        <v>0.17594390079632344</v>
      </c>
      <c r="AI11" s="2">
        <f t="shared" si="9"/>
        <v>0.13921793906739036</v>
      </c>
      <c r="AJ11" s="2">
        <f t="shared" si="10"/>
        <v>5.5940731349788046E-2</v>
      </c>
    </row>
    <row r="12" spans="1:36" x14ac:dyDescent="0.2">
      <c r="A12">
        <v>300</v>
      </c>
      <c r="B12">
        <v>1500</v>
      </c>
      <c r="D12">
        <v>16</v>
      </c>
      <c r="E12">
        <v>3</v>
      </c>
      <c r="F12">
        <v>4096</v>
      </c>
      <c r="G12">
        <v>256</v>
      </c>
      <c r="H12">
        <v>256</v>
      </c>
      <c r="I12">
        <v>2.0000000000000001E-4</v>
      </c>
      <c r="J12">
        <v>0.2</v>
      </c>
      <c r="K12">
        <v>40</v>
      </c>
      <c r="L12" t="s">
        <v>13</v>
      </c>
      <c r="M12" t="s">
        <v>25</v>
      </c>
      <c r="N12" t="s">
        <v>40</v>
      </c>
      <c r="O12" t="s">
        <v>43</v>
      </c>
      <c r="P12">
        <v>24197</v>
      </c>
      <c r="Q12">
        <v>48198</v>
      </c>
      <c r="R12">
        <v>1683</v>
      </c>
      <c r="S12">
        <v>139</v>
      </c>
      <c r="T12">
        <v>9</v>
      </c>
      <c r="U12">
        <f t="shared" si="11"/>
        <v>74226</v>
      </c>
      <c r="V12">
        <f t="shared" si="0"/>
        <v>72395</v>
      </c>
      <c r="W12">
        <f t="shared" si="1"/>
        <v>1831</v>
      </c>
      <c r="Z12">
        <v>80</v>
      </c>
      <c r="AA12" t="s">
        <v>28</v>
      </c>
      <c r="AB12" s="2">
        <f t="shared" si="2"/>
        <v>0.84282135743587605</v>
      </c>
      <c r="AC12" s="2">
        <f t="shared" si="3"/>
        <v>0.74462359555967528</v>
      </c>
      <c r="AD12" s="2">
        <f t="shared" si="4"/>
        <v>0.74371590132754295</v>
      </c>
      <c r="AE12" s="2">
        <f t="shared" si="5"/>
        <v>0.89585325506564573</v>
      </c>
      <c r="AF12" s="2">
        <f t="shared" si="6"/>
        <v>0.79197523539635228</v>
      </c>
      <c r="AG12" s="2">
        <f t="shared" si="7"/>
        <v>0.8043016982040776</v>
      </c>
      <c r="AH12" s="2">
        <f t="shared" si="8"/>
        <v>0.24079870052692048</v>
      </c>
      <c r="AI12" s="2">
        <f t="shared" si="9"/>
        <v>0.20708371300661621</v>
      </c>
      <c r="AJ12" s="2">
        <f t="shared" si="10"/>
        <v>5.5940731349788046E-2</v>
      </c>
    </row>
    <row r="13" spans="1:36" x14ac:dyDescent="0.2">
      <c r="A13">
        <v>300</v>
      </c>
      <c r="B13">
        <v>1500</v>
      </c>
      <c r="D13">
        <v>16</v>
      </c>
      <c r="E13">
        <v>3</v>
      </c>
      <c r="F13">
        <v>4096</v>
      </c>
      <c r="G13">
        <v>256</v>
      </c>
      <c r="H13">
        <v>256</v>
      </c>
      <c r="I13">
        <v>2.0000000000000001E-4</v>
      </c>
      <c r="J13">
        <v>0.2</v>
      </c>
      <c r="K13">
        <v>40</v>
      </c>
      <c r="L13" t="s">
        <v>13</v>
      </c>
      <c r="M13" t="s">
        <v>25</v>
      </c>
      <c r="N13" t="s">
        <v>40</v>
      </c>
      <c r="O13" t="s">
        <v>44</v>
      </c>
      <c r="P13">
        <v>31841</v>
      </c>
      <c r="Q13">
        <v>49727</v>
      </c>
      <c r="R13">
        <v>4351</v>
      </c>
      <c r="S13">
        <v>2447</v>
      </c>
      <c r="T13">
        <v>993</v>
      </c>
      <c r="U13">
        <f t="shared" si="11"/>
        <v>89359</v>
      </c>
      <c r="V13">
        <f t="shared" si="0"/>
        <v>81568</v>
      </c>
      <c r="W13">
        <f t="shared" si="1"/>
        <v>7791</v>
      </c>
      <c r="Y13" s="1"/>
      <c r="Z13">
        <v>80</v>
      </c>
      <c r="AA13" s="1" t="s">
        <v>30</v>
      </c>
      <c r="AB13" s="2">
        <f t="shared" si="2"/>
        <v>0.8373944364437631</v>
      </c>
      <c r="AC13" s="2">
        <f t="shared" si="3"/>
        <v>0.74213786047168029</v>
      </c>
      <c r="AD13" s="2">
        <f t="shared" si="4"/>
        <v>0.74371590132754295</v>
      </c>
      <c r="AE13" s="2">
        <f t="shared" si="5"/>
        <v>0.88874774026481651</v>
      </c>
      <c r="AF13" s="2">
        <f t="shared" si="6"/>
        <v>0.78792341678939615</v>
      </c>
      <c r="AG13" s="2">
        <f t="shared" si="7"/>
        <v>0.8043016982040776</v>
      </c>
      <c r="AH13" s="2">
        <f t="shared" si="8"/>
        <v>0.25442732062913515</v>
      </c>
      <c r="AI13" s="2">
        <f t="shared" si="9"/>
        <v>0.22237629253991523</v>
      </c>
      <c r="AJ13" s="2">
        <f t="shared" si="10"/>
        <v>5.5940731349788046E-2</v>
      </c>
    </row>
    <row r="14" spans="1:36" x14ac:dyDescent="0.2">
      <c r="A14">
        <v>300</v>
      </c>
      <c r="B14">
        <v>1500</v>
      </c>
      <c r="D14">
        <v>16</v>
      </c>
      <c r="E14">
        <v>3</v>
      </c>
      <c r="F14">
        <v>4096</v>
      </c>
      <c r="G14">
        <v>256</v>
      </c>
      <c r="H14">
        <v>256</v>
      </c>
      <c r="I14">
        <v>2.0000000000000001E-4</v>
      </c>
      <c r="J14">
        <v>0.2</v>
      </c>
      <c r="K14">
        <v>40</v>
      </c>
      <c r="L14" t="s">
        <v>14</v>
      </c>
      <c r="M14" t="s">
        <v>25</v>
      </c>
      <c r="N14" t="s">
        <v>40</v>
      </c>
      <c r="O14" t="s">
        <v>41</v>
      </c>
      <c r="P14">
        <v>17069</v>
      </c>
      <c r="Q14">
        <v>40559</v>
      </c>
      <c r="R14">
        <v>1353</v>
      </c>
      <c r="S14">
        <v>156</v>
      </c>
      <c r="T14">
        <v>1</v>
      </c>
      <c r="U14">
        <f t="shared" si="11"/>
        <v>59138</v>
      </c>
      <c r="V14">
        <f t="shared" si="0"/>
        <v>57628</v>
      </c>
      <c r="W14">
        <f t="shared" si="1"/>
        <v>1510</v>
      </c>
    </row>
    <row r="15" spans="1:36" x14ac:dyDescent="0.2">
      <c r="A15">
        <v>300</v>
      </c>
      <c r="B15">
        <v>1500</v>
      </c>
      <c r="D15">
        <v>16</v>
      </c>
      <c r="E15">
        <v>3</v>
      </c>
      <c r="F15">
        <v>4096</v>
      </c>
      <c r="G15">
        <v>256</v>
      </c>
      <c r="H15">
        <v>256</v>
      </c>
      <c r="I15">
        <v>2.0000000000000001E-4</v>
      </c>
      <c r="J15">
        <v>0.2</v>
      </c>
      <c r="K15">
        <v>40</v>
      </c>
      <c r="L15" t="s">
        <v>14</v>
      </c>
      <c r="M15" t="s">
        <v>25</v>
      </c>
      <c r="N15" t="s">
        <v>40</v>
      </c>
      <c r="O15" t="s">
        <v>42</v>
      </c>
      <c r="P15">
        <v>20761</v>
      </c>
      <c r="Q15">
        <v>44298</v>
      </c>
      <c r="R15">
        <v>292</v>
      </c>
      <c r="S15">
        <v>7</v>
      </c>
      <c r="T15">
        <v>0</v>
      </c>
      <c r="U15">
        <f t="shared" si="11"/>
        <v>65358</v>
      </c>
      <c r="V15">
        <f t="shared" si="0"/>
        <v>65059</v>
      </c>
      <c r="W15">
        <f t="shared" si="1"/>
        <v>299</v>
      </c>
    </row>
    <row r="16" spans="1:36" x14ac:dyDescent="0.2">
      <c r="A16">
        <v>300</v>
      </c>
      <c r="B16">
        <v>1500</v>
      </c>
      <c r="D16">
        <v>16</v>
      </c>
      <c r="E16">
        <v>3</v>
      </c>
      <c r="F16">
        <v>4096</v>
      </c>
      <c r="G16">
        <v>256</v>
      </c>
      <c r="H16">
        <v>256</v>
      </c>
      <c r="I16">
        <v>2.0000000000000001E-4</v>
      </c>
      <c r="J16">
        <v>0.2</v>
      </c>
      <c r="K16">
        <v>40</v>
      </c>
      <c r="L16" t="s">
        <v>14</v>
      </c>
      <c r="M16" t="s">
        <v>25</v>
      </c>
      <c r="N16" t="s">
        <v>40</v>
      </c>
      <c r="O16" t="s">
        <v>43</v>
      </c>
      <c r="P16">
        <v>23151</v>
      </c>
      <c r="Q16">
        <v>45673</v>
      </c>
      <c r="R16">
        <v>1520</v>
      </c>
      <c r="S16">
        <v>163</v>
      </c>
      <c r="T16">
        <v>1</v>
      </c>
      <c r="U16">
        <f t="shared" si="11"/>
        <v>70508</v>
      </c>
      <c r="V16">
        <f t="shared" si="0"/>
        <v>68824</v>
      </c>
      <c r="W16">
        <f t="shared" si="1"/>
        <v>1684</v>
      </c>
    </row>
    <row r="17" spans="1:23" x14ac:dyDescent="0.2">
      <c r="A17">
        <v>300</v>
      </c>
      <c r="B17">
        <v>1500</v>
      </c>
      <c r="D17">
        <v>16</v>
      </c>
      <c r="E17">
        <v>3</v>
      </c>
      <c r="F17">
        <v>4096</v>
      </c>
      <c r="G17">
        <v>256</v>
      </c>
      <c r="H17">
        <v>256</v>
      </c>
      <c r="I17">
        <v>2.0000000000000001E-4</v>
      </c>
      <c r="J17">
        <v>0.2</v>
      </c>
      <c r="K17">
        <v>40</v>
      </c>
      <c r="L17" t="s">
        <v>14</v>
      </c>
      <c r="M17" t="s">
        <v>25</v>
      </c>
      <c r="N17" t="s">
        <v>40</v>
      </c>
      <c r="O17" t="s">
        <v>44</v>
      </c>
      <c r="P17">
        <v>32471</v>
      </c>
      <c r="Q17">
        <v>48144</v>
      </c>
      <c r="R17">
        <v>4348</v>
      </c>
      <c r="S17">
        <v>1765</v>
      </c>
      <c r="T17">
        <v>166</v>
      </c>
      <c r="U17">
        <f t="shared" si="11"/>
        <v>86894</v>
      </c>
      <c r="V17">
        <f t="shared" si="0"/>
        <v>80615</v>
      </c>
      <c r="W17">
        <f t="shared" si="1"/>
        <v>6279</v>
      </c>
    </row>
    <row r="18" spans="1:23" x14ac:dyDescent="0.2">
      <c r="A18">
        <v>300</v>
      </c>
      <c r="B18">
        <v>1500</v>
      </c>
      <c r="D18">
        <v>16</v>
      </c>
      <c r="E18">
        <v>3</v>
      </c>
      <c r="F18">
        <v>4096</v>
      </c>
      <c r="G18">
        <v>256</v>
      </c>
      <c r="H18">
        <v>256</v>
      </c>
      <c r="I18">
        <v>2.0000000000000001E-4</v>
      </c>
      <c r="J18">
        <v>0.2</v>
      </c>
      <c r="K18">
        <v>80</v>
      </c>
      <c r="L18" t="s">
        <v>9</v>
      </c>
      <c r="M18" t="s">
        <v>25</v>
      </c>
      <c r="N18" t="s">
        <v>40</v>
      </c>
      <c r="O18" t="s">
        <v>41</v>
      </c>
      <c r="P18">
        <v>18094</v>
      </c>
      <c r="Q18">
        <v>43151</v>
      </c>
      <c r="R18">
        <v>1733</v>
      </c>
      <c r="S18">
        <v>123</v>
      </c>
      <c r="T18">
        <v>13</v>
      </c>
      <c r="U18">
        <f t="shared" si="11"/>
        <v>63114</v>
      </c>
      <c r="V18">
        <f t="shared" si="0"/>
        <v>61245</v>
      </c>
      <c r="W18">
        <f t="shared" si="1"/>
        <v>1869</v>
      </c>
    </row>
    <row r="19" spans="1:23" x14ac:dyDescent="0.2">
      <c r="A19">
        <v>300</v>
      </c>
      <c r="B19">
        <v>1500</v>
      </c>
      <c r="D19">
        <v>16</v>
      </c>
      <c r="E19">
        <v>3</v>
      </c>
      <c r="F19">
        <v>4096</v>
      </c>
      <c r="G19">
        <v>256</v>
      </c>
      <c r="H19">
        <v>256</v>
      </c>
      <c r="I19">
        <v>2.0000000000000001E-4</v>
      </c>
      <c r="J19">
        <v>0.2</v>
      </c>
      <c r="K19">
        <v>80</v>
      </c>
      <c r="L19" t="s">
        <v>9</v>
      </c>
      <c r="M19" t="s">
        <v>25</v>
      </c>
      <c r="N19" t="s">
        <v>40</v>
      </c>
      <c r="O19" t="s">
        <v>42</v>
      </c>
      <c r="P19">
        <v>25418</v>
      </c>
      <c r="Q19">
        <v>47762</v>
      </c>
      <c r="R19">
        <v>557</v>
      </c>
      <c r="S19">
        <v>25</v>
      </c>
      <c r="T19">
        <v>0</v>
      </c>
      <c r="U19">
        <f t="shared" si="11"/>
        <v>73762</v>
      </c>
      <c r="V19">
        <f t="shared" si="0"/>
        <v>73180</v>
      </c>
      <c r="W19">
        <f t="shared" si="1"/>
        <v>582</v>
      </c>
    </row>
    <row r="20" spans="1:23" x14ac:dyDescent="0.2">
      <c r="A20">
        <v>300</v>
      </c>
      <c r="B20">
        <v>1500</v>
      </c>
      <c r="D20">
        <v>16</v>
      </c>
      <c r="E20">
        <v>3</v>
      </c>
      <c r="F20">
        <v>4096</v>
      </c>
      <c r="G20">
        <v>256</v>
      </c>
      <c r="H20">
        <v>256</v>
      </c>
      <c r="I20">
        <v>2.0000000000000001E-4</v>
      </c>
      <c r="J20">
        <v>0.2</v>
      </c>
      <c r="K20">
        <v>80</v>
      </c>
      <c r="L20" t="s">
        <v>9</v>
      </c>
      <c r="M20" t="s">
        <v>25</v>
      </c>
      <c r="N20" t="s">
        <v>40</v>
      </c>
      <c r="O20" t="s">
        <v>43</v>
      </c>
      <c r="P20">
        <v>28058</v>
      </c>
      <c r="Q20">
        <v>49522</v>
      </c>
      <c r="R20">
        <v>2013</v>
      </c>
      <c r="S20">
        <v>141</v>
      </c>
      <c r="T20">
        <v>13</v>
      </c>
      <c r="U20">
        <f t="shared" si="11"/>
        <v>79747</v>
      </c>
      <c r="V20">
        <f t="shared" si="0"/>
        <v>77580</v>
      </c>
      <c r="W20">
        <f t="shared" si="1"/>
        <v>2167</v>
      </c>
    </row>
    <row r="21" spans="1:23" x14ac:dyDescent="0.2">
      <c r="A21">
        <v>300</v>
      </c>
      <c r="B21">
        <v>1500</v>
      </c>
      <c r="D21">
        <v>16</v>
      </c>
      <c r="E21">
        <v>3</v>
      </c>
      <c r="F21">
        <v>4096</v>
      </c>
      <c r="G21">
        <v>256</v>
      </c>
      <c r="H21">
        <v>256</v>
      </c>
      <c r="I21">
        <v>2.0000000000000001E-4</v>
      </c>
      <c r="J21">
        <v>0.2</v>
      </c>
      <c r="K21">
        <v>80</v>
      </c>
      <c r="L21" t="s">
        <v>9</v>
      </c>
      <c r="M21" t="s">
        <v>25</v>
      </c>
      <c r="N21" t="s">
        <v>40</v>
      </c>
      <c r="O21" t="s">
        <v>44</v>
      </c>
      <c r="P21">
        <v>41887</v>
      </c>
      <c r="Q21">
        <v>51940</v>
      </c>
      <c r="R21">
        <v>6557</v>
      </c>
      <c r="S21">
        <v>1270</v>
      </c>
      <c r="T21">
        <v>208</v>
      </c>
      <c r="U21">
        <f t="shared" si="11"/>
        <v>101862</v>
      </c>
      <c r="V21">
        <f t="shared" si="0"/>
        <v>93827</v>
      </c>
      <c r="W21">
        <f t="shared" si="1"/>
        <v>8035</v>
      </c>
    </row>
    <row r="22" spans="1:23" x14ac:dyDescent="0.2">
      <c r="A22">
        <v>300</v>
      </c>
      <c r="B22">
        <v>1500</v>
      </c>
      <c r="D22">
        <v>16</v>
      </c>
      <c r="E22">
        <v>3</v>
      </c>
      <c r="F22">
        <v>4096</v>
      </c>
      <c r="G22">
        <v>256</v>
      </c>
      <c r="H22">
        <v>256</v>
      </c>
      <c r="I22">
        <v>2.0000000000000001E-4</v>
      </c>
      <c r="J22">
        <v>0.2</v>
      </c>
      <c r="K22">
        <v>80</v>
      </c>
      <c r="L22" t="s">
        <v>12</v>
      </c>
      <c r="M22" t="s">
        <v>25</v>
      </c>
      <c r="N22" t="s">
        <v>40</v>
      </c>
      <c r="O22" t="s">
        <v>41</v>
      </c>
      <c r="P22">
        <v>6074</v>
      </c>
      <c r="Q22">
        <v>14760</v>
      </c>
      <c r="R22">
        <v>676</v>
      </c>
      <c r="S22">
        <v>39</v>
      </c>
      <c r="T22">
        <v>1</v>
      </c>
      <c r="U22">
        <f t="shared" si="11"/>
        <v>21550</v>
      </c>
      <c r="V22">
        <f t="shared" si="0"/>
        <v>20834</v>
      </c>
      <c r="W22">
        <f t="shared" si="1"/>
        <v>716</v>
      </c>
    </row>
    <row r="23" spans="1:23" x14ac:dyDescent="0.2">
      <c r="A23">
        <v>300</v>
      </c>
      <c r="B23">
        <v>1500</v>
      </c>
      <c r="D23">
        <v>16</v>
      </c>
      <c r="E23">
        <v>3</v>
      </c>
      <c r="F23">
        <v>4096</v>
      </c>
      <c r="G23">
        <v>256</v>
      </c>
      <c r="H23">
        <v>256</v>
      </c>
      <c r="I23">
        <v>2.0000000000000001E-4</v>
      </c>
      <c r="J23">
        <v>0.2</v>
      </c>
      <c r="K23">
        <v>80</v>
      </c>
      <c r="L23" t="s">
        <v>12</v>
      </c>
      <c r="M23" t="s">
        <v>25</v>
      </c>
      <c r="N23" t="s">
        <v>40</v>
      </c>
      <c r="O23" t="s">
        <v>42</v>
      </c>
      <c r="P23">
        <v>7471</v>
      </c>
      <c r="Q23">
        <v>16070</v>
      </c>
      <c r="R23">
        <v>237</v>
      </c>
      <c r="S23">
        <v>9</v>
      </c>
      <c r="T23">
        <v>0</v>
      </c>
      <c r="U23">
        <f t="shared" si="11"/>
        <v>23787</v>
      </c>
      <c r="V23">
        <f t="shared" si="0"/>
        <v>23541</v>
      </c>
      <c r="W23">
        <f t="shared" si="1"/>
        <v>246</v>
      </c>
    </row>
    <row r="24" spans="1:23" x14ac:dyDescent="0.2">
      <c r="A24">
        <v>300</v>
      </c>
      <c r="B24">
        <v>1500</v>
      </c>
      <c r="D24">
        <v>16</v>
      </c>
      <c r="E24">
        <v>3</v>
      </c>
      <c r="F24">
        <v>4096</v>
      </c>
      <c r="G24">
        <v>256</v>
      </c>
      <c r="H24">
        <v>256</v>
      </c>
      <c r="I24">
        <v>2.0000000000000001E-4</v>
      </c>
      <c r="J24">
        <v>0.2</v>
      </c>
      <c r="K24">
        <v>80</v>
      </c>
      <c r="L24" t="s">
        <v>12</v>
      </c>
      <c r="M24" t="s">
        <v>25</v>
      </c>
      <c r="N24" t="s">
        <v>40</v>
      </c>
      <c r="O24" t="s">
        <v>43</v>
      </c>
      <c r="P24">
        <v>8470</v>
      </c>
      <c r="Q24">
        <v>16706</v>
      </c>
      <c r="R24">
        <v>779</v>
      </c>
      <c r="S24">
        <v>44</v>
      </c>
      <c r="T24">
        <v>1</v>
      </c>
      <c r="U24">
        <f t="shared" si="11"/>
        <v>26000</v>
      </c>
      <c r="V24">
        <f t="shared" si="0"/>
        <v>25176</v>
      </c>
      <c r="W24">
        <f t="shared" si="1"/>
        <v>824</v>
      </c>
    </row>
    <row r="25" spans="1:23" x14ac:dyDescent="0.2">
      <c r="A25">
        <v>300</v>
      </c>
      <c r="B25">
        <v>1500</v>
      </c>
      <c r="D25">
        <v>16</v>
      </c>
      <c r="E25">
        <v>3</v>
      </c>
      <c r="F25">
        <v>4096</v>
      </c>
      <c r="G25">
        <v>256</v>
      </c>
      <c r="H25">
        <v>256</v>
      </c>
      <c r="I25">
        <v>2.0000000000000001E-4</v>
      </c>
      <c r="J25">
        <v>0.2</v>
      </c>
      <c r="K25">
        <v>80</v>
      </c>
      <c r="L25" t="s">
        <v>12</v>
      </c>
      <c r="M25" t="s">
        <v>25</v>
      </c>
      <c r="N25" t="s">
        <v>40</v>
      </c>
      <c r="O25" t="s">
        <v>44</v>
      </c>
      <c r="P25">
        <v>12781</v>
      </c>
      <c r="Q25">
        <v>17747</v>
      </c>
      <c r="R25">
        <v>2478</v>
      </c>
      <c r="S25">
        <v>537</v>
      </c>
      <c r="T25">
        <v>121</v>
      </c>
      <c r="U25">
        <f t="shared" si="11"/>
        <v>33664</v>
      </c>
      <c r="V25">
        <f t="shared" si="0"/>
        <v>30528</v>
      </c>
      <c r="W25">
        <f t="shared" si="1"/>
        <v>3136</v>
      </c>
    </row>
    <row r="26" spans="1:23" x14ac:dyDescent="0.2">
      <c r="A26">
        <v>300</v>
      </c>
      <c r="B26">
        <v>1500</v>
      </c>
      <c r="D26">
        <v>16</v>
      </c>
      <c r="E26">
        <v>3</v>
      </c>
      <c r="F26">
        <v>4096</v>
      </c>
      <c r="G26">
        <v>256</v>
      </c>
      <c r="H26">
        <v>256</v>
      </c>
      <c r="I26">
        <v>2.0000000000000001E-4</v>
      </c>
      <c r="J26">
        <v>0.2</v>
      </c>
      <c r="K26">
        <v>80</v>
      </c>
      <c r="L26" t="s">
        <v>13</v>
      </c>
      <c r="M26" t="s">
        <v>25</v>
      </c>
      <c r="N26" t="s">
        <v>40</v>
      </c>
      <c r="O26" t="s">
        <v>41</v>
      </c>
      <c r="P26">
        <v>18325</v>
      </c>
      <c r="Q26">
        <v>43814</v>
      </c>
      <c r="R26">
        <v>1675</v>
      </c>
      <c r="S26">
        <v>207</v>
      </c>
      <c r="T26">
        <v>6</v>
      </c>
      <c r="U26">
        <f t="shared" si="11"/>
        <v>64027</v>
      </c>
      <c r="V26">
        <f t="shared" si="0"/>
        <v>62139</v>
      </c>
      <c r="W26">
        <f t="shared" si="1"/>
        <v>1888</v>
      </c>
    </row>
    <row r="27" spans="1:23" x14ac:dyDescent="0.2">
      <c r="A27">
        <v>300</v>
      </c>
      <c r="B27">
        <v>1500</v>
      </c>
      <c r="D27">
        <v>16</v>
      </c>
      <c r="E27">
        <v>3</v>
      </c>
      <c r="F27">
        <v>4096</v>
      </c>
      <c r="G27">
        <v>256</v>
      </c>
      <c r="H27">
        <v>256</v>
      </c>
      <c r="I27">
        <v>2.0000000000000001E-4</v>
      </c>
      <c r="J27">
        <v>0.2</v>
      </c>
      <c r="K27">
        <v>80</v>
      </c>
      <c r="L27" t="s">
        <v>13</v>
      </c>
      <c r="M27" t="s">
        <v>25</v>
      </c>
      <c r="N27" t="s">
        <v>40</v>
      </c>
      <c r="O27" t="s">
        <v>42</v>
      </c>
      <c r="P27">
        <v>21766</v>
      </c>
      <c r="Q27">
        <v>46917</v>
      </c>
      <c r="R27">
        <v>281</v>
      </c>
      <c r="S27">
        <v>4</v>
      </c>
      <c r="T27">
        <v>0</v>
      </c>
      <c r="U27">
        <f t="shared" si="11"/>
        <v>68968</v>
      </c>
      <c r="V27">
        <f t="shared" si="0"/>
        <v>68683</v>
      </c>
      <c r="W27">
        <f t="shared" si="1"/>
        <v>285</v>
      </c>
    </row>
    <row r="28" spans="1:23" x14ac:dyDescent="0.2">
      <c r="A28">
        <v>300</v>
      </c>
      <c r="B28">
        <v>1500</v>
      </c>
      <c r="D28">
        <v>16</v>
      </c>
      <c r="E28">
        <v>3</v>
      </c>
      <c r="F28">
        <v>4096</v>
      </c>
      <c r="G28">
        <v>256</v>
      </c>
      <c r="H28">
        <v>256</v>
      </c>
      <c r="I28">
        <v>2.0000000000000001E-4</v>
      </c>
      <c r="J28">
        <v>0.2</v>
      </c>
      <c r="K28">
        <v>80</v>
      </c>
      <c r="L28" t="s">
        <v>13</v>
      </c>
      <c r="M28" t="s">
        <v>25</v>
      </c>
      <c r="N28" t="s">
        <v>40</v>
      </c>
      <c r="O28" t="s">
        <v>43</v>
      </c>
      <c r="P28">
        <v>24175</v>
      </c>
      <c r="Q28">
        <v>48206</v>
      </c>
      <c r="R28">
        <v>1770</v>
      </c>
      <c r="S28">
        <v>211</v>
      </c>
      <c r="T28">
        <v>6</v>
      </c>
      <c r="U28">
        <f t="shared" si="11"/>
        <v>74368</v>
      </c>
      <c r="V28">
        <f t="shared" si="0"/>
        <v>72381</v>
      </c>
      <c r="W28">
        <f t="shared" si="1"/>
        <v>1987</v>
      </c>
    </row>
    <row r="29" spans="1:23" x14ac:dyDescent="0.2">
      <c r="A29">
        <v>300</v>
      </c>
      <c r="B29">
        <v>1500</v>
      </c>
      <c r="D29">
        <v>16</v>
      </c>
      <c r="E29">
        <v>3</v>
      </c>
      <c r="F29">
        <v>4096</v>
      </c>
      <c r="G29">
        <v>256</v>
      </c>
      <c r="H29">
        <v>256</v>
      </c>
      <c r="I29">
        <v>2.0000000000000001E-4</v>
      </c>
      <c r="J29">
        <v>0.2</v>
      </c>
      <c r="K29">
        <v>80</v>
      </c>
      <c r="L29" t="s">
        <v>13</v>
      </c>
      <c r="M29" t="s">
        <v>25</v>
      </c>
      <c r="N29" t="s">
        <v>40</v>
      </c>
      <c r="O29" t="s">
        <v>44</v>
      </c>
      <c r="P29">
        <v>31841</v>
      </c>
      <c r="Q29">
        <v>49727</v>
      </c>
      <c r="R29">
        <v>4351</v>
      </c>
      <c r="S29">
        <v>2447</v>
      </c>
      <c r="T29">
        <v>993</v>
      </c>
      <c r="U29">
        <f t="shared" si="11"/>
        <v>89359</v>
      </c>
      <c r="V29">
        <f t="shared" si="0"/>
        <v>81568</v>
      </c>
      <c r="W29">
        <f t="shared" si="1"/>
        <v>7791</v>
      </c>
    </row>
    <row r="30" spans="1:23" x14ac:dyDescent="0.2">
      <c r="A30">
        <v>300</v>
      </c>
      <c r="B30">
        <v>1500</v>
      </c>
      <c r="D30">
        <v>16</v>
      </c>
      <c r="E30">
        <v>3</v>
      </c>
      <c r="F30">
        <v>4096</v>
      </c>
      <c r="G30">
        <v>256</v>
      </c>
      <c r="H30">
        <v>256</v>
      </c>
      <c r="I30">
        <v>2.0000000000000001E-4</v>
      </c>
      <c r="J30">
        <v>0.2</v>
      </c>
      <c r="K30">
        <v>80</v>
      </c>
      <c r="L30" t="s">
        <v>14</v>
      </c>
      <c r="M30" t="s">
        <v>25</v>
      </c>
      <c r="N30" t="s">
        <v>40</v>
      </c>
      <c r="O30" t="s">
        <v>41</v>
      </c>
      <c r="P30">
        <v>17216</v>
      </c>
      <c r="Q30">
        <v>40775</v>
      </c>
      <c r="R30">
        <v>1484</v>
      </c>
      <c r="S30">
        <v>227</v>
      </c>
      <c r="T30">
        <v>2</v>
      </c>
      <c r="U30">
        <f t="shared" si="11"/>
        <v>59704</v>
      </c>
      <c r="V30">
        <f t="shared" si="0"/>
        <v>57991</v>
      </c>
      <c r="W30">
        <f t="shared" si="1"/>
        <v>1713</v>
      </c>
    </row>
    <row r="31" spans="1:23" x14ac:dyDescent="0.2">
      <c r="A31">
        <v>300</v>
      </c>
      <c r="B31">
        <v>1500</v>
      </c>
      <c r="D31">
        <v>16</v>
      </c>
      <c r="E31">
        <v>3</v>
      </c>
      <c r="F31">
        <v>4096</v>
      </c>
      <c r="G31">
        <v>256</v>
      </c>
      <c r="H31">
        <v>256</v>
      </c>
      <c r="I31">
        <v>2.0000000000000001E-4</v>
      </c>
      <c r="J31">
        <v>0.2</v>
      </c>
      <c r="K31">
        <v>80</v>
      </c>
      <c r="L31" t="s">
        <v>14</v>
      </c>
      <c r="M31" t="s">
        <v>25</v>
      </c>
      <c r="N31" t="s">
        <v>40</v>
      </c>
      <c r="O31" t="s">
        <v>42</v>
      </c>
      <c r="P31">
        <v>20761</v>
      </c>
      <c r="Q31">
        <v>44298</v>
      </c>
      <c r="R31">
        <v>292</v>
      </c>
      <c r="S31">
        <v>7</v>
      </c>
      <c r="T31">
        <v>0</v>
      </c>
      <c r="U31">
        <f t="shared" si="11"/>
        <v>65358</v>
      </c>
      <c r="V31">
        <f t="shared" si="0"/>
        <v>65059</v>
      </c>
      <c r="W31">
        <f t="shared" si="1"/>
        <v>299</v>
      </c>
    </row>
    <row r="32" spans="1:23" x14ac:dyDescent="0.2">
      <c r="A32">
        <v>300</v>
      </c>
      <c r="B32">
        <v>1500</v>
      </c>
      <c r="D32">
        <v>16</v>
      </c>
      <c r="E32">
        <v>3</v>
      </c>
      <c r="F32">
        <v>4096</v>
      </c>
      <c r="G32">
        <v>256</v>
      </c>
      <c r="H32">
        <v>256</v>
      </c>
      <c r="I32">
        <v>2.0000000000000001E-4</v>
      </c>
      <c r="J32">
        <v>0.2</v>
      </c>
      <c r="K32">
        <v>80</v>
      </c>
      <c r="L32" t="s">
        <v>14</v>
      </c>
      <c r="M32" t="s">
        <v>25</v>
      </c>
      <c r="N32" t="s">
        <v>40</v>
      </c>
      <c r="O32" t="s">
        <v>43</v>
      </c>
      <c r="P32">
        <v>23143</v>
      </c>
      <c r="Q32">
        <v>45641</v>
      </c>
      <c r="R32">
        <v>1626</v>
      </c>
      <c r="S32">
        <v>234</v>
      </c>
      <c r="T32">
        <v>2</v>
      </c>
      <c r="U32">
        <f t="shared" si="11"/>
        <v>70646</v>
      </c>
      <c r="V32">
        <f t="shared" si="0"/>
        <v>68784</v>
      </c>
      <c r="W32">
        <f t="shared" si="1"/>
        <v>1862</v>
      </c>
    </row>
    <row r="33" spans="1:23" x14ac:dyDescent="0.2">
      <c r="A33">
        <v>300</v>
      </c>
      <c r="B33">
        <v>1500</v>
      </c>
      <c r="D33">
        <v>16</v>
      </c>
      <c r="E33">
        <v>3</v>
      </c>
      <c r="F33">
        <v>4096</v>
      </c>
      <c r="G33">
        <v>256</v>
      </c>
      <c r="H33">
        <v>256</v>
      </c>
      <c r="I33">
        <v>2.0000000000000001E-4</v>
      </c>
      <c r="J33">
        <v>0.2</v>
      </c>
      <c r="K33">
        <v>80</v>
      </c>
      <c r="L33" t="s">
        <v>14</v>
      </c>
      <c r="M33" t="s">
        <v>25</v>
      </c>
      <c r="N33" t="s">
        <v>40</v>
      </c>
      <c r="O33" t="s">
        <v>44</v>
      </c>
      <c r="P33">
        <v>32471</v>
      </c>
      <c r="Q33">
        <v>48144</v>
      </c>
      <c r="R33">
        <v>4348</v>
      </c>
      <c r="S33">
        <v>1765</v>
      </c>
      <c r="T33">
        <v>166</v>
      </c>
      <c r="U33">
        <f t="shared" si="11"/>
        <v>86894</v>
      </c>
      <c r="V33">
        <f t="shared" si="0"/>
        <v>80615</v>
      </c>
      <c r="W33">
        <f t="shared" si="1"/>
        <v>6279</v>
      </c>
    </row>
    <row r="34" spans="1:23" x14ac:dyDescent="0.2">
      <c r="A34">
        <v>300</v>
      </c>
      <c r="B34">
        <v>1500</v>
      </c>
      <c r="D34">
        <v>16</v>
      </c>
      <c r="E34">
        <v>3</v>
      </c>
      <c r="F34">
        <v>4096</v>
      </c>
      <c r="G34">
        <v>256</v>
      </c>
      <c r="H34">
        <v>256</v>
      </c>
      <c r="I34">
        <v>2.0000000000000001E-4</v>
      </c>
      <c r="J34">
        <v>0.2</v>
      </c>
      <c r="K34">
        <v>40</v>
      </c>
      <c r="L34" t="s">
        <v>9</v>
      </c>
      <c r="M34" t="s">
        <v>26</v>
      </c>
      <c r="N34" t="s">
        <v>40</v>
      </c>
      <c r="O34" t="s">
        <v>41</v>
      </c>
      <c r="P34">
        <v>13402</v>
      </c>
      <c r="Q34">
        <v>39109</v>
      </c>
      <c r="R34">
        <v>2695</v>
      </c>
      <c r="S34">
        <v>231</v>
      </c>
      <c r="T34">
        <v>23</v>
      </c>
      <c r="U34">
        <f t="shared" si="11"/>
        <v>55460</v>
      </c>
      <c r="V34">
        <f t="shared" si="0"/>
        <v>52511</v>
      </c>
      <c r="W34">
        <f t="shared" si="1"/>
        <v>2949</v>
      </c>
    </row>
    <row r="35" spans="1:23" x14ac:dyDescent="0.2">
      <c r="A35">
        <v>300</v>
      </c>
      <c r="B35">
        <v>1500</v>
      </c>
      <c r="D35">
        <v>16</v>
      </c>
      <c r="E35">
        <v>3</v>
      </c>
      <c r="F35">
        <v>4096</v>
      </c>
      <c r="G35">
        <v>256</v>
      </c>
      <c r="H35">
        <v>256</v>
      </c>
      <c r="I35">
        <v>2.0000000000000001E-4</v>
      </c>
      <c r="J35">
        <v>0.2</v>
      </c>
      <c r="K35">
        <v>40</v>
      </c>
      <c r="L35" t="s">
        <v>9</v>
      </c>
      <c r="M35" t="s">
        <v>26</v>
      </c>
      <c r="N35" t="s">
        <v>40</v>
      </c>
      <c r="O35" t="s">
        <v>42</v>
      </c>
      <c r="P35">
        <v>25418</v>
      </c>
      <c r="Q35">
        <v>47762</v>
      </c>
      <c r="R35">
        <v>557</v>
      </c>
      <c r="S35">
        <v>25</v>
      </c>
      <c r="T35">
        <v>0</v>
      </c>
      <c r="U35">
        <f t="shared" si="11"/>
        <v>73762</v>
      </c>
      <c r="V35">
        <f t="shared" si="0"/>
        <v>73180</v>
      </c>
      <c r="W35">
        <f t="shared" si="1"/>
        <v>582</v>
      </c>
    </row>
    <row r="36" spans="1:23" x14ac:dyDescent="0.2">
      <c r="A36">
        <v>300</v>
      </c>
      <c r="B36">
        <v>1500</v>
      </c>
      <c r="D36">
        <v>16</v>
      </c>
      <c r="E36">
        <v>3</v>
      </c>
      <c r="F36">
        <v>4096</v>
      </c>
      <c r="G36">
        <v>256</v>
      </c>
      <c r="H36">
        <v>256</v>
      </c>
      <c r="I36">
        <v>2.0000000000000001E-4</v>
      </c>
      <c r="J36">
        <v>0.2</v>
      </c>
      <c r="K36">
        <v>40</v>
      </c>
      <c r="L36" t="s">
        <v>9</v>
      </c>
      <c r="M36" t="s">
        <v>26</v>
      </c>
      <c r="N36" t="s">
        <v>40</v>
      </c>
      <c r="O36" t="s">
        <v>43</v>
      </c>
      <c r="P36">
        <v>26895</v>
      </c>
      <c r="Q36">
        <v>49416</v>
      </c>
      <c r="R36">
        <v>2936</v>
      </c>
      <c r="S36">
        <v>247</v>
      </c>
      <c r="T36">
        <v>23</v>
      </c>
      <c r="U36">
        <f t="shared" si="11"/>
        <v>79517</v>
      </c>
      <c r="V36">
        <f t="shared" si="0"/>
        <v>76311</v>
      </c>
      <c r="W36">
        <f t="shared" si="1"/>
        <v>3206</v>
      </c>
    </row>
    <row r="37" spans="1:23" x14ac:dyDescent="0.2">
      <c r="A37">
        <v>300</v>
      </c>
      <c r="B37">
        <v>1500</v>
      </c>
      <c r="D37">
        <v>16</v>
      </c>
      <c r="E37">
        <v>3</v>
      </c>
      <c r="F37">
        <v>4096</v>
      </c>
      <c r="G37">
        <v>256</v>
      </c>
      <c r="H37">
        <v>256</v>
      </c>
      <c r="I37">
        <v>2.0000000000000001E-4</v>
      </c>
      <c r="J37">
        <v>0.2</v>
      </c>
      <c r="K37">
        <v>40</v>
      </c>
      <c r="L37" t="s">
        <v>9</v>
      </c>
      <c r="M37" t="s">
        <v>26</v>
      </c>
      <c r="N37" t="s">
        <v>40</v>
      </c>
      <c r="O37" t="s">
        <v>44</v>
      </c>
      <c r="P37">
        <v>41887</v>
      </c>
      <c r="Q37">
        <v>51940</v>
      </c>
      <c r="R37">
        <v>6557</v>
      </c>
      <c r="S37">
        <v>1270</v>
      </c>
      <c r="T37">
        <v>208</v>
      </c>
      <c r="U37">
        <f t="shared" si="11"/>
        <v>101862</v>
      </c>
      <c r="V37">
        <f t="shared" si="0"/>
        <v>93827</v>
      </c>
      <c r="W37">
        <f t="shared" si="1"/>
        <v>8035</v>
      </c>
    </row>
    <row r="38" spans="1:23" x14ac:dyDescent="0.2">
      <c r="A38">
        <v>300</v>
      </c>
      <c r="B38">
        <v>1500</v>
      </c>
      <c r="D38">
        <v>16</v>
      </c>
      <c r="E38">
        <v>3</v>
      </c>
      <c r="F38">
        <v>4096</v>
      </c>
      <c r="G38">
        <v>256</v>
      </c>
      <c r="H38">
        <v>256</v>
      </c>
      <c r="I38">
        <v>2.0000000000000001E-4</v>
      </c>
      <c r="J38">
        <v>0.2</v>
      </c>
      <c r="K38">
        <v>40</v>
      </c>
      <c r="L38" t="s">
        <v>12</v>
      </c>
      <c r="M38" t="s">
        <v>26</v>
      </c>
      <c r="N38" t="s">
        <v>40</v>
      </c>
      <c r="O38" t="s">
        <v>41</v>
      </c>
      <c r="P38">
        <v>4458</v>
      </c>
      <c r="Q38">
        <v>13183</v>
      </c>
      <c r="R38">
        <v>895</v>
      </c>
      <c r="S38">
        <v>78</v>
      </c>
      <c r="T38">
        <v>3</v>
      </c>
      <c r="U38">
        <f t="shared" si="11"/>
        <v>18617</v>
      </c>
      <c r="V38">
        <f t="shared" si="0"/>
        <v>17641</v>
      </c>
      <c r="W38">
        <f t="shared" si="1"/>
        <v>976</v>
      </c>
    </row>
    <row r="39" spans="1:23" x14ac:dyDescent="0.2">
      <c r="A39">
        <v>300</v>
      </c>
      <c r="B39">
        <v>1500</v>
      </c>
      <c r="D39">
        <v>16</v>
      </c>
      <c r="E39">
        <v>3</v>
      </c>
      <c r="F39">
        <v>4096</v>
      </c>
      <c r="G39">
        <v>256</v>
      </c>
      <c r="H39">
        <v>256</v>
      </c>
      <c r="I39">
        <v>2.0000000000000001E-4</v>
      </c>
      <c r="J39">
        <v>0.2</v>
      </c>
      <c r="K39">
        <v>40</v>
      </c>
      <c r="L39" t="s">
        <v>12</v>
      </c>
      <c r="M39" t="s">
        <v>26</v>
      </c>
      <c r="N39" t="s">
        <v>40</v>
      </c>
      <c r="O39" t="s">
        <v>42</v>
      </c>
      <c r="P39">
        <v>7471</v>
      </c>
      <c r="Q39">
        <v>16070</v>
      </c>
      <c r="R39">
        <v>237</v>
      </c>
      <c r="S39">
        <v>9</v>
      </c>
      <c r="T39">
        <v>0</v>
      </c>
      <c r="U39">
        <f t="shared" si="11"/>
        <v>23787</v>
      </c>
      <c r="V39">
        <f t="shared" si="0"/>
        <v>23541</v>
      </c>
      <c r="W39">
        <f t="shared" si="1"/>
        <v>246</v>
      </c>
    </row>
    <row r="40" spans="1:23" x14ac:dyDescent="0.2">
      <c r="A40">
        <v>300</v>
      </c>
      <c r="B40">
        <v>1500</v>
      </c>
      <c r="D40">
        <v>16</v>
      </c>
      <c r="E40">
        <v>3</v>
      </c>
      <c r="F40">
        <v>4096</v>
      </c>
      <c r="G40">
        <v>256</v>
      </c>
      <c r="H40">
        <v>256</v>
      </c>
      <c r="I40">
        <v>2.0000000000000001E-4</v>
      </c>
      <c r="J40">
        <v>0.2</v>
      </c>
      <c r="K40">
        <v>40</v>
      </c>
      <c r="L40" t="s">
        <v>12</v>
      </c>
      <c r="M40" t="s">
        <v>26</v>
      </c>
      <c r="N40" t="s">
        <v>40</v>
      </c>
      <c r="O40" t="s">
        <v>43</v>
      </c>
      <c r="P40">
        <v>8074</v>
      </c>
      <c r="Q40">
        <v>16674</v>
      </c>
      <c r="R40">
        <v>997</v>
      </c>
      <c r="S40">
        <v>87</v>
      </c>
      <c r="T40">
        <v>3</v>
      </c>
      <c r="U40">
        <f t="shared" si="11"/>
        <v>25835</v>
      </c>
      <c r="V40">
        <f t="shared" si="0"/>
        <v>24748</v>
      </c>
      <c r="W40">
        <f t="shared" si="1"/>
        <v>1087</v>
      </c>
    </row>
    <row r="41" spans="1:23" x14ac:dyDescent="0.2">
      <c r="A41">
        <v>300</v>
      </c>
      <c r="B41">
        <v>1500</v>
      </c>
      <c r="D41">
        <v>16</v>
      </c>
      <c r="E41">
        <v>3</v>
      </c>
      <c r="F41">
        <v>4096</v>
      </c>
      <c r="G41">
        <v>256</v>
      </c>
      <c r="H41">
        <v>256</v>
      </c>
      <c r="I41">
        <v>2.0000000000000001E-4</v>
      </c>
      <c r="J41">
        <v>0.2</v>
      </c>
      <c r="K41">
        <v>40</v>
      </c>
      <c r="L41" t="s">
        <v>12</v>
      </c>
      <c r="M41" t="s">
        <v>26</v>
      </c>
      <c r="N41" t="s">
        <v>40</v>
      </c>
      <c r="O41" t="s">
        <v>44</v>
      </c>
      <c r="P41">
        <v>12781</v>
      </c>
      <c r="Q41">
        <v>17747</v>
      </c>
      <c r="R41">
        <v>2478</v>
      </c>
      <c r="S41">
        <v>537</v>
      </c>
      <c r="T41">
        <v>121</v>
      </c>
      <c r="U41">
        <f t="shared" si="11"/>
        <v>33664</v>
      </c>
      <c r="V41">
        <f t="shared" si="0"/>
        <v>30528</v>
      </c>
      <c r="W41">
        <f t="shared" si="1"/>
        <v>3136</v>
      </c>
    </row>
    <row r="42" spans="1:23" x14ac:dyDescent="0.2">
      <c r="A42">
        <v>300</v>
      </c>
      <c r="B42">
        <v>1500</v>
      </c>
      <c r="D42">
        <v>16</v>
      </c>
      <c r="E42">
        <v>3</v>
      </c>
      <c r="F42">
        <v>4096</v>
      </c>
      <c r="G42">
        <v>256</v>
      </c>
      <c r="H42">
        <v>256</v>
      </c>
      <c r="I42">
        <v>2.0000000000000001E-4</v>
      </c>
      <c r="J42">
        <v>0.2</v>
      </c>
      <c r="K42">
        <v>40</v>
      </c>
      <c r="L42" t="s">
        <v>13</v>
      </c>
      <c r="M42" t="s">
        <v>26</v>
      </c>
      <c r="N42" t="s">
        <v>40</v>
      </c>
      <c r="O42" t="s">
        <v>41</v>
      </c>
      <c r="P42">
        <v>12088</v>
      </c>
      <c r="Q42">
        <v>36981</v>
      </c>
      <c r="R42">
        <v>2236</v>
      </c>
      <c r="S42">
        <v>602</v>
      </c>
      <c r="T42">
        <v>107</v>
      </c>
      <c r="U42">
        <f t="shared" si="11"/>
        <v>52014</v>
      </c>
      <c r="V42">
        <f t="shared" si="0"/>
        <v>49069</v>
      </c>
      <c r="W42">
        <f t="shared" si="1"/>
        <v>2945</v>
      </c>
    </row>
    <row r="43" spans="1:23" x14ac:dyDescent="0.2">
      <c r="A43">
        <v>300</v>
      </c>
      <c r="B43">
        <v>1500</v>
      </c>
      <c r="D43">
        <v>16</v>
      </c>
      <c r="E43">
        <v>3</v>
      </c>
      <c r="F43">
        <v>4096</v>
      </c>
      <c r="G43">
        <v>256</v>
      </c>
      <c r="H43">
        <v>256</v>
      </c>
      <c r="I43">
        <v>2.0000000000000001E-4</v>
      </c>
      <c r="J43">
        <v>0.2</v>
      </c>
      <c r="K43">
        <v>40</v>
      </c>
      <c r="L43" t="s">
        <v>13</v>
      </c>
      <c r="M43" t="s">
        <v>26</v>
      </c>
      <c r="N43" t="s">
        <v>40</v>
      </c>
      <c r="O43" t="s">
        <v>42</v>
      </c>
      <c r="P43">
        <v>21766</v>
      </c>
      <c r="Q43">
        <v>46917</v>
      </c>
      <c r="R43">
        <v>281</v>
      </c>
      <c r="S43">
        <v>4</v>
      </c>
      <c r="T43">
        <v>0</v>
      </c>
      <c r="U43">
        <f t="shared" si="11"/>
        <v>68968</v>
      </c>
      <c r="V43">
        <f t="shared" si="0"/>
        <v>68683</v>
      </c>
      <c r="W43">
        <f t="shared" si="1"/>
        <v>285</v>
      </c>
    </row>
    <row r="44" spans="1:23" x14ac:dyDescent="0.2">
      <c r="A44">
        <v>300</v>
      </c>
      <c r="B44">
        <v>1500</v>
      </c>
      <c r="D44">
        <v>16</v>
      </c>
      <c r="E44">
        <v>3</v>
      </c>
      <c r="F44">
        <v>4096</v>
      </c>
      <c r="G44">
        <v>256</v>
      </c>
      <c r="H44">
        <v>256</v>
      </c>
      <c r="I44">
        <v>2.0000000000000001E-4</v>
      </c>
      <c r="J44">
        <v>0.2</v>
      </c>
      <c r="K44">
        <v>40</v>
      </c>
      <c r="L44" t="s">
        <v>13</v>
      </c>
      <c r="M44" t="s">
        <v>26</v>
      </c>
      <c r="N44" t="s">
        <v>40</v>
      </c>
      <c r="O44" t="s">
        <v>43</v>
      </c>
      <c r="P44">
        <v>23121</v>
      </c>
      <c r="Q44">
        <v>47941</v>
      </c>
      <c r="R44">
        <v>2340</v>
      </c>
      <c r="S44">
        <v>605</v>
      </c>
      <c r="T44">
        <v>107</v>
      </c>
      <c r="U44">
        <f t="shared" si="11"/>
        <v>74114</v>
      </c>
      <c r="V44">
        <f t="shared" si="0"/>
        <v>71062</v>
      </c>
      <c r="W44">
        <f t="shared" si="1"/>
        <v>3052</v>
      </c>
    </row>
    <row r="45" spans="1:23" x14ac:dyDescent="0.2">
      <c r="A45">
        <v>300</v>
      </c>
      <c r="B45">
        <v>1500</v>
      </c>
      <c r="D45">
        <v>16</v>
      </c>
      <c r="E45">
        <v>3</v>
      </c>
      <c r="F45">
        <v>4096</v>
      </c>
      <c r="G45">
        <v>256</v>
      </c>
      <c r="H45">
        <v>256</v>
      </c>
      <c r="I45">
        <v>2.0000000000000001E-4</v>
      </c>
      <c r="J45">
        <v>0.2</v>
      </c>
      <c r="K45">
        <v>40</v>
      </c>
      <c r="L45" t="s">
        <v>13</v>
      </c>
      <c r="M45" t="s">
        <v>26</v>
      </c>
      <c r="N45" t="s">
        <v>40</v>
      </c>
      <c r="O45" t="s">
        <v>44</v>
      </c>
      <c r="P45">
        <v>31841</v>
      </c>
      <c r="Q45">
        <v>49727</v>
      </c>
      <c r="R45">
        <v>4351</v>
      </c>
      <c r="S45">
        <v>2447</v>
      </c>
      <c r="T45">
        <v>993</v>
      </c>
      <c r="U45">
        <f t="shared" si="11"/>
        <v>89359</v>
      </c>
      <c r="V45">
        <f t="shared" si="0"/>
        <v>81568</v>
      </c>
      <c r="W45">
        <f t="shared" si="1"/>
        <v>7791</v>
      </c>
    </row>
    <row r="46" spans="1:23" x14ac:dyDescent="0.2">
      <c r="A46">
        <v>300</v>
      </c>
      <c r="B46">
        <v>1500</v>
      </c>
      <c r="D46">
        <v>16</v>
      </c>
      <c r="E46">
        <v>3</v>
      </c>
      <c r="F46">
        <v>4096</v>
      </c>
      <c r="G46">
        <v>256</v>
      </c>
      <c r="H46">
        <v>256</v>
      </c>
      <c r="I46">
        <v>2.0000000000000001E-4</v>
      </c>
      <c r="J46">
        <v>0.2</v>
      </c>
      <c r="K46">
        <v>40</v>
      </c>
      <c r="L46" t="s">
        <v>14</v>
      </c>
      <c r="M46" t="s">
        <v>26</v>
      </c>
      <c r="N46" t="s">
        <v>40</v>
      </c>
      <c r="O46" t="s">
        <v>41</v>
      </c>
      <c r="P46">
        <v>11817</v>
      </c>
      <c r="Q46">
        <v>34719</v>
      </c>
      <c r="R46">
        <v>1839</v>
      </c>
      <c r="S46">
        <v>379</v>
      </c>
      <c r="T46">
        <v>24</v>
      </c>
      <c r="U46">
        <f t="shared" si="11"/>
        <v>48778</v>
      </c>
      <c r="V46">
        <f t="shared" si="0"/>
        <v>46536</v>
      </c>
      <c r="W46">
        <f t="shared" si="1"/>
        <v>2242</v>
      </c>
    </row>
    <row r="47" spans="1:23" x14ac:dyDescent="0.2">
      <c r="A47">
        <v>300</v>
      </c>
      <c r="B47">
        <v>1500</v>
      </c>
      <c r="D47">
        <v>16</v>
      </c>
      <c r="E47">
        <v>3</v>
      </c>
      <c r="F47">
        <v>4096</v>
      </c>
      <c r="G47">
        <v>256</v>
      </c>
      <c r="H47">
        <v>256</v>
      </c>
      <c r="I47">
        <v>2.0000000000000001E-4</v>
      </c>
      <c r="J47">
        <v>0.2</v>
      </c>
      <c r="K47">
        <v>40</v>
      </c>
      <c r="L47" t="s">
        <v>14</v>
      </c>
      <c r="M47" t="s">
        <v>26</v>
      </c>
      <c r="N47" t="s">
        <v>40</v>
      </c>
      <c r="O47" t="s">
        <v>42</v>
      </c>
      <c r="P47">
        <v>20761</v>
      </c>
      <c r="Q47">
        <v>44298</v>
      </c>
      <c r="R47">
        <v>292</v>
      </c>
      <c r="S47">
        <v>7</v>
      </c>
      <c r="T47">
        <v>0</v>
      </c>
      <c r="U47">
        <f t="shared" si="11"/>
        <v>65358</v>
      </c>
      <c r="V47">
        <f t="shared" si="0"/>
        <v>65059</v>
      </c>
      <c r="W47">
        <f t="shared" si="1"/>
        <v>299</v>
      </c>
    </row>
    <row r="48" spans="1:23" x14ac:dyDescent="0.2">
      <c r="A48">
        <v>300</v>
      </c>
      <c r="B48">
        <v>1500</v>
      </c>
      <c r="D48">
        <v>16</v>
      </c>
      <c r="E48">
        <v>3</v>
      </c>
      <c r="F48">
        <v>4096</v>
      </c>
      <c r="G48">
        <v>256</v>
      </c>
      <c r="H48">
        <v>256</v>
      </c>
      <c r="I48">
        <v>2.0000000000000001E-4</v>
      </c>
      <c r="J48">
        <v>0.2</v>
      </c>
      <c r="K48">
        <v>40</v>
      </c>
      <c r="L48" t="s">
        <v>14</v>
      </c>
      <c r="M48" t="s">
        <v>26</v>
      </c>
      <c r="N48" t="s">
        <v>40</v>
      </c>
      <c r="O48" t="s">
        <v>43</v>
      </c>
      <c r="P48">
        <v>22057</v>
      </c>
      <c r="Q48">
        <v>45424</v>
      </c>
      <c r="R48">
        <v>1966</v>
      </c>
      <c r="S48">
        <v>386</v>
      </c>
      <c r="T48">
        <v>24</v>
      </c>
      <c r="U48">
        <f t="shared" si="11"/>
        <v>69857</v>
      </c>
      <c r="V48">
        <f t="shared" si="0"/>
        <v>67481</v>
      </c>
      <c r="W48">
        <f>SUM(R48:T48)</f>
        <v>2376</v>
      </c>
    </row>
    <row r="49" spans="1:23" x14ac:dyDescent="0.2">
      <c r="A49">
        <v>300</v>
      </c>
      <c r="B49">
        <v>1500</v>
      </c>
      <c r="D49">
        <v>16</v>
      </c>
      <c r="E49">
        <v>3</v>
      </c>
      <c r="F49">
        <v>4096</v>
      </c>
      <c r="G49">
        <v>256</v>
      </c>
      <c r="H49">
        <v>256</v>
      </c>
      <c r="I49">
        <v>2.0000000000000001E-4</v>
      </c>
      <c r="J49">
        <v>0.2</v>
      </c>
      <c r="K49">
        <v>40</v>
      </c>
      <c r="L49" t="s">
        <v>14</v>
      </c>
      <c r="M49" t="s">
        <v>26</v>
      </c>
      <c r="N49" t="s">
        <v>40</v>
      </c>
      <c r="O49" t="s">
        <v>44</v>
      </c>
      <c r="P49">
        <v>32471</v>
      </c>
      <c r="Q49">
        <v>48144</v>
      </c>
      <c r="R49">
        <v>4348</v>
      </c>
      <c r="S49">
        <v>1765</v>
      </c>
      <c r="T49">
        <v>166</v>
      </c>
      <c r="U49">
        <f t="shared" si="11"/>
        <v>86894</v>
      </c>
      <c r="V49">
        <f t="shared" si="0"/>
        <v>80615</v>
      </c>
      <c r="W49">
        <f t="shared" si="1"/>
        <v>6279</v>
      </c>
    </row>
    <row r="50" spans="1:23" x14ac:dyDescent="0.2">
      <c r="A50">
        <v>300</v>
      </c>
      <c r="B50">
        <v>1500</v>
      </c>
      <c r="D50">
        <v>16</v>
      </c>
      <c r="E50">
        <v>3</v>
      </c>
      <c r="F50">
        <v>4096</v>
      </c>
      <c r="G50">
        <v>256</v>
      </c>
      <c r="H50">
        <v>256</v>
      </c>
      <c r="I50">
        <v>2.0000000000000001E-4</v>
      </c>
      <c r="J50">
        <v>0.2</v>
      </c>
      <c r="K50">
        <v>80</v>
      </c>
      <c r="L50" t="s">
        <v>9</v>
      </c>
      <c r="M50" t="s">
        <v>26</v>
      </c>
      <c r="N50" t="s">
        <v>40</v>
      </c>
      <c r="O50" t="s">
        <v>41</v>
      </c>
      <c r="P50">
        <v>13431</v>
      </c>
      <c r="Q50">
        <v>39068</v>
      </c>
      <c r="R50">
        <v>2857</v>
      </c>
      <c r="S50">
        <v>275</v>
      </c>
      <c r="T50">
        <v>20</v>
      </c>
      <c r="U50">
        <f t="shared" si="11"/>
        <v>55651</v>
      </c>
      <c r="V50">
        <f t="shared" si="0"/>
        <v>52499</v>
      </c>
      <c r="W50">
        <f t="shared" si="1"/>
        <v>3152</v>
      </c>
    </row>
    <row r="51" spans="1:23" x14ac:dyDescent="0.2">
      <c r="A51">
        <v>300</v>
      </c>
      <c r="B51">
        <v>1500</v>
      </c>
      <c r="D51">
        <v>16</v>
      </c>
      <c r="E51">
        <v>3</v>
      </c>
      <c r="F51">
        <v>4096</v>
      </c>
      <c r="G51">
        <v>256</v>
      </c>
      <c r="H51">
        <v>256</v>
      </c>
      <c r="I51">
        <v>2.0000000000000001E-4</v>
      </c>
      <c r="J51">
        <v>0.2</v>
      </c>
      <c r="K51">
        <v>80</v>
      </c>
      <c r="L51" t="s">
        <v>9</v>
      </c>
      <c r="M51" t="s">
        <v>26</v>
      </c>
      <c r="N51" t="s">
        <v>40</v>
      </c>
      <c r="O51" t="s">
        <v>42</v>
      </c>
      <c r="P51">
        <v>25418</v>
      </c>
      <c r="Q51">
        <v>47762</v>
      </c>
      <c r="R51">
        <v>557</v>
      </c>
      <c r="S51">
        <v>25</v>
      </c>
      <c r="T51">
        <v>0</v>
      </c>
      <c r="U51">
        <f t="shared" si="11"/>
        <v>73762</v>
      </c>
      <c r="V51">
        <f t="shared" si="0"/>
        <v>73180</v>
      </c>
      <c r="W51">
        <f t="shared" si="1"/>
        <v>582</v>
      </c>
    </row>
    <row r="52" spans="1:23" x14ac:dyDescent="0.2">
      <c r="A52">
        <v>300</v>
      </c>
      <c r="B52">
        <v>1500</v>
      </c>
      <c r="D52">
        <v>16</v>
      </c>
      <c r="E52">
        <v>3</v>
      </c>
      <c r="F52">
        <v>4096</v>
      </c>
      <c r="G52">
        <v>256</v>
      </c>
      <c r="H52">
        <v>256</v>
      </c>
      <c r="I52">
        <v>2.0000000000000001E-4</v>
      </c>
      <c r="J52">
        <v>0.2</v>
      </c>
      <c r="K52">
        <v>80</v>
      </c>
      <c r="L52" t="s">
        <v>9</v>
      </c>
      <c r="M52" t="s">
        <v>26</v>
      </c>
      <c r="N52" t="s">
        <v>40</v>
      </c>
      <c r="O52" t="s">
        <v>43</v>
      </c>
      <c r="P52">
        <v>26980</v>
      </c>
      <c r="Q52">
        <v>49413</v>
      </c>
      <c r="R52">
        <v>3056</v>
      </c>
      <c r="S52">
        <v>289</v>
      </c>
      <c r="T52">
        <v>20</v>
      </c>
      <c r="U52">
        <f t="shared" si="11"/>
        <v>79758</v>
      </c>
      <c r="V52">
        <f t="shared" si="0"/>
        <v>76393</v>
      </c>
      <c r="W52">
        <f t="shared" si="1"/>
        <v>3365</v>
      </c>
    </row>
    <row r="53" spans="1:23" x14ac:dyDescent="0.2">
      <c r="A53">
        <v>300</v>
      </c>
      <c r="B53">
        <v>1500</v>
      </c>
      <c r="D53">
        <v>16</v>
      </c>
      <c r="E53">
        <v>3</v>
      </c>
      <c r="F53">
        <v>4096</v>
      </c>
      <c r="G53">
        <v>256</v>
      </c>
      <c r="H53">
        <v>256</v>
      </c>
      <c r="I53">
        <v>2.0000000000000001E-4</v>
      </c>
      <c r="J53">
        <v>0.2</v>
      </c>
      <c r="K53">
        <v>80</v>
      </c>
      <c r="L53" t="s">
        <v>9</v>
      </c>
      <c r="M53" t="s">
        <v>26</v>
      </c>
      <c r="N53" t="s">
        <v>40</v>
      </c>
      <c r="O53" t="s">
        <v>44</v>
      </c>
      <c r="P53">
        <v>41887</v>
      </c>
      <c r="Q53">
        <v>51940</v>
      </c>
      <c r="R53">
        <v>6557</v>
      </c>
      <c r="S53">
        <v>1270</v>
      </c>
      <c r="T53">
        <v>208</v>
      </c>
      <c r="U53">
        <f t="shared" si="11"/>
        <v>101862</v>
      </c>
      <c r="V53">
        <f t="shared" si="0"/>
        <v>93827</v>
      </c>
      <c r="W53">
        <f t="shared" si="1"/>
        <v>8035</v>
      </c>
    </row>
    <row r="54" spans="1:23" x14ac:dyDescent="0.2">
      <c r="A54">
        <v>300</v>
      </c>
      <c r="B54">
        <v>1500</v>
      </c>
      <c r="D54">
        <v>16</v>
      </c>
      <c r="E54">
        <v>3</v>
      </c>
      <c r="F54">
        <v>4096</v>
      </c>
      <c r="G54">
        <v>256</v>
      </c>
      <c r="H54">
        <v>256</v>
      </c>
      <c r="I54">
        <v>2.0000000000000001E-4</v>
      </c>
      <c r="J54">
        <v>0.2</v>
      </c>
      <c r="K54">
        <v>80</v>
      </c>
      <c r="L54" t="s">
        <v>12</v>
      </c>
      <c r="M54" t="s">
        <v>26</v>
      </c>
      <c r="N54" t="s">
        <v>40</v>
      </c>
      <c r="O54" t="s">
        <v>41</v>
      </c>
      <c r="P54">
        <v>4303</v>
      </c>
      <c r="Q54">
        <v>13066</v>
      </c>
      <c r="R54">
        <v>940</v>
      </c>
      <c r="S54">
        <v>108</v>
      </c>
      <c r="T54">
        <v>5</v>
      </c>
      <c r="U54">
        <f t="shared" si="11"/>
        <v>18422</v>
      </c>
      <c r="V54">
        <f t="shared" si="0"/>
        <v>17369</v>
      </c>
      <c r="W54">
        <f t="shared" si="1"/>
        <v>1053</v>
      </c>
    </row>
    <row r="55" spans="1:23" x14ac:dyDescent="0.2">
      <c r="A55">
        <v>300</v>
      </c>
      <c r="B55">
        <v>1500</v>
      </c>
      <c r="D55">
        <v>16</v>
      </c>
      <c r="E55">
        <v>3</v>
      </c>
      <c r="F55">
        <v>4096</v>
      </c>
      <c r="G55">
        <v>256</v>
      </c>
      <c r="H55">
        <v>256</v>
      </c>
      <c r="I55">
        <v>2.0000000000000001E-4</v>
      </c>
      <c r="J55">
        <v>0.2</v>
      </c>
      <c r="K55">
        <v>80</v>
      </c>
      <c r="L55" t="s">
        <v>12</v>
      </c>
      <c r="M55" t="s">
        <v>26</v>
      </c>
      <c r="N55" t="s">
        <v>40</v>
      </c>
      <c r="O55" t="s">
        <v>42</v>
      </c>
      <c r="P55">
        <v>7471</v>
      </c>
      <c r="Q55">
        <v>16070</v>
      </c>
      <c r="R55">
        <v>237</v>
      </c>
      <c r="S55">
        <v>9</v>
      </c>
      <c r="T55">
        <v>0</v>
      </c>
      <c r="U55">
        <f t="shared" si="11"/>
        <v>23787</v>
      </c>
      <c r="V55">
        <f t="shared" si="0"/>
        <v>23541</v>
      </c>
      <c r="W55">
        <f t="shared" si="1"/>
        <v>246</v>
      </c>
    </row>
    <row r="56" spans="1:23" x14ac:dyDescent="0.2">
      <c r="A56">
        <v>300</v>
      </c>
      <c r="B56">
        <v>1500</v>
      </c>
      <c r="D56">
        <v>16</v>
      </c>
      <c r="E56">
        <v>3</v>
      </c>
      <c r="F56">
        <v>4096</v>
      </c>
      <c r="G56">
        <v>256</v>
      </c>
      <c r="H56">
        <v>256</v>
      </c>
      <c r="I56">
        <v>2.0000000000000001E-4</v>
      </c>
      <c r="J56">
        <v>0.2</v>
      </c>
      <c r="K56">
        <v>80</v>
      </c>
      <c r="L56" t="s">
        <v>12</v>
      </c>
      <c r="M56" t="s">
        <v>26</v>
      </c>
      <c r="N56" t="s">
        <v>40</v>
      </c>
      <c r="O56" t="s">
        <v>43</v>
      </c>
      <c r="P56">
        <v>8008</v>
      </c>
      <c r="Q56">
        <v>16651</v>
      </c>
      <c r="R56">
        <v>1041</v>
      </c>
      <c r="S56">
        <v>111</v>
      </c>
      <c r="T56">
        <v>5</v>
      </c>
      <c r="U56">
        <f t="shared" si="11"/>
        <v>25816</v>
      </c>
      <c r="V56">
        <f t="shared" si="0"/>
        <v>24659</v>
      </c>
      <c r="W56">
        <f t="shared" si="1"/>
        <v>1157</v>
      </c>
    </row>
    <row r="57" spans="1:23" x14ac:dyDescent="0.2">
      <c r="A57">
        <v>300</v>
      </c>
      <c r="B57">
        <v>1500</v>
      </c>
      <c r="D57">
        <v>16</v>
      </c>
      <c r="E57">
        <v>3</v>
      </c>
      <c r="F57">
        <v>4096</v>
      </c>
      <c r="G57">
        <v>256</v>
      </c>
      <c r="H57">
        <v>256</v>
      </c>
      <c r="I57">
        <v>2.0000000000000001E-4</v>
      </c>
      <c r="J57">
        <v>0.2</v>
      </c>
      <c r="K57">
        <v>80</v>
      </c>
      <c r="L57" t="s">
        <v>12</v>
      </c>
      <c r="M57" t="s">
        <v>26</v>
      </c>
      <c r="N57" t="s">
        <v>40</v>
      </c>
      <c r="O57" t="s">
        <v>44</v>
      </c>
      <c r="P57">
        <v>12781</v>
      </c>
      <c r="Q57">
        <v>17747</v>
      </c>
      <c r="R57">
        <v>2478</v>
      </c>
      <c r="S57">
        <v>537</v>
      </c>
      <c r="T57">
        <v>121</v>
      </c>
      <c r="U57">
        <f t="shared" si="11"/>
        <v>33664</v>
      </c>
      <c r="V57">
        <f t="shared" si="0"/>
        <v>30528</v>
      </c>
      <c r="W57">
        <f t="shared" si="1"/>
        <v>3136</v>
      </c>
    </row>
    <row r="58" spans="1:23" x14ac:dyDescent="0.2">
      <c r="A58">
        <v>300</v>
      </c>
      <c r="B58">
        <v>1500</v>
      </c>
      <c r="D58">
        <v>16</v>
      </c>
      <c r="E58">
        <v>3</v>
      </c>
      <c r="F58">
        <v>4096</v>
      </c>
      <c r="G58">
        <v>256</v>
      </c>
      <c r="H58">
        <v>256</v>
      </c>
      <c r="I58">
        <v>2.0000000000000001E-4</v>
      </c>
      <c r="J58">
        <v>0.2</v>
      </c>
      <c r="K58">
        <v>80</v>
      </c>
      <c r="L58" t="s">
        <v>13</v>
      </c>
      <c r="M58" t="s">
        <v>26</v>
      </c>
      <c r="N58" t="s">
        <v>40</v>
      </c>
      <c r="O58" t="s">
        <v>41</v>
      </c>
      <c r="P58">
        <v>11972</v>
      </c>
      <c r="Q58">
        <v>36365</v>
      </c>
      <c r="R58">
        <v>2247</v>
      </c>
      <c r="S58">
        <v>686</v>
      </c>
      <c r="T58">
        <v>144</v>
      </c>
      <c r="U58">
        <f t="shared" si="11"/>
        <v>51414</v>
      </c>
      <c r="V58">
        <f t="shared" si="0"/>
        <v>48337</v>
      </c>
      <c r="W58">
        <f t="shared" si="1"/>
        <v>3077</v>
      </c>
    </row>
    <row r="59" spans="1:23" x14ac:dyDescent="0.2">
      <c r="A59">
        <v>300</v>
      </c>
      <c r="B59">
        <v>1500</v>
      </c>
      <c r="D59">
        <v>16</v>
      </c>
      <c r="E59">
        <v>3</v>
      </c>
      <c r="F59">
        <v>4096</v>
      </c>
      <c r="G59">
        <v>256</v>
      </c>
      <c r="H59">
        <v>256</v>
      </c>
      <c r="I59">
        <v>2.0000000000000001E-4</v>
      </c>
      <c r="J59">
        <v>0.2</v>
      </c>
      <c r="K59">
        <v>80</v>
      </c>
      <c r="L59" t="s">
        <v>13</v>
      </c>
      <c r="M59" t="s">
        <v>26</v>
      </c>
      <c r="N59" t="s">
        <v>40</v>
      </c>
      <c r="O59" t="s">
        <v>42</v>
      </c>
      <c r="P59">
        <v>21766</v>
      </c>
      <c r="Q59">
        <v>46917</v>
      </c>
      <c r="R59">
        <v>281</v>
      </c>
      <c r="S59">
        <v>4</v>
      </c>
      <c r="T59">
        <v>0</v>
      </c>
      <c r="U59">
        <f t="shared" si="11"/>
        <v>68968</v>
      </c>
      <c r="V59">
        <f t="shared" si="0"/>
        <v>68683</v>
      </c>
      <c r="W59">
        <f t="shared" si="1"/>
        <v>285</v>
      </c>
    </row>
    <row r="60" spans="1:23" x14ac:dyDescent="0.2">
      <c r="A60">
        <v>300</v>
      </c>
      <c r="B60">
        <v>1500</v>
      </c>
      <c r="D60">
        <v>16</v>
      </c>
      <c r="E60">
        <v>3</v>
      </c>
      <c r="F60">
        <v>4096</v>
      </c>
      <c r="G60">
        <v>256</v>
      </c>
      <c r="H60">
        <v>256</v>
      </c>
      <c r="I60">
        <v>2.0000000000000001E-4</v>
      </c>
      <c r="J60">
        <v>0.2</v>
      </c>
      <c r="K60">
        <v>80</v>
      </c>
      <c r="L60" t="s">
        <v>13</v>
      </c>
      <c r="M60" t="s">
        <v>26</v>
      </c>
      <c r="N60" t="s">
        <v>40</v>
      </c>
      <c r="O60" t="s">
        <v>43</v>
      </c>
      <c r="P60">
        <v>23124</v>
      </c>
      <c r="Q60">
        <v>47893</v>
      </c>
      <c r="R60">
        <v>2353</v>
      </c>
      <c r="S60">
        <v>690</v>
      </c>
      <c r="T60">
        <v>144</v>
      </c>
      <c r="U60">
        <f t="shared" si="11"/>
        <v>74204</v>
      </c>
      <c r="V60">
        <f t="shared" si="0"/>
        <v>71017</v>
      </c>
      <c r="W60">
        <f t="shared" si="1"/>
        <v>3187</v>
      </c>
    </row>
    <row r="61" spans="1:23" x14ac:dyDescent="0.2">
      <c r="A61">
        <v>300</v>
      </c>
      <c r="B61">
        <v>1500</v>
      </c>
      <c r="D61">
        <v>16</v>
      </c>
      <c r="E61">
        <v>3</v>
      </c>
      <c r="F61">
        <v>4096</v>
      </c>
      <c r="G61">
        <v>256</v>
      </c>
      <c r="H61">
        <v>256</v>
      </c>
      <c r="I61">
        <v>2.0000000000000001E-4</v>
      </c>
      <c r="J61">
        <v>0.2</v>
      </c>
      <c r="K61">
        <v>80</v>
      </c>
      <c r="L61" t="s">
        <v>13</v>
      </c>
      <c r="M61" t="s">
        <v>26</v>
      </c>
      <c r="N61" t="s">
        <v>40</v>
      </c>
      <c r="O61" t="s">
        <v>44</v>
      </c>
      <c r="P61">
        <v>31841</v>
      </c>
      <c r="Q61">
        <v>49727</v>
      </c>
      <c r="R61">
        <v>4351</v>
      </c>
      <c r="S61">
        <v>2447</v>
      </c>
      <c r="T61">
        <v>993</v>
      </c>
      <c r="U61">
        <f t="shared" si="11"/>
        <v>89359</v>
      </c>
      <c r="V61">
        <f t="shared" si="0"/>
        <v>81568</v>
      </c>
      <c r="W61">
        <f t="shared" si="1"/>
        <v>7791</v>
      </c>
    </row>
    <row r="62" spans="1:23" x14ac:dyDescent="0.2">
      <c r="A62">
        <v>300</v>
      </c>
      <c r="B62">
        <v>1500</v>
      </c>
      <c r="D62">
        <v>16</v>
      </c>
      <c r="E62">
        <v>3</v>
      </c>
      <c r="F62">
        <v>4096</v>
      </c>
      <c r="G62">
        <v>256</v>
      </c>
      <c r="H62">
        <v>256</v>
      </c>
      <c r="I62">
        <v>2.0000000000000001E-4</v>
      </c>
      <c r="J62">
        <v>0.2</v>
      </c>
      <c r="K62">
        <v>80</v>
      </c>
      <c r="L62" t="s">
        <v>14</v>
      </c>
      <c r="M62" t="s">
        <v>26</v>
      </c>
      <c r="N62" t="s">
        <v>40</v>
      </c>
      <c r="O62" t="s">
        <v>41</v>
      </c>
      <c r="P62">
        <v>11472</v>
      </c>
      <c r="Q62">
        <v>34105</v>
      </c>
      <c r="R62">
        <v>1887</v>
      </c>
      <c r="S62">
        <v>451</v>
      </c>
      <c r="T62">
        <v>34</v>
      </c>
      <c r="U62">
        <f t="shared" si="11"/>
        <v>47949</v>
      </c>
      <c r="V62">
        <f t="shared" si="0"/>
        <v>45577</v>
      </c>
      <c r="W62">
        <f t="shared" si="1"/>
        <v>2372</v>
      </c>
    </row>
    <row r="63" spans="1:23" x14ac:dyDescent="0.2">
      <c r="A63">
        <v>300</v>
      </c>
      <c r="B63">
        <v>1500</v>
      </c>
      <c r="D63">
        <v>16</v>
      </c>
      <c r="E63">
        <v>3</v>
      </c>
      <c r="F63">
        <v>4096</v>
      </c>
      <c r="G63">
        <v>256</v>
      </c>
      <c r="H63">
        <v>256</v>
      </c>
      <c r="I63">
        <v>2.0000000000000001E-4</v>
      </c>
      <c r="J63">
        <v>0.2</v>
      </c>
      <c r="K63">
        <v>80</v>
      </c>
      <c r="L63" t="s">
        <v>14</v>
      </c>
      <c r="M63" t="s">
        <v>26</v>
      </c>
      <c r="N63" t="s">
        <v>40</v>
      </c>
      <c r="O63" t="s">
        <v>42</v>
      </c>
      <c r="P63">
        <v>20761</v>
      </c>
      <c r="Q63">
        <v>44298</v>
      </c>
      <c r="R63">
        <v>292</v>
      </c>
      <c r="S63">
        <v>7</v>
      </c>
      <c r="T63">
        <v>0</v>
      </c>
      <c r="U63">
        <f t="shared" si="11"/>
        <v>65358</v>
      </c>
      <c r="V63">
        <f t="shared" si="0"/>
        <v>65059</v>
      </c>
      <c r="W63">
        <f t="shared" si="1"/>
        <v>299</v>
      </c>
    </row>
    <row r="64" spans="1:23" x14ac:dyDescent="0.2">
      <c r="A64">
        <v>300</v>
      </c>
      <c r="B64">
        <v>1500</v>
      </c>
      <c r="D64">
        <v>16</v>
      </c>
      <c r="E64">
        <v>3</v>
      </c>
      <c r="F64">
        <v>4096</v>
      </c>
      <c r="G64">
        <v>256</v>
      </c>
      <c r="H64">
        <v>256</v>
      </c>
      <c r="I64">
        <v>2.0000000000000001E-4</v>
      </c>
      <c r="J64">
        <v>0.2</v>
      </c>
      <c r="K64">
        <v>80</v>
      </c>
      <c r="L64" t="s">
        <v>14</v>
      </c>
      <c r="M64" t="s">
        <v>26</v>
      </c>
      <c r="N64" t="s">
        <v>40</v>
      </c>
      <c r="O64" t="s">
        <v>43</v>
      </c>
      <c r="P64">
        <v>22007</v>
      </c>
      <c r="Q64">
        <v>45431</v>
      </c>
      <c r="R64">
        <v>2006</v>
      </c>
      <c r="S64">
        <v>457</v>
      </c>
      <c r="T64">
        <v>34</v>
      </c>
      <c r="U64">
        <f t="shared" si="11"/>
        <v>69935</v>
      </c>
      <c r="V64">
        <f t="shared" si="0"/>
        <v>67438</v>
      </c>
      <c r="W64">
        <f t="shared" si="1"/>
        <v>2497</v>
      </c>
    </row>
    <row r="65" spans="1:23" x14ac:dyDescent="0.2">
      <c r="A65">
        <v>300</v>
      </c>
      <c r="B65">
        <v>1500</v>
      </c>
      <c r="D65">
        <v>16</v>
      </c>
      <c r="E65">
        <v>3</v>
      </c>
      <c r="F65">
        <v>4096</v>
      </c>
      <c r="G65">
        <v>256</v>
      </c>
      <c r="H65">
        <v>256</v>
      </c>
      <c r="I65">
        <v>2.0000000000000001E-4</v>
      </c>
      <c r="J65">
        <v>0.2</v>
      </c>
      <c r="K65">
        <v>80</v>
      </c>
      <c r="L65" t="s">
        <v>14</v>
      </c>
      <c r="M65" t="s">
        <v>26</v>
      </c>
      <c r="N65" t="s">
        <v>40</v>
      </c>
      <c r="O65" t="s">
        <v>44</v>
      </c>
      <c r="P65">
        <v>32471</v>
      </c>
      <c r="Q65">
        <v>48144</v>
      </c>
      <c r="R65">
        <v>4348</v>
      </c>
      <c r="S65">
        <v>1765</v>
      </c>
      <c r="T65">
        <v>166</v>
      </c>
      <c r="U65">
        <f t="shared" si="11"/>
        <v>86894</v>
      </c>
      <c r="V65">
        <f t="shared" si="0"/>
        <v>80615</v>
      </c>
      <c r="W65">
        <f t="shared" si="1"/>
        <v>6279</v>
      </c>
    </row>
    <row r="66" spans="1:23" x14ac:dyDescent="0.2">
      <c r="A66">
        <v>300</v>
      </c>
      <c r="B66">
        <v>1500</v>
      </c>
      <c r="D66">
        <v>16</v>
      </c>
      <c r="E66">
        <v>3</v>
      </c>
      <c r="F66">
        <v>4096</v>
      </c>
      <c r="G66">
        <v>256</v>
      </c>
      <c r="H66">
        <v>256</v>
      </c>
      <c r="I66">
        <v>2.0000000000000001E-4</v>
      </c>
      <c r="J66">
        <v>0.2</v>
      </c>
      <c r="K66">
        <v>40</v>
      </c>
      <c r="L66" t="s">
        <v>9</v>
      </c>
      <c r="M66" t="s">
        <v>29</v>
      </c>
      <c r="N66" t="s">
        <v>40</v>
      </c>
      <c r="O66" t="s">
        <v>41</v>
      </c>
      <c r="P66">
        <v>9036</v>
      </c>
      <c r="Q66">
        <v>36047</v>
      </c>
      <c r="R66">
        <v>2825</v>
      </c>
      <c r="S66">
        <v>301</v>
      </c>
      <c r="T66">
        <v>31</v>
      </c>
      <c r="U66">
        <f t="shared" si="11"/>
        <v>48240</v>
      </c>
      <c r="V66">
        <f t="shared" si="0"/>
        <v>45083</v>
      </c>
      <c r="W66">
        <f t="shared" si="1"/>
        <v>3157</v>
      </c>
    </row>
    <row r="67" spans="1:23" x14ac:dyDescent="0.2">
      <c r="A67">
        <v>300</v>
      </c>
      <c r="B67">
        <v>1500</v>
      </c>
      <c r="D67">
        <v>16</v>
      </c>
      <c r="E67">
        <v>3</v>
      </c>
      <c r="F67">
        <v>4096</v>
      </c>
      <c r="G67">
        <v>256</v>
      </c>
      <c r="H67">
        <v>256</v>
      </c>
      <c r="I67">
        <v>2.0000000000000001E-4</v>
      </c>
      <c r="J67">
        <v>0.2</v>
      </c>
      <c r="K67">
        <v>40</v>
      </c>
      <c r="L67" t="s">
        <v>9</v>
      </c>
      <c r="M67" t="s">
        <v>29</v>
      </c>
      <c r="N67" t="s">
        <v>40</v>
      </c>
      <c r="O67" t="s">
        <v>42</v>
      </c>
      <c r="P67">
        <v>25418</v>
      </c>
      <c r="Q67">
        <v>47762</v>
      </c>
      <c r="R67">
        <v>557</v>
      </c>
      <c r="S67">
        <v>25</v>
      </c>
      <c r="T67">
        <v>0</v>
      </c>
      <c r="U67">
        <f t="shared" si="11"/>
        <v>73762</v>
      </c>
      <c r="V67">
        <f t="shared" ref="V67:V130" si="12">SUM(P67:Q67)</f>
        <v>73180</v>
      </c>
      <c r="W67">
        <f t="shared" ref="W67:W84" si="13">SUM(R67:T67)</f>
        <v>582</v>
      </c>
    </row>
    <row r="68" spans="1:23" x14ac:dyDescent="0.2">
      <c r="A68">
        <v>300</v>
      </c>
      <c r="B68">
        <v>1500</v>
      </c>
      <c r="D68">
        <v>16</v>
      </c>
      <c r="E68">
        <v>3</v>
      </c>
      <c r="F68">
        <v>4096</v>
      </c>
      <c r="G68">
        <v>256</v>
      </c>
      <c r="H68">
        <v>256</v>
      </c>
      <c r="I68">
        <v>2.0000000000000001E-4</v>
      </c>
      <c r="J68">
        <v>0.2</v>
      </c>
      <c r="K68">
        <v>40</v>
      </c>
      <c r="L68" t="s">
        <v>9</v>
      </c>
      <c r="M68" t="s">
        <v>29</v>
      </c>
      <c r="N68" t="s">
        <v>40</v>
      </c>
      <c r="O68" t="s">
        <v>43</v>
      </c>
      <c r="P68">
        <v>26245</v>
      </c>
      <c r="Q68">
        <v>49232</v>
      </c>
      <c r="R68">
        <v>3057</v>
      </c>
      <c r="S68">
        <v>313</v>
      </c>
      <c r="T68">
        <v>31</v>
      </c>
      <c r="U68">
        <f t="shared" ref="U68:U69" si="14">SUM(P68:T68)</f>
        <v>78878</v>
      </c>
      <c r="V68">
        <f t="shared" si="12"/>
        <v>75477</v>
      </c>
      <c r="W68">
        <f t="shared" si="13"/>
        <v>3401</v>
      </c>
    </row>
    <row r="69" spans="1:23" x14ac:dyDescent="0.2">
      <c r="A69">
        <v>300</v>
      </c>
      <c r="B69">
        <v>1500</v>
      </c>
      <c r="D69">
        <v>16</v>
      </c>
      <c r="E69">
        <v>3</v>
      </c>
      <c r="F69">
        <v>4096</v>
      </c>
      <c r="G69">
        <v>256</v>
      </c>
      <c r="H69">
        <v>256</v>
      </c>
      <c r="I69">
        <v>2.0000000000000001E-4</v>
      </c>
      <c r="J69">
        <v>0.2</v>
      </c>
      <c r="K69">
        <v>40</v>
      </c>
      <c r="L69" t="s">
        <v>9</v>
      </c>
      <c r="M69" t="s">
        <v>29</v>
      </c>
      <c r="N69" t="s">
        <v>40</v>
      </c>
      <c r="O69" t="s">
        <v>44</v>
      </c>
      <c r="P69">
        <v>41887</v>
      </c>
      <c r="Q69">
        <v>51940</v>
      </c>
      <c r="R69">
        <v>6557</v>
      </c>
      <c r="S69">
        <v>1270</v>
      </c>
      <c r="T69">
        <v>208</v>
      </c>
      <c r="U69">
        <f t="shared" si="14"/>
        <v>101862</v>
      </c>
      <c r="V69">
        <f t="shared" si="12"/>
        <v>93827</v>
      </c>
      <c r="W69">
        <f t="shared" si="13"/>
        <v>8035</v>
      </c>
    </row>
    <row r="70" spans="1:23" x14ac:dyDescent="0.2">
      <c r="A70">
        <v>300</v>
      </c>
      <c r="B70">
        <v>1500</v>
      </c>
      <c r="D70">
        <v>16</v>
      </c>
      <c r="E70">
        <v>3</v>
      </c>
      <c r="F70">
        <v>4096</v>
      </c>
      <c r="G70">
        <v>256</v>
      </c>
      <c r="H70">
        <v>256</v>
      </c>
      <c r="I70">
        <v>2.0000000000000001E-4</v>
      </c>
      <c r="J70">
        <v>0.2</v>
      </c>
      <c r="K70">
        <v>40</v>
      </c>
      <c r="L70" t="s">
        <v>12</v>
      </c>
      <c r="M70" t="s">
        <v>29</v>
      </c>
      <c r="N70" t="s">
        <v>40</v>
      </c>
      <c r="O70" t="s">
        <v>41</v>
      </c>
      <c r="P70">
        <v>3372</v>
      </c>
      <c r="Q70">
        <v>12492</v>
      </c>
      <c r="R70">
        <v>964</v>
      </c>
      <c r="S70">
        <v>104</v>
      </c>
      <c r="T70">
        <v>6</v>
      </c>
      <c r="U70">
        <f>SUM(P70:T70)</f>
        <v>16938</v>
      </c>
      <c r="V70">
        <f t="shared" si="12"/>
        <v>15864</v>
      </c>
      <c r="W70">
        <f t="shared" si="13"/>
        <v>1074</v>
      </c>
    </row>
    <row r="71" spans="1:23" x14ac:dyDescent="0.2">
      <c r="A71">
        <v>300</v>
      </c>
      <c r="B71">
        <v>1500</v>
      </c>
      <c r="D71">
        <v>16</v>
      </c>
      <c r="E71">
        <v>3</v>
      </c>
      <c r="F71">
        <v>4096</v>
      </c>
      <c r="G71">
        <v>256</v>
      </c>
      <c r="H71">
        <v>256</v>
      </c>
      <c r="I71">
        <v>2.0000000000000001E-4</v>
      </c>
      <c r="J71">
        <v>0.2</v>
      </c>
      <c r="K71">
        <v>40</v>
      </c>
      <c r="L71" t="s">
        <v>12</v>
      </c>
      <c r="M71" t="s">
        <v>29</v>
      </c>
      <c r="N71" t="s">
        <v>40</v>
      </c>
      <c r="O71" t="s">
        <v>42</v>
      </c>
      <c r="P71">
        <v>7471</v>
      </c>
      <c r="Q71">
        <v>16070</v>
      </c>
      <c r="R71">
        <v>237</v>
      </c>
      <c r="S71">
        <v>9</v>
      </c>
      <c r="T71">
        <v>0</v>
      </c>
      <c r="U71">
        <f t="shared" ref="U71:U89" si="15">SUM(P71:T71)</f>
        <v>23787</v>
      </c>
      <c r="V71">
        <f t="shared" si="12"/>
        <v>23541</v>
      </c>
      <c r="W71">
        <f t="shared" si="13"/>
        <v>246</v>
      </c>
    </row>
    <row r="72" spans="1:23" x14ac:dyDescent="0.2">
      <c r="A72">
        <v>300</v>
      </c>
      <c r="B72">
        <v>1500</v>
      </c>
      <c r="D72">
        <v>16</v>
      </c>
      <c r="E72">
        <v>3</v>
      </c>
      <c r="F72">
        <v>4096</v>
      </c>
      <c r="G72">
        <v>256</v>
      </c>
      <c r="H72">
        <v>256</v>
      </c>
      <c r="I72">
        <v>2.0000000000000001E-4</v>
      </c>
      <c r="J72">
        <v>0.2</v>
      </c>
      <c r="K72">
        <v>40</v>
      </c>
      <c r="L72" t="s">
        <v>12</v>
      </c>
      <c r="M72" t="s">
        <v>29</v>
      </c>
      <c r="N72" t="s">
        <v>40</v>
      </c>
      <c r="O72" t="s">
        <v>43</v>
      </c>
      <c r="P72">
        <v>7853</v>
      </c>
      <c r="Q72">
        <v>16612</v>
      </c>
      <c r="R72">
        <v>1059</v>
      </c>
      <c r="S72">
        <v>109</v>
      </c>
      <c r="T72">
        <v>6</v>
      </c>
      <c r="U72">
        <f t="shared" si="15"/>
        <v>25639</v>
      </c>
      <c r="V72">
        <f t="shared" si="12"/>
        <v>24465</v>
      </c>
      <c r="W72">
        <f t="shared" si="13"/>
        <v>1174</v>
      </c>
    </row>
    <row r="73" spans="1:23" x14ac:dyDescent="0.2">
      <c r="A73">
        <v>300</v>
      </c>
      <c r="B73">
        <v>1500</v>
      </c>
      <c r="D73">
        <v>16</v>
      </c>
      <c r="E73">
        <v>3</v>
      </c>
      <c r="F73">
        <v>4096</v>
      </c>
      <c r="G73">
        <v>256</v>
      </c>
      <c r="H73">
        <v>256</v>
      </c>
      <c r="I73">
        <v>2.0000000000000001E-4</v>
      </c>
      <c r="J73">
        <v>0.2</v>
      </c>
      <c r="K73">
        <v>40</v>
      </c>
      <c r="L73" t="s">
        <v>12</v>
      </c>
      <c r="M73" t="s">
        <v>29</v>
      </c>
      <c r="N73" t="s">
        <v>40</v>
      </c>
      <c r="O73" t="s">
        <v>44</v>
      </c>
      <c r="P73">
        <v>12781</v>
      </c>
      <c r="Q73">
        <v>17747</v>
      </c>
      <c r="R73">
        <v>2478</v>
      </c>
      <c r="S73">
        <v>537</v>
      </c>
      <c r="T73">
        <v>121</v>
      </c>
      <c r="U73">
        <f t="shared" si="15"/>
        <v>33664</v>
      </c>
      <c r="V73">
        <f t="shared" si="12"/>
        <v>30528</v>
      </c>
      <c r="W73">
        <f t="shared" si="13"/>
        <v>3136</v>
      </c>
    </row>
    <row r="74" spans="1:23" x14ac:dyDescent="0.2">
      <c r="A74">
        <v>300</v>
      </c>
      <c r="B74">
        <v>1500</v>
      </c>
      <c r="D74">
        <v>16</v>
      </c>
      <c r="E74">
        <v>3</v>
      </c>
      <c r="F74">
        <v>4096</v>
      </c>
      <c r="G74">
        <v>256</v>
      </c>
      <c r="H74">
        <v>256</v>
      </c>
      <c r="I74">
        <v>2.0000000000000001E-4</v>
      </c>
      <c r="J74">
        <v>0.2</v>
      </c>
      <c r="K74">
        <v>40</v>
      </c>
      <c r="L74" t="s">
        <v>13</v>
      </c>
      <c r="M74" t="s">
        <v>29</v>
      </c>
      <c r="N74" t="s">
        <v>40</v>
      </c>
      <c r="O74" t="s">
        <v>41</v>
      </c>
      <c r="P74">
        <v>9411</v>
      </c>
      <c r="Q74">
        <v>35053</v>
      </c>
      <c r="R74">
        <v>2322</v>
      </c>
      <c r="S74">
        <v>700</v>
      </c>
      <c r="T74">
        <v>133</v>
      </c>
      <c r="U74">
        <f t="shared" si="15"/>
        <v>47619</v>
      </c>
      <c r="V74">
        <f t="shared" si="12"/>
        <v>44464</v>
      </c>
      <c r="W74">
        <f t="shared" si="13"/>
        <v>3155</v>
      </c>
    </row>
    <row r="75" spans="1:23" x14ac:dyDescent="0.2">
      <c r="A75">
        <v>300</v>
      </c>
      <c r="B75">
        <v>1500</v>
      </c>
      <c r="D75">
        <v>16</v>
      </c>
      <c r="E75">
        <v>3</v>
      </c>
      <c r="F75">
        <v>4096</v>
      </c>
      <c r="G75">
        <v>256</v>
      </c>
      <c r="H75">
        <v>256</v>
      </c>
      <c r="I75">
        <v>2.0000000000000001E-4</v>
      </c>
      <c r="J75">
        <v>0.2</v>
      </c>
      <c r="K75">
        <v>40</v>
      </c>
      <c r="L75" t="s">
        <v>13</v>
      </c>
      <c r="M75" t="s">
        <v>29</v>
      </c>
      <c r="N75" t="s">
        <v>40</v>
      </c>
      <c r="O75" t="s">
        <v>42</v>
      </c>
      <c r="P75">
        <v>21766</v>
      </c>
      <c r="Q75">
        <v>46917</v>
      </c>
      <c r="R75">
        <v>281</v>
      </c>
      <c r="S75">
        <v>4</v>
      </c>
      <c r="T75">
        <v>0</v>
      </c>
      <c r="U75">
        <f t="shared" si="15"/>
        <v>68968</v>
      </c>
      <c r="V75">
        <f t="shared" si="12"/>
        <v>68683</v>
      </c>
      <c r="W75">
        <f t="shared" si="13"/>
        <v>285</v>
      </c>
    </row>
    <row r="76" spans="1:23" x14ac:dyDescent="0.2">
      <c r="A76">
        <v>300</v>
      </c>
      <c r="B76">
        <v>1500</v>
      </c>
      <c r="D76">
        <v>16</v>
      </c>
      <c r="E76">
        <v>3</v>
      </c>
      <c r="F76">
        <v>4096</v>
      </c>
      <c r="G76">
        <v>256</v>
      </c>
      <c r="H76">
        <v>256</v>
      </c>
      <c r="I76">
        <v>2.0000000000000001E-4</v>
      </c>
      <c r="J76">
        <v>0.2</v>
      </c>
      <c r="K76">
        <v>40</v>
      </c>
      <c r="L76" t="s">
        <v>13</v>
      </c>
      <c r="M76" t="s">
        <v>29</v>
      </c>
      <c r="N76" t="s">
        <v>40</v>
      </c>
      <c r="O76" t="s">
        <v>43</v>
      </c>
      <c r="P76">
        <v>22653</v>
      </c>
      <c r="Q76">
        <v>47834</v>
      </c>
      <c r="R76">
        <v>2415</v>
      </c>
      <c r="S76">
        <v>703</v>
      </c>
      <c r="T76">
        <v>133</v>
      </c>
      <c r="U76">
        <f t="shared" si="15"/>
        <v>73738</v>
      </c>
      <c r="V76">
        <f t="shared" si="12"/>
        <v>70487</v>
      </c>
      <c r="W76">
        <f t="shared" si="13"/>
        <v>3251</v>
      </c>
    </row>
    <row r="77" spans="1:23" x14ac:dyDescent="0.2">
      <c r="A77">
        <v>300</v>
      </c>
      <c r="B77">
        <v>1500</v>
      </c>
      <c r="D77">
        <v>16</v>
      </c>
      <c r="E77">
        <v>3</v>
      </c>
      <c r="F77">
        <v>4096</v>
      </c>
      <c r="G77">
        <v>256</v>
      </c>
      <c r="H77">
        <v>256</v>
      </c>
      <c r="I77">
        <v>2.0000000000000001E-4</v>
      </c>
      <c r="J77">
        <v>0.2</v>
      </c>
      <c r="K77">
        <v>40</v>
      </c>
      <c r="L77" t="s">
        <v>13</v>
      </c>
      <c r="M77" t="s">
        <v>29</v>
      </c>
      <c r="N77" t="s">
        <v>40</v>
      </c>
      <c r="O77" t="s">
        <v>44</v>
      </c>
      <c r="P77">
        <v>31841</v>
      </c>
      <c r="Q77">
        <v>49727</v>
      </c>
      <c r="R77">
        <v>4351</v>
      </c>
      <c r="S77">
        <v>2447</v>
      </c>
      <c r="T77">
        <v>993</v>
      </c>
      <c r="U77">
        <f t="shared" si="15"/>
        <v>89359</v>
      </c>
      <c r="V77">
        <f t="shared" si="12"/>
        <v>81568</v>
      </c>
      <c r="W77">
        <f t="shared" si="13"/>
        <v>7791</v>
      </c>
    </row>
    <row r="78" spans="1:23" x14ac:dyDescent="0.2">
      <c r="A78">
        <v>300</v>
      </c>
      <c r="B78">
        <v>1500</v>
      </c>
      <c r="D78">
        <v>16</v>
      </c>
      <c r="E78">
        <v>3</v>
      </c>
      <c r="F78">
        <v>4096</v>
      </c>
      <c r="G78">
        <v>256</v>
      </c>
      <c r="H78">
        <v>256</v>
      </c>
      <c r="I78">
        <v>2.0000000000000001E-4</v>
      </c>
      <c r="J78">
        <v>0.2</v>
      </c>
      <c r="K78">
        <v>40</v>
      </c>
      <c r="L78" t="s">
        <v>14</v>
      </c>
      <c r="M78" t="s">
        <v>29</v>
      </c>
      <c r="N78" t="s">
        <v>40</v>
      </c>
      <c r="O78" t="s">
        <v>41</v>
      </c>
      <c r="P78">
        <v>9204</v>
      </c>
      <c r="Q78">
        <v>32812</v>
      </c>
      <c r="R78">
        <v>1947</v>
      </c>
      <c r="S78">
        <v>475</v>
      </c>
      <c r="T78">
        <v>34</v>
      </c>
      <c r="U78">
        <f t="shared" si="15"/>
        <v>44472</v>
      </c>
      <c r="V78">
        <f t="shared" si="12"/>
        <v>42016</v>
      </c>
      <c r="W78">
        <f t="shared" si="13"/>
        <v>2456</v>
      </c>
    </row>
    <row r="79" spans="1:23" x14ac:dyDescent="0.2">
      <c r="A79">
        <v>300</v>
      </c>
      <c r="B79">
        <v>1500</v>
      </c>
      <c r="D79">
        <v>16</v>
      </c>
      <c r="E79">
        <v>3</v>
      </c>
      <c r="F79">
        <v>4096</v>
      </c>
      <c r="G79">
        <v>256</v>
      </c>
      <c r="H79">
        <v>256</v>
      </c>
      <c r="I79">
        <v>2.0000000000000001E-4</v>
      </c>
      <c r="J79">
        <v>0.2</v>
      </c>
      <c r="K79">
        <v>40</v>
      </c>
      <c r="L79" t="s">
        <v>14</v>
      </c>
      <c r="M79" t="s">
        <v>29</v>
      </c>
      <c r="N79" t="s">
        <v>40</v>
      </c>
      <c r="O79" t="s">
        <v>42</v>
      </c>
      <c r="P79">
        <v>20761</v>
      </c>
      <c r="Q79">
        <v>44298</v>
      </c>
      <c r="R79">
        <v>292</v>
      </c>
      <c r="S79">
        <v>7</v>
      </c>
      <c r="T79">
        <v>0</v>
      </c>
      <c r="U79">
        <f t="shared" si="15"/>
        <v>65358</v>
      </c>
      <c r="V79">
        <f t="shared" si="12"/>
        <v>65059</v>
      </c>
      <c r="W79">
        <f t="shared" si="13"/>
        <v>299</v>
      </c>
    </row>
    <row r="80" spans="1:23" x14ac:dyDescent="0.2">
      <c r="A80">
        <v>300</v>
      </c>
      <c r="B80">
        <v>1500</v>
      </c>
      <c r="D80">
        <v>16</v>
      </c>
      <c r="E80">
        <v>3</v>
      </c>
      <c r="F80">
        <v>4096</v>
      </c>
      <c r="G80">
        <v>256</v>
      </c>
      <c r="H80">
        <v>256</v>
      </c>
      <c r="I80">
        <v>2.0000000000000001E-4</v>
      </c>
      <c r="J80">
        <v>0.2</v>
      </c>
      <c r="K80">
        <v>40</v>
      </c>
      <c r="L80" t="s">
        <v>14</v>
      </c>
      <c r="M80" t="s">
        <v>29</v>
      </c>
      <c r="N80" t="s">
        <v>40</v>
      </c>
      <c r="O80" t="s">
        <v>43</v>
      </c>
      <c r="P80">
        <v>21593</v>
      </c>
      <c r="Q80">
        <v>45269</v>
      </c>
      <c r="R80">
        <v>2064</v>
      </c>
      <c r="S80">
        <v>482</v>
      </c>
      <c r="T80">
        <v>34</v>
      </c>
      <c r="U80">
        <f t="shared" si="15"/>
        <v>69442</v>
      </c>
      <c r="V80">
        <f t="shared" si="12"/>
        <v>66862</v>
      </c>
      <c r="W80">
        <f t="shared" si="13"/>
        <v>2580</v>
      </c>
    </row>
    <row r="81" spans="1:23" x14ac:dyDescent="0.2">
      <c r="A81">
        <v>300</v>
      </c>
      <c r="B81">
        <v>1500</v>
      </c>
      <c r="D81">
        <v>16</v>
      </c>
      <c r="E81">
        <v>3</v>
      </c>
      <c r="F81">
        <v>4096</v>
      </c>
      <c r="G81">
        <v>256</v>
      </c>
      <c r="H81">
        <v>256</v>
      </c>
      <c r="I81">
        <v>2.0000000000000001E-4</v>
      </c>
      <c r="J81">
        <v>0.2</v>
      </c>
      <c r="K81">
        <v>40</v>
      </c>
      <c r="L81" t="s">
        <v>14</v>
      </c>
      <c r="M81" t="s">
        <v>29</v>
      </c>
      <c r="N81" t="s">
        <v>40</v>
      </c>
      <c r="O81" t="s">
        <v>44</v>
      </c>
      <c r="P81">
        <v>32471</v>
      </c>
      <c r="Q81">
        <v>48144</v>
      </c>
      <c r="R81">
        <v>4348</v>
      </c>
      <c r="S81">
        <v>1765</v>
      </c>
      <c r="T81">
        <v>166</v>
      </c>
      <c r="U81">
        <f t="shared" si="15"/>
        <v>86894</v>
      </c>
      <c r="V81">
        <f t="shared" si="12"/>
        <v>80615</v>
      </c>
      <c r="W81">
        <f t="shared" si="13"/>
        <v>6279</v>
      </c>
    </row>
    <row r="82" spans="1:23" x14ac:dyDescent="0.2">
      <c r="A82">
        <v>300</v>
      </c>
      <c r="B82">
        <v>1500</v>
      </c>
      <c r="D82">
        <v>16</v>
      </c>
      <c r="E82">
        <v>3</v>
      </c>
      <c r="F82">
        <v>4096</v>
      </c>
      <c r="G82">
        <v>256</v>
      </c>
      <c r="H82">
        <v>256</v>
      </c>
      <c r="I82">
        <v>2.0000000000000001E-4</v>
      </c>
      <c r="J82">
        <v>0.2</v>
      </c>
      <c r="K82">
        <v>80</v>
      </c>
      <c r="L82" t="s">
        <v>9</v>
      </c>
      <c r="M82" t="s">
        <v>29</v>
      </c>
      <c r="N82" t="s">
        <v>40</v>
      </c>
      <c r="O82" t="s">
        <v>41</v>
      </c>
      <c r="P82">
        <v>9152</v>
      </c>
      <c r="Q82">
        <v>36026</v>
      </c>
      <c r="R82">
        <v>3037</v>
      </c>
      <c r="S82">
        <v>345</v>
      </c>
      <c r="T82">
        <v>29</v>
      </c>
      <c r="U82">
        <f t="shared" si="15"/>
        <v>48589</v>
      </c>
      <c r="V82">
        <f t="shared" si="12"/>
        <v>45178</v>
      </c>
      <c r="W82">
        <f t="shared" si="13"/>
        <v>3411</v>
      </c>
    </row>
    <row r="83" spans="1:23" x14ac:dyDescent="0.2">
      <c r="A83">
        <v>300</v>
      </c>
      <c r="B83">
        <v>1500</v>
      </c>
      <c r="D83">
        <v>16</v>
      </c>
      <c r="E83">
        <v>3</v>
      </c>
      <c r="F83">
        <v>4096</v>
      </c>
      <c r="G83">
        <v>256</v>
      </c>
      <c r="H83">
        <v>256</v>
      </c>
      <c r="I83">
        <v>2.0000000000000001E-4</v>
      </c>
      <c r="J83">
        <v>0.2</v>
      </c>
      <c r="K83">
        <v>80</v>
      </c>
      <c r="L83" t="s">
        <v>9</v>
      </c>
      <c r="M83" t="s">
        <v>29</v>
      </c>
      <c r="N83" t="s">
        <v>40</v>
      </c>
      <c r="O83" t="s">
        <v>42</v>
      </c>
      <c r="P83">
        <v>25418</v>
      </c>
      <c r="Q83">
        <v>47762</v>
      </c>
      <c r="R83">
        <v>557</v>
      </c>
      <c r="S83">
        <v>25</v>
      </c>
      <c r="T83">
        <v>0</v>
      </c>
      <c r="U83">
        <f t="shared" si="15"/>
        <v>73762</v>
      </c>
      <c r="V83">
        <f t="shared" si="12"/>
        <v>73180</v>
      </c>
      <c r="W83">
        <f t="shared" si="13"/>
        <v>582</v>
      </c>
    </row>
    <row r="84" spans="1:23" x14ac:dyDescent="0.2">
      <c r="A84">
        <v>300</v>
      </c>
      <c r="B84">
        <v>1500</v>
      </c>
      <c r="D84">
        <v>16</v>
      </c>
      <c r="E84">
        <v>3</v>
      </c>
      <c r="F84">
        <v>4096</v>
      </c>
      <c r="G84">
        <v>256</v>
      </c>
      <c r="H84">
        <v>256</v>
      </c>
      <c r="I84">
        <v>2.0000000000000001E-4</v>
      </c>
      <c r="J84">
        <v>0.2</v>
      </c>
      <c r="K84">
        <v>80</v>
      </c>
      <c r="L84" t="s">
        <v>9</v>
      </c>
      <c r="M84" t="s">
        <v>29</v>
      </c>
      <c r="N84" t="s">
        <v>40</v>
      </c>
      <c r="O84" t="s">
        <v>43</v>
      </c>
      <c r="P84">
        <v>26292</v>
      </c>
      <c r="Q84">
        <v>49199</v>
      </c>
      <c r="R84">
        <v>3223</v>
      </c>
      <c r="S84">
        <v>357</v>
      </c>
      <c r="T84">
        <v>29</v>
      </c>
      <c r="U84">
        <f t="shared" si="15"/>
        <v>79100</v>
      </c>
      <c r="V84">
        <f t="shared" si="12"/>
        <v>75491</v>
      </c>
      <c r="W84">
        <f t="shared" si="13"/>
        <v>3609</v>
      </c>
    </row>
    <row r="85" spans="1:23" x14ac:dyDescent="0.2">
      <c r="A85">
        <v>300</v>
      </c>
      <c r="B85">
        <v>1500</v>
      </c>
      <c r="D85">
        <v>16</v>
      </c>
      <c r="E85">
        <v>3</v>
      </c>
      <c r="F85">
        <v>4096</v>
      </c>
      <c r="G85">
        <v>256</v>
      </c>
      <c r="H85">
        <v>256</v>
      </c>
      <c r="I85">
        <v>2.0000000000000001E-4</v>
      </c>
      <c r="J85">
        <v>0.2</v>
      </c>
      <c r="K85">
        <v>80</v>
      </c>
      <c r="L85" t="s">
        <v>9</v>
      </c>
      <c r="M85" t="s">
        <v>29</v>
      </c>
      <c r="N85" t="s">
        <v>40</v>
      </c>
      <c r="O85" t="s">
        <v>44</v>
      </c>
      <c r="P85">
        <v>41887</v>
      </c>
      <c r="Q85">
        <v>51940</v>
      </c>
      <c r="R85">
        <v>6557</v>
      </c>
      <c r="S85">
        <v>1270</v>
      </c>
      <c r="T85">
        <v>208</v>
      </c>
      <c r="U85">
        <f t="shared" si="15"/>
        <v>101862</v>
      </c>
      <c r="V85">
        <f t="shared" si="12"/>
        <v>93827</v>
      </c>
      <c r="W85">
        <f>SUM(R85:T85)</f>
        <v>8035</v>
      </c>
    </row>
    <row r="86" spans="1:23" x14ac:dyDescent="0.2">
      <c r="A86">
        <v>300</v>
      </c>
      <c r="B86">
        <v>1500</v>
      </c>
      <c r="D86">
        <v>16</v>
      </c>
      <c r="E86">
        <v>3</v>
      </c>
      <c r="F86">
        <v>4096</v>
      </c>
      <c r="G86">
        <v>256</v>
      </c>
      <c r="H86">
        <v>256</v>
      </c>
      <c r="I86">
        <v>2.0000000000000001E-4</v>
      </c>
      <c r="J86">
        <v>0.2</v>
      </c>
      <c r="K86">
        <v>80</v>
      </c>
      <c r="L86" t="s">
        <v>12</v>
      </c>
      <c r="M86" t="s">
        <v>29</v>
      </c>
      <c r="N86" t="s">
        <v>40</v>
      </c>
      <c r="O86" t="s">
        <v>41</v>
      </c>
      <c r="P86">
        <v>3356</v>
      </c>
      <c r="Q86">
        <v>12429</v>
      </c>
      <c r="R86">
        <v>1049</v>
      </c>
      <c r="S86">
        <v>131</v>
      </c>
      <c r="T86">
        <v>10</v>
      </c>
      <c r="U86">
        <f t="shared" si="15"/>
        <v>16975</v>
      </c>
      <c r="V86">
        <f t="shared" si="12"/>
        <v>15785</v>
      </c>
      <c r="W86">
        <f t="shared" ref="W86:W117" si="16">SUM(R86:T86)</f>
        <v>1190</v>
      </c>
    </row>
    <row r="87" spans="1:23" x14ac:dyDescent="0.2">
      <c r="A87">
        <v>300</v>
      </c>
      <c r="B87">
        <v>1500</v>
      </c>
      <c r="D87">
        <v>16</v>
      </c>
      <c r="E87">
        <v>3</v>
      </c>
      <c r="F87">
        <v>4096</v>
      </c>
      <c r="G87">
        <v>256</v>
      </c>
      <c r="H87">
        <v>256</v>
      </c>
      <c r="I87">
        <v>2.0000000000000001E-4</v>
      </c>
      <c r="J87">
        <v>0.2</v>
      </c>
      <c r="K87">
        <v>80</v>
      </c>
      <c r="L87" t="s">
        <v>12</v>
      </c>
      <c r="M87" t="s">
        <v>29</v>
      </c>
      <c r="N87" t="s">
        <v>40</v>
      </c>
      <c r="O87" t="s">
        <v>42</v>
      </c>
      <c r="P87">
        <v>7471</v>
      </c>
      <c r="Q87">
        <v>16070</v>
      </c>
      <c r="R87">
        <v>237</v>
      </c>
      <c r="S87">
        <v>9</v>
      </c>
      <c r="T87">
        <v>0</v>
      </c>
      <c r="U87">
        <f t="shared" si="15"/>
        <v>23787</v>
      </c>
      <c r="V87">
        <f t="shared" si="12"/>
        <v>23541</v>
      </c>
      <c r="W87">
        <f t="shared" si="16"/>
        <v>246</v>
      </c>
    </row>
    <row r="88" spans="1:23" x14ac:dyDescent="0.2">
      <c r="A88">
        <v>300</v>
      </c>
      <c r="B88">
        <v>1500</v>
      </c>
      <c r="D88">
        <v>16</v>
      </c>
      <c r="E88">
        <v>3</v>
      </c>
      <c r="F88">
        <v>4096</v>
      </c>
      <c r="G88">
        <v>256</v>
      </c>
      <c r="H88">
        <v>256</v>
      </c>
      <c r="I88">
        <v>2.0000000000000001E-4</v>
      </c>
      <c r="J88">
        <v>0.2</v>
      </c>
      <c r="K88">
        <v>80</v>
      </c>
      <c r="L88" t="s">
        <v>12</v>
      </c>
      <c r="M88" t="s">
        <v>29</v>
      </c>
      <c r="N88" t="s">
        <v>40</v>
      </c>
      <c r="O88" t="s">
        <v>43</v>
      </c>
      <c r="P88">
        <v>7813</v>
      </c>
      <c r="Q88">
        <v>16585</v>
      </c>
      <c r="R88">
        <v>1128</v>
      </c>
      <c r="S88">
        <v>134</v>
      </c>
      <c r="T88">
        <v>10</v>
      </c>
      <c r="U88">
        <f t="shared" si="15"/>
        <v>25670</v>
      </c>
      <c r="V88">
        <f t="shared" si="12"/>
        <v>24398</v>
      </c>
      <c r="W88">
        <f t="shared" si="16"/>
        <v>1272</v>
      </c>
    </row>
    <row r="89" spans="1:23" x14ac:dyDescent="0.2">
      <c r="A89">
        <v>300</v>
      </c>
      <c r="B89">
        <v>1500</v>
      </c>
      <c r="D89">
        <v>16</v>
      </c>
      <c r="E89">
        <v>3</v>
      </c>
      <c r="F89">
        <v>4096</v>
      </c>
      <c r="G89">
        <v>256</v>
      </c>
      <c r="H89">
        <v>256</v>
      </c>
      <c r="I89">
        <v>2.0000000000000001E-4</v>
      </c>
      <c r="J89">
        <v>0.2</v>
      </c>
      <c r="K89">
        <v>80</v>
      </c>
      <c r="L89" t="s">
        <v>12</v>
      </c>
      <c r="M89" t="s">
        <v>29</v>
      </c>
      <c r="N89" t="s">
        <v>40</v>
      </c>
      <c r="O89" t="s">
        <v>44</v>
      </c>
      <c r="P89">
        <v>12781</v>
      </c>
      <c r="Q89">
        <v>17747</v>
      </c>
      <c r="R89">
        <v>2478</v>
      </c>
      <c r="S89">
        <v>537</v>
      </c>
      <c r="T89">
        <v>121</v>
      </c>
      <c r="U89">
        <f t="shared" si="15"/>
        <v>33664</v>
      </c>
      <c r="V89">
        <f t="shared" si="12"/>
        <v>30528</v>
      </c>
      <c r="W89">
        <f t="shared" si="16"/>
        <v>3136</v>
      </c>
    </row>
    <row r="90" spans="1:23" x14ac:dyDescent="0.2">
      <c r="A90">
        <v>300</v>
      </c>
      <c r="B90">
        <v>1500</v>
      </c>
      <c r="D90">
        <v>16</v>
      </c>
      <c r="E90">
        <v>3</v>
      </c>
      <c r="F90">
        <v>4096</v>
      </c>
      <c r="G90">
        <v>256</v>
      </c>
      <c r="H90">
        <v>256</v>
      </c>
      <c r="I90">
        <v>2.0000000000000001E-4</v>
      </c>
      <c r="J90">
        <v>0.2</v>
      </c>
      <c r="K90">
        <v>80</v>
      </c>
      <c r="L90" t="s">
        <v>13</v>
      </c>
      <c r="M90" t="s">
        <v>29</v>
      </c>
      <c r="N90" t="s">
        <v>40</v>
      </c>
      <c r="O90" t="s">
        <v>41</v>
      </c>
      <c r="P90">
        <v>9401</v>
      </c>
      <c r="Q90">
        <v>34541</v>
      </c>
      <c r="R90">
        <v>2365</v>
      </c>
      <c r="S90">
        <v>786</v>
      </c>
      <c r="T90">
        <v>152</v>
      </c>
      <c r="U90">
        <f>SUM(P90:T90)</f>
        <v>47245</v>
      </c>
      <c r="V90">
        <f t="shared" si="12"/>
        <v>43942</v>
      </c>
      <c r="W90">
        <f t="shared" si="16"/>
        <v>3303</v>
      </c>
    </row>
    <row r="91" spans="1:23" x14ac:dyDescent="0.2">
      <c r="A91">
        <v>300</v>
      </c>
      <c r="B91">
        <v>1500</v>
      </c>
      <c r="D91">
        <v>16</v>
      </c>
      <c r="E91">
        <v>3</v>
      </c>
      <c r="F91">
        <v>4096</v>
      </c>
      <c r="G91">
        <v>256</v>
      </c>
      <c r="H91">
        <v>256</v>
      </c>
      <c r="I91">
        <v>2.0000000000000001E-4</v>
      </c>
      <c r="J91">
        <v>0.2</v>
      </c>
      <c r="K91">
        <v>80</v>
      </c>
      <c r="L91" t="s">
        <v>13</v>
      </c>
      <c r="M91" t="s">
        <v>29</v>
      </c>
      <c r="N91" t="s">
        <v>40</v>
      </c>
      <c r="O91" t="s">
        <v>42</v>
      </c>
      <c r="P91">
        <v>21766</v>
      </c>
      <c r="Q91">
        <v>46917</v>
      </c>
      <c r="R91">
        <v>281</v>
      </c>
      <c r="S91">
        <v>4</v>
      </c>
      <c r="T91">
        <v>0</v>
      </c>
      <c r="U91">
        <f t="shared" ref="U91:U115" si="17">SUM(P91:T91)</f>
        <v>68968</v>
      </c>
      <c r="V91">
        <f t="shared" si="12"/>
        <v>68683</v>
      </c>
      <c r="W91">
        <f t="shared" si="16"/>
        <v>285</v>
      </c>
    </row>
    <row r="92" spans="1:23" x14ac:dyDescent="0.2">
      <c r="A92">
        <v>300</v>
      </c>
      <c r="B92">
        <v>1500</v>
      </c>
      <c r="D92">
        <v>16</v>
      </c>
      <c r="E92">
        <v>3</v>
      </c>
      <c r="F92">
        <v>4096</v>
      </c>
      <c r="G92">
        <v>256</v>
      </c>
      <c r="H92">
        <v>256</v>
      </c>
      <c r="I92">
        <v>2.0000000000000001E-4</v>
      </c>
      <c r="J92">
        <v>0.2</v>
      </c>
      <c r="K92">
        <v>80</v>
      </c>
      <c r="L92" t="s">
        <v>13</v>
      </c>
      <c r="M92" t="s">
        <v>29</v>
      </c>
      <c r="N92" t="s">
        <v>40</v>
      </c>
      <c r="O92" t="s">
        <v>43</v>
      </c>
      <c r="P92">
        <v>22659</v>
      </c>
      <c r="Q92">
        <v>47783</v>
      </c>
      <c r="R92">
        <v>2454</v>
      </c>
      <c r="S92">
        <v>790</v>
      </c>
      <c r="T92">
        <v>152</v>
      </c>
      <c r="U92">
        <f t="shared" si="17"/>
        <v>73838</v>
      </c>
      <c r="V92">
        <f t="shared" si="12"/>
        <v>70442</v>
      </c>
      <c r="W92">
        <f t="shared" si="16"/>
        <v>3396</v>
      </c>
    </row>
    <row r="93" spans="1:23" x14ac:dyDescent="0.2">
      <c r="A93">
        <v>300</v>
      </c>
      <c r="B93">
        <v>1500</v>
      </c>
      <c r="D93">
        <v>16</v>
      </c>
      <c r="E93">
        <v>3</v>
      </c>
      <c r="F93">
        <v>4096</v>
      </c>
      <c r="G93">
        <v>256</v>
      </c>
      <c r="H93">
        <v>256</v>
      </c>
      <c r="I93">
        <v>2.0000000000000001E-4</v>
      </c>
      <c r="J93">
        <v>0.2</v>
      </c>
      <c r="K93">
        <v>80</v>
      </c>
      <c r="L93" t="s">
        <v>13</v>
      </c>
      <c r="M93" t="s">
        <v>29</v>
      </c>
      <c r="N93" t="s">
        <v>40</v>
      </c>
      <c r="O93" t="s">
        <v>44</v>
      </c>
      <c r="P93">
        <v>31841</v>
      </c>
      <c r="Q93">
        <v>49727</v>
      </c>
      <c r="R93">
        <v>4351</v>
      </c>
      <c r="S93">
        <v>2447</v>
      </c>
      <c r="T93">
        <v>993</v>
      </c>
      <c r="U93">
        <f t="shared" si="17"/>
        <v>89359</v>
      </c>
      <c r="V93">
        <f t="shared" si="12"/>
        <v>81568</v>
      </c>
      <c r="W93">
        <f t="shared" si="16"/>
        <v>7791</v>
      </c>
    </row>
    <row r="94" spans="1:23" x14ac:dyDescent="0.2">
      <c r="A94">
        <v>300</v>
      </c>
      <c r="B94">
        <v>1500</v>
      </c>
      <c r="D94">
        <v>16</v>
      </c>
      <c r="E94">
        <v>3</v>
      </c>
      <c r="F94">
        <v>4096</v>
      </c>
      <c r="G94">
        <v>256</v>
      </c>
      <c r="H94">
        <v>256</v>
      </c>
      <c r="I94">
        <v>2.0000000000000001E-4</v>
      </c>
      <c r="J94">
        <v>0.2</v>
      </c>
      <c r="K94">
        <v>80</v>
      </c>
      <c r="L94" t="s">
        <v>14</v>
      </c>
      <c r="M94" t="s">
        <v>29</v>
      </c>
      <c r="N94" t="s">
        <v>40</v>
      </c>
      <c r="O94" t="s">
        <v>41</v>
      </c>
      <c r="P94">
        <v>8951</v>
      </c>
      <c r="Q94">
        <v>32206</v>
      </c>
      <c r="R94">
        <v>2014</v>
      </c>
      <c r="S94">
        <v>546</v>
      </c>
      <c r="T94">
        <v>39</v>
      </c>
      <c r="U94">
        <f t="shared" si="17"/>
        <v>43756</v>
      </c>
      <c r="V94">
        <f t="shared" si="12"/>
        <v>41157</v>
      </c>
      <c r="W94">
        <f t="shared" si="16"/>
        <v>2599</v>
      </c>
    </row>
    <row r="95" spans="1:23" x14ac:dyDescent="0.2">
      <c r="A95">
        <v>300</v>
      </c>
      <c r="B95">
        <v>1500</v>
      </c>
      <c r="D95">
        <v>16</v>
      </c>
      <c r="E95">
        <v>3</v>
      </c>
      <c r="F95">
        <v>4096</v>
      </c>
      <c r="G95">
        <v>256</v>
      </c>
      <c r="H95">
        <v>256</v>
      </c>
      <c r="I95">
        <v>2.0000000000000001E-4</v>
      </c>
      <c r="J95">
        <v>0.2</v>
      </c>
      <c r="K95">
        <v>80</v>
      </c>
      <c r="L95" t="s">
        <v>14</v>
      </c>
      <c r="M95" t="s">
        <v>29</v>
      </c>
      <c r="N95" t="s">
        <v>40</v>
      </c>
      <c r="O95" t="s">
        <v>42</v>
      </c>
      <c r="P95">
        <v>20761</v>
      </c>
      <c r="Q95">
        <v>44298</v>
      </c>
      <c r="R95">
        <v>292</v>
      </c>
      <c r="S95">
        <v>7</v>
      </c>
      <c r="T95">
        <v>0</v>
      </c>
      <c r="U95">
        <f t="shared" si="17"/>
        <v>65358</v>
      </c>
      <c r="V95">
        <f t="shared" si="12"/>
        <v>65059</v>
      </c>
      <c r="W95">
        <f t="shared" si="16"/>
        <v>299</v>
      </c>
    </row>
    <row r="96" spans="1:23" x14ac:dyDescent="0.2">
      <c r="A96">
        <v>300</v>
      </c>
      <c r="B96">
        <v>1500</v>
      </c>
      <c r="D96">
        <v>16</v>
      </c>
      <c r="E96">
        <v>3</v>
      </c>
      <c r="F96">
        <v>4096</v>
      </c>
      <c r="G96">
        <v>256</v>
      </c>
      <c r="H96">
        <v>256</v>
      </c>
      <c r="I96">
        <v>2.0000000000000001E-4</v>
      </c>
      <c r="J96">
        <v>0.2</v>
      </c>
      <c r="K96">
        <v>80</v>
      </c>
      <c r="L96" t="s">
        <v>14</v>
      </c>
      <c r="M96" t="s">
        <v>29</v>
      </c>
      <c r="N96" t="s">
        <v>40</v>
      </c>
      <c r="O96" t="s">
        <v>43</v>
      </c>
      <c r="P96">
        <v>21546</v>
      </c>
      <c r="Q96">
        <v>45240</v>
      </c>
      <c r="R96">
        <v>2129</v>
      </c>
      <c r="S96">
        <v>552</v>
      </c>
      <c r="T96">
        <v>39</v>
      </c>
      <c r="U96">
        <f t="shared" si="17"/>
        <v>69506</v>
      </c>
      <c r="V96">
        <f t="shared" si="12"/>
        <v>66786</v>
      </c>
      <c r="W96">
        <f t="shared" si="16"/>
        <v>2720</v>
      </c>
    </row>
    <row r="97" spans="1:23" x14ac:dyDescent="0.2">
      <c r="A97">
        <v>300</v>
      </c>
      <c r="B97">
        <v>1500</v>
      </c>
      <c r="D97">
        <v>16</v>
      </c>
      <c r="E97">
        <v>3</v>
      </c>
      <c r="F97">
        <v>4096</v>
      </c>
      <c r="G97">
        <v>256</v>
      </c>
      <c r="H97">
        <v>256</v>
      </c>
      <c r="I97">
        <v>2.0000000000000001E-4</v>
      </c>
      <c r="J97">
        <v>0.2</v>
      </c>
      <c r="K97">
        <v>80</v>
      </c>
      <c r="L97" t="s">
        <v>14</v>
      </c>
      <c r="M97" t="s">
        <v>29</v>
      </c>
      <c r="N97" t="s">
        <v>40</v>
      </c>
      <c r="O97" t="s">
        <v>44</v>
      </c>
      <c r="P97">
        <v>32471</v>
      </c>
      <c r="Q97">
        <v>48144</v>
      </c>
      <c r="R97">
        <v>4348</v>
      </c>
      <c r="S97">
        <v>1765</v>
      </c>
      <c r="T97">
        <v>166</v>
      </c>
      <c r="U97">
        <f t="shared" si="17"/>
        <v>86894</v>
      </c>
      <c r="V97">
        <f t="shared" si="12"/>
        <v>80615</v>
      </c>
      <c r="W97">
        <f t="shared" si="16"/>
        <v>6279</v>
      </c>
    </row>
    <row r="98" spans="1:23" x14ac:dyDescent="0.2">
      <c r="A98">
        <v>300</v>
      </c>
      <c r="B98">
        <v>1500</v>
      </c>
      <c r="D98">
        <v>16</v>
      </c>
      <c r="E98">
        <v>3</v>
      </c>
      <c r="F98">
        <v>4096</v>
      </c>
      <c r="G98">
        <v>256</v>
      </c>
      <c r="H98">
        <v>256</v>
      </c>
      <c r="I98">
        <v>2.0000000000000001E-4</v>
      </c>
      <c r="J98">
        <v>0.2</v>
      </c>
      <c r="K98">
        <v>40</v>
      </c>
      <c r="L98" t="s">
        <v>9</v>
      </c>
      <c r="M98" t="s">
        <v>27</v>
      </c>
      <c r="N98" t="s">
        <v>40</v>
      </c>
      <c r="O98" t="s">
        <v>41</v>
      </c>
      <c r="P98">
        <v>31041</v>
      </c>
      <c r="Q98">
        <v>41153</v>
      </c>
      <c r="R98">
        <v>794</v>
      </c>
      <c r="S98">
        <v>12</v>
      </c>
      <c r="T98">
        <v>0</v>
      </c>
      <c r="U98">
        <f t="shared" si="17"/>
        <v>73000</v>
      </c>
      <c r="V98">
        <f t="shared" si="12"/>
        <v>72194</v>
      </c>
      <c r="W98">
        <f t="shared" si="16"/>
        <v>806</v>
      </c>
    </row>
    <row r="99" spans="1:23" x14ac:dyDescent="0.2">
      <c r="A99">
        <v>300</v>
      </c>
      <c r="B99">
        <v>1500</v>
      </c>
      <c r="D99">
        <v>16</v>
      </c>
      <c r="E99">
        <v>3</v>
      </c>
      <c r="F99">
        <v>4096</v>
      </c>
      <c r="G99">
        <v>256</v>
      </c>
      <c r="H99">
        <v>256</v>
      </c>
      <c r="I99">
        <v>2.0000000000000001E-4</v>
      </c>
      <c r="J99">
        <v>0.2</v>
      </c>
      <c r="K99">
        <v>40</v>
      </c>
      <c r="L99" t="s">
        <v>9</v>
      </c>
      <c r="M99" t="s">
        <v>27</v>
      </c>
      <c r="N99" t="s">
        <v>40</v>
      </c>
      <c r="O99" t="s">
        <v>42</v>
      </c>
      <c r="P99">
        <v>25418</v>
      </c>
      <c r="Q99">
        <v>47762</v>
      </c>
      <c r="R99">
        <v>557</v>
      </c>
      <c r="S99">
        <v>25</v>
      </c>
      <c r="T99">
        <v>0</v>
      </c>
      <c r="U99">
        <f t="shared" si="17"/>
        <v>73762</v>
      </c>
      <c r="V99">
        <f t="shared" si="12"/>
        <v>73180</v>
      </c>
      <c r="W99">
        <f t="shared" si="16"/>
        <v>582</v>
      </c>
    </row>
    <row r="100" spans="1:23" x14ac:dyDescent="0.2">
      <c r="A100">
        <v>300</v>
      </c>
      <c r="B100">
        <v>1500</v>
      </c>
      <c r="D100">
        <v>16</v>
      </c>
      <c r="E100">
        <v>3</v>
      </c>
      <c r="F100">
        <v>4096</v>
      </c>
      <c r="G100">
        <v>256</v>
      </c>
      <c r="H100">
        <v>256</v>
      </c>
      <c r="I100">
        <v>2.0000000000000001E-4</v>
      </c>
      <c r="J100">
        <v>0.2</v>
      </c>
      <c r="K100">
        <v>40</v>
      </c>
      <c r="L100" t="s">
        <v>9</v>
      </c>
      <c r="M100" t="s">
        <v>27</v>
      </c>
      <c r="N100" t="s">
        <v>40</v>
      </c>
      <c r="O100" t="s">
        <v>43</v>
      </c>
      <c r="P100">
        <v>33584</v>
      </c>
      <c r="Q100">
        <v>48826</v>
      </c>
      <c r="R100">
        <v>1193</v>
      </c>
      <c r="S100">
        <v>37</v>
      </c>
      <c r="T100">
        <v>0</v>
      </c>
      <c r="U100">
        <f t="shared" si="17"/>
        <v>83640</v>
      </c>
      <c r="V100">
        <f t="shared" si="12"/>
        <v>82410</v>
      </c>
      <c r="W100">
        <f t="shared" si="16"/>
        <v>1230</v>
      </c>
    </row>
    <row r="101" spans="1:23" x14ac:dyDescent="0.2">
      <c r="A101">
        <v>300</v>
      </c>
      <c r="B101">
        <v>1500</v>
      </c>
      <c r="D101">
        <v>16</v>
      </c>
      <c r="E101">
        <v>3</v>
      </c>
      <c r="F101">
        <v>4096</v>
      </c>
      <c r="G101">
        <v>256</v>
      </c>
      <c r="H101">
        <v>256</v>
      </c>
      <c r="I101">
        <v>2.0000000000000001E-4</v>
      </c>
      <c r="J101">
        <v>0.2</v>
      </c>
      <c r="K101">
        <v>40</v>
      </c>
      <c r="L101" t="s">
        <v>9</v>
      </c>
      <c r="M101" t="s">
        <v>27</v>
      </c>
      <c r="N101" t="s">
        <v>40</v>
      </c>
      <c r="O101" t="s">
        <v>44</v>
      </c>
      <c r="P101">
        <v>41887</v>
      </c>
      <c r="Q101">
        <v>51940</v>
      </c>
      <c r="R101">
        <v>6557</v>
      </c>
      <c r="S101">
        <v>1270</v>
      </c>
      <c r="T101">
        <v>208</v>
      </c>
      <c r="U101">
        <f t="shared" si="17"/>
        <v>101862</v>
      </c>
      <c r="V101">
        <f t="shared" si="12"/>
        <v>93827</v>
      </c>
      <c r="W101">
        <f t="shared" si="16"/>
        <v>8035</v>
      </c>
    </row>
    <row r="102" spans="1:23" x14ac:dyDescent="0.2">
      <c r="A102">
        <v>300</v>
      </c>
      <c r="B102">
        <v>1500</v>
      </c>
      <c r="D102">
        <v>16</v>
      </c>
      <c r="E102">
        <v>3</v>
      </c>
      <c r="F102">
        <v>4096</v>
      </c>
      <c r="G102">
        <v>256</v>
      </c>
      <c r="H102">
        <v>256</v>
      </c>
      <c r="I102">
        <v>2.0000000000000001E-4</v>
      </c>
      <c r="J102">
        <v>0.2</v>
      </c>
      <c r="K102">
        <v>40</v>
      </c>
      <c r="L102" t="s">
        <v>12</v>
      </c>
      <c r="M102" t="s">
        <v>27</v>
      </c>
      <c r="N102" t="s">
        <v>40</v>
      </c>
      <c r="O102" t="s">
        <v>41</v>
      </c>
      <c r="P102">
        <v>9613</v>
      </c>
      <c r="Q102">
        <v>13431</v>
      </c>
      <c r="R102">
        <v>261</v>
      </c>
      <c r="S102">
        <v>2</v>
      </c>
      <c r="T102">
        <v>0</v>
      </c>
      <c r="U102">
        <f t="shared" si="17"/>
        <v>23307</v>
      </c>
      <c r="V102">
        <f t="shared" si="12"/>
        <v>23044</v>
      </c>
      <c r="W102">
        <f t="shared" si="16"/>
        <v>263</v>
      </c>
    </row>
    <row r="103" spans="1:23" x14ac:dyDescent="0.2">
      <c r="A103">
        <v>300</v>
      </c>
      <c r="B103">
        <v>1500</v>
      </c>
      <c r="D103">
        <v>16</v>
      </c>
      <c r="E103">
        <v>3</v>
      </c>
      <c r="F103">
        <v>4096</v>
      </c>
      <c r="G103">
        <v>256</v>
      </c>
      <c r="H103">
        <v>256</v>
      </c>
      <c r="I103">
        <v>2.0000000000000001E-4</v>
      </c>
      <c r="J103">
        <v>0.2</v>
      </c>
      <c r="K103">
        <v>40</v>
      </c>
      <c r="L103" t="s">
        <v>12</v>
      </c>
      <c r="M103" t="s">
        <v>27</v>
      </c>
      <c r="N103" t="s">
        <v>40</v>
      </c>
      <c r="O103" t="s">
        <v>42</v>
      </c>
      <c r="P103">
        <v>7471</v>
      </c>
      <c r="Q103">
        <v>16070</v>
      </c>
      <c r="R103">
        <v>237</v>
      </c>
      <c r="S103">
        <v>9</v>
      </c>
      <c r="T103">
        <v>0</v>
      </c>
      <c r="U103">
        <f t="shared" si="17"/>
        <v>23787</v>
      </c>
      <c r="V103">
        <f t="shared" si="12"/>
        <v>23541</v>
      </c>
      <c r="W103">
        <f t="shared" si="16"/>
        <v>246</v>
      </c>
    </row>
    <row r="104" spans="1:23" x14ac:dyDescent="0.2">
      <c r="A104">
        <v>300</v>
      </c>
      <c r="B104">
        <v>1500</v>
      </c>
      <c r="D104">
        <v>16</v>
      </c>
      <c r="E104">
        <v>3</v>
      </c>
      <c r="F104">
        <v>4096</v>
      </c>
      <c r="G104">
        <v>256</v>
      </c>
      <c r="H104">
        <v>256</v>
      </c>
      <c r="I104">
        <v>2.0000000000000001E-4</v>
      </c>
      <c r="J104">
        <v>0.2</v>
      </c>
      <c r="K104">
        <v>40</v>
      </c>
      <c r="L104" t="s">
        <v>12</v>
      </c>
      <c r="M104" t="s">
        <v>27</v>
      </c>
      <c r="N104" t="s">
        <v>40</v>
      </c>
      <c r="O104" t="s">
        <v>43</v>
      </c>
      <c r="P104">
        <v>10237</v>
      </c>
      <c r="Q104">
        <v>16431</v>
      </c>
      <c r="R104">
        <v>433</v>
      </c>
      <c r="S104">
        <v>11</v>
      </c>
      <c r="T104">
        <v>0</v>
      </c>
      <c r="U104">
        <f t="shared" si="17"/>
        <v>27112</v>
      </c>
      <c r="V104">
        <f t="shared" si="12"/>
        <v>26668</v>
      </c>
      <c r="W104">
        <f t="shared" si="16"/>
        <v>444</v>
      </c>
    </row>
    <row r="105" spans="1:23" x14ac:dyDescent="0.2">
      <c r="A105">
        <v>300</v>
      </c>
      <c r="B105">
        <v>1500</v>
      </c>
      <c r="D105">
        <v>16</v>
      </c>
      <c r="E105">
        <v>3</v>
      </c>
      <c r="F105">
        <v>4096</v>
      </c>
      <c r="G105">
        <v>256</v>
      </c>
      <c r="H105">
        <v>256</v>
      </c>
      <c r="I105">
        <v>2.0000000000000001E-4</v>
      </c>
      <c r="J105">
        <v>0.2</v>
      </c>
      <c r="K105">
        <v>40</v>
      </c>
      <c r="L105" t="s">
        <v>12</v>
      </c>
      <c r="M105" t="s">
        <v>27</v>
      </c>
      <c r="N105" t="s">
        <v>40</v>
      </c>
      <c r="O105" t="s">
        <v>44</v>
      </c>
      <c r="P105">
        <v>12781</v>
      </c>
      <c r="Q105">
        <v>17747</v>
      </c>
      <c r="R105">
        <v>2478</v>
      </c>
      <c r="S105">
        <v>537</v>
      </c>
      <c r="T105">
        <v>121</v>
      </c>
      <c r="U105">
        <f t="shared" si="17"/>
        <v>33664</v>
      </c>
      <c r="V105">
        <f t="shared" si="12"/>
        <v>30528</v>
      </c>
      <c r="W105">
        <f t="shared" si="16"/>
        <v>3136</v>
      </c>
    </row>
    <row r="106" spans="1:23" x14ac:dyDescent="0.2">
      <c r="A106">
        <v>300</v>
      </c>
      <c r="B106">
        <v>1500</v>
      </c>
      <c r="D106">
        <v>16</v>
      </c>
      <c r="E106">
        <v>3</v>
      </c>
      <c r="F106">
        <v>4096</v>
      </c>
      <c r="G106">
        <v>256</v>
      </c>
      <c r="H106">
        <v>256</v>
      </c>
      <c r="I106">
        <v>2.0000000000000001E-4</v>
      </c>
      <c r="J106">
        <v>0.2</v>
      </c>
      <c r="K106">
        <v>40</v>
      </c>
      <c r="L106" t="s">
        <v>13</v>
      </c>
      <c r="M106" t="s">
        <v>27</v>
      </c>
      <c r="N106" t="s">
        <v>40</v>
      </c>
      <c r="O106" t="s">
        <v>41</v>
      </c>
      <c r="P106">
        <v>26422</v>
      </c>
      <c r="Q106">
        <v>43082</v>
      </c>
      <c r="R106">
        <v>1035</v>
      </c>
      <c r="S106">
        <v>47</v>
      </c>
      <c r="T106">
        <v>0</v>
      </c>
      <c r="U106">
        <f t="shared" si="17"/>
        <v>70586</v>
      </c>
      <c r="V106">
        <f t="shared" si="12"/>
        <v>69504</v>
      </c>
      <c r="W106">
        <f t="shared" si="16"/>
        <v>1082</v>
      </c>
    </row>
    <row r="107" spans="1:23" x14ac:dyDescent="0.2">
      <c r="A107">
        <v>300</v>
      </c>
      <c r="B107">
        <v>1500</v>
      </c>
      <c r="D107">
        <v>16</v>
      </c>
      <c r="E107">
        <v>3</v>
      </c>
      <c r="F107">
        <v>4096</v>
      </c>
      <c r="G107">
        <v>256</v>
      </c>
      <c r="H107">
        <v>256</v>
      </c>
      <c r="I107">
        <v>2.0000000000000001E-4</v>
      </c>
      <c r="J107">
        <v>0.2</v>
      </c>
      <c r="K107">
        <v>40</v>
      </c>
      <c r="L107" t="s">
        <v>13</v>
      </c>
      <c r="M107" t="s">
        <v>27</v>
      </c>
      <c r="N107" t="s">
        <v>40</v>
      </c>
      <c r="O107" t="s">
        <v>42</v>
      </c>
      <c r="P107">
        <v>21766</v>
      </c>
      <c r="Q107">
        <v>46917</v>
      </c>
      <c r="R107">
        <v>281</v>
      </c>
      <c r="S107">
        <v>4</v>
      </c>
      <c r="T107">
        <v>0</v>
      </c>
      <c r="U107">
        <f t="shared" si="17"/>
        <v>68968</v>
      </c>
      <c r="V107">
        <f t="shared" si="12"/>
        <v>68683</v>
      </c>
      <c r="W107">
        <f t="shared" si="16"/>
        <v>285</v>
      </c>
    </row>
    <row r="108" spans="1:23" x14ac:dyDescent="0.2">
      <c r="A108">
        <v>300</v>
      </c>
      <c r="B108">
        <v>1500</v>
      </c>
      <c r="D108">
        <v>16</v>
      </c>
      <c r="E108">
        <v>3</v>
      </c>
      <c r="F108">
        <v>4096</v>
      </c>
      <c r="G108">
        <v>256</v>
      </c>
      <c r="H108">
        <v>256</v>
      </c>
      <c r="I108">
        <v>2.0000000000000001E-4</v>
      </c>
      <c r="J108">
        <v>0.2</v>
      </c>
      <c r="K108">
        <v>40</v>
      </c>
      <c r="L108" t="s">
        <v>13</v>
      </c>
      <c r="M108" t="s">
        <v>27</v>
      </c>
      <c r="N108" t="s">
        <v>40</v>
      </c>
      <c r="O108" t="s">
        <v>43</v>
      </c>
      <c r="P108">
        <v>27736</v>
      </c>
      <c r="Q108">
        <v>47939</v>
      </c>
      <c r="R108">
        <v>1203</v>
      </c>
      <c r="S108">
        <v>51</v>
      </c>
      <c r="T108">
        <v>0</v>
      </c>
      <c r="U108">
        <f t="shared" si="17"/>
        <v>76929</v>
      </c>
      <c r="V108">
        <f t="shared" si="12"/>
        <v>75675</v>
      </c>
      <c r="W108">
        <f t="shared" si="16"/>
        <v>1254</v>
      </c>
    </row>
    <row r="109" spans="1:23" x14ac:dyDescent="0.2">
      <c r="A109">
        <v>300</v>
      </c>
      <c r="B109">
        <v>1500</v>
      </c>
      <c r="D109">
        <v>16</v>
      </c>
      <c r="E109">
        <v>3</v>
      </c>
      <c r="F109">
        <v>4096</v>
      </c>
      <c r="G109">
        <v>256</v>
      </c>
      <c r="H109">
        <v>256</v>
      </c>
      <c r="I109">
        <v>2.0000000000000001E-4</v>
      </c>
      <c r="J109">
        <v>0.2</v>
      </c>
      <c r="K109">
        <v>40</v>
      </c>
      <c r="L109" t="s">
        <v>13</v>
      </c>
      <c r="M109" t="s">
        <v>27</v>
      </c>
      <c r="N109" t="s">
        <v>40</v>
      </c>
      <c r="O109" t="s">
        <v>44</v>
      </c>
      <c r="P109">
        <v>31841</v>
      </c>
      <c r="Q109">
        <v>49727</v>
      </c>
      <c r="R109">
        <v>4351</v>
      </c>
      <c r="S109">
        <v>2447</v>
      </c>
      <c r="T109">
        <v>993</v>
      </c>
      <c r="U109">
        <f t="shared" si="17"/>
        <v>89359</v>
      </c>
      <c r="V109">
        <f t="shared" si="12"/>
        <v>81568</v>
      </c>
      <c r="W109">
        <f t="shared" si="16"/>
        <v>7791</v>
      </c>
    </row>
    <row r="110" spans="1:23" x14ac:dyDescent="0.2">
      <c r="A110">
        <v>300</v>
      </c>
      <c r="B110">
        <v>1500</v>
      </c>
      <c r="D110">
        <v>16</v>
      </c>
      <c r="E110">
        <v>3</v>
      </c>
      <c r="F110">
        <v>4096</v>
      </c>
      <c r="G110">
        <v>256</v>
      </c>
      <c r="H110">
        <v>256</v>
      </c>
      <c r="I110">
        <v>2.0000000000000001E-4</v>
      </c>
      <c r="J110">
        <v>0.2</v>
      </c>
      <c r="K110">
        <v>40</v>
      </c>
      <c r="L110" t="s">
        <v>14</v>
      </c>
      <c r="M110" t="s">
        <v>27</v>
      </c>
      <c r="N110" t="s">
        <v>40</v>
      </c>
      <c r="O110" t="s">
        <v>41</v>
      </c>
      <c r="P110">
        <v>25690</v>
      </c>
      <c r="Q110">
        <v>39247</v>
      </c>
      <c r="R110">
        <v>809</v>
      </c>
      <c r="S110">
        <v>25</v>
      </c>
      <c r="T110">
        <v>0</v>
      </c>
      <c r="U110">
        <f t="shared" si="17"/>
        <v>65771</v>
      </c>
      <c r="V110">
        <f t="shared" si="12"/>
        <v>64937</v>
      </c>
      <c r="W110">
        <f t="shared" si="16"/>
        <v>834</v>
      </c>
    </row>
    <row r="111" spans="1:23" x14ac:dyDescent="0.2">
      <c r="A111">
        <v>300</v>
      </c>
      <c r="B111">
        <v>1500</v>
      </c>
      <c r="D111">
        <v>16</v>
      </c>
      <c r="E111">
        <v>3</v>
      </c>
      <c r="F111">
        <v>4096</v>
      </c>
      <c r="G111">
        <v>256</v>
      </c>
      <c r="H111">
        <v>256</v>
      </c>
      <c r="I111">
        <v>2.0000000000000001E-4</v>
      </c>
      <c r="J111">
        <v>0.2</v>
      </c>
      <c r="K111">
        <v>40</v>
      </c>
      <c r="L111" t="s">
        <v>14</v>
      </c>
      <c r="M111" t="s">
        <v>27</v>
      </c>
      <c r="N111" t="s">
        <v>40</v>
      </c>
      <c r="O111" t="s">
        <v>42</v>
      </c>
      <c r="P111">
        <v>20761</v>
      </c>
      <c r="Q111">
        <v>44298</v>
      </c>
      <c r="R111">
        <v>292</v>
      </c>
      <c r="S111">
        <v>7</v>
      </c>
      <c r="T111">
        <v>0</v>
      </c>
      <c r="U111">
        <f t="shared" si="17"/>
        <v>65358</v>
      </c>
      <c r="V111">
        <f t="shared" si="12"/>
        <v>65059</v>
      </c>
      <c r="W111">
        <f t="shared" si="16"/>
        <v>299</v>
      </c>
    </row>
    <row r="112" spans="1:23" x14ac:dyDescent="0.2">
      <c r="A112">
        <v>300</v>
      </c>
      <c r="B112">
        <v>1500</v>
      </c>
      <c r="D112">
        <v>16</v>
      </c>
      <c r="E112">
        <v>3</v>
      </c>
      <c r="F112">
        <v>4096</v>
      </c>
      <c r="G112">
        <v>256</v>
      </c>
      <c r="H112">
        <v>256</v>
      </c>
      <c r="I112">
        <v>2.0000000000000001E-4</v>
      </c>
      <c r="J112">
        <v>0.2</v>
      </c>
      <c r="K112">
        <v>40</v>
      </c>
      <c r="L112" t="s">
        <v>14</v>
      </c>
      <c r="M112" t="s">
        <v>27</v>
      </c>
      <c r="N112" t="s">
        <v>40</v>
      </c>
      <c r="O112" t="s">
        <v>43</v>
      </c>
      <c r="P112">
        <v>27141</v>
      </c>
      <c r="Q112">
        <v>45201</v>
      </c>
      <c r="R112">
        <v>1021</v>
      </c>
      <c r="S112">
        <v>32</v>
      </c>
      <c r="T112">
        <v>0</v>
      </c>
      <c r="U112">
        <f t="shared" si="17"/>
        <v>73395</v>
      </c>
      <c r="V112">
        <f t="shared" si="12"/>
        <v>72342</v>
      </c>
      <c r="W112">
        <f t="shared" si="16"/>
        <v>1053</v>
      </c>
    </row>
    <row r="113" spans="1:23" x14ac:dyDescent="0.2">
      <c r="A113">
        <v>300</v>
      </c>
      <c r="B113">
        <v>1500</v>
      </c>
      <c r="D113">
        <v>16</v>
      </c>
      <c r="E113">
        <v>3</v>
      </c>
      <c r="F113">
        <v>4096</v>
      </c>
      <c r="G113">
        <v>256</v>
      </c>
      <c r="H113">
        <v>256</v>
      </c>
      <c r="I113">
        <v>2.0000000000000001E-4</v>
      </c>
      <c r="J113">
        <v>0.2</v>
      </c>
      <c r="K113">
        <v>40</v>
      </c>
      <c r="L113" t="s">
        <v>14</v>
      </c>
      <c r="M113" t="s">
        <v>27</v>
      </c>
      <c r="N113" t="s">
        <v>40</v>
      </c>
      <c r="O113" t="s">
        <v>44</v>
      </c>
      <c r="P113">
        <v>32471</v>
      </c>
      <c r="Q113">
        <v>48144</v>
      </c>
      <c r="R113">
        <v>4348</v>
      </c>
      <c r="S113">
        <v>1765</v>
      </c>
      <c r="T113">
        <v>166</v>
      </c>
      <c r="U113">
        <f t="shared" si="17"/>
        <v>86894</v>
      </c>
      <c r="V113">
        <f t="shared" si="12"/>
        <v>80615</v>
      </c>
      <c r="W113">
        <f t="shared" si="16"/>
        <v>6279</v>
      </c>
    </row>
    <row r="114" spans="1:23" x14ac:dyDescent="0.2">
      <c r="A114">
        <v>300</v>
      </c>
      <c r="B114">
        <v>1500</v>
      </c>
      <c r="D114">
        <v>16</v>
      </c>
      <c r="E114">
        <v>3</v>
      </c>
      <c r="F114">
        <v>4096</v>
      </c>
      <c r="G114">
        <v>256</v>
      </c>
      <c r="H114">
        <v>256</v>
      </c>
      <c r="I114">
        <v>2.0000000000000001E-4</v>
      </c>
      <c r="J114">
        <v>0.2</v>
      </c>
      <c r="K114">
        <v>80</v>
      </c>
      <c r="L114" t="s">
        <v>9</v>
      </c>
      <c r="M114" t="s">
        <v>27</v>
      </c>
      <c r="N114" t="s">
        <v>40</v>
      </c>
      <c r="O114" t="s">
        <v>41</v>
      </c>
      <c r="P114">
        <v>30893</v>
      </c>
      <c r="Q114">
        <v>41793</v>
      </c>
      <c r="R114">
        <v>978</v>
      </c>
      <c r="S114">
        <v>18</v>
      </c>
      <c r="T114">
        <v>0</v>
      </c>
      <c r="U114">
        <f t="shared" si="17"/>
        <v>73682</v>
      </c>
      <c r="V114">
        <f t="shared" si="12"/>
        <v>72686</v>
      </c>
      <c r="W114">
        <f t="shared" si="16"/>
        <v>996</v>
      </c>
    </row>
    <row r="115" spans="1:23" x14ac:dyDescent="0.2">
      <c r="A115">
        <v>300</v>
      </c>
      <c r="B115">
        <v>1500</v>
      </c>
      <c r="D115">
        <v>16</v>
      </c>
      <c r="E115">
        <v>3</v>
      </c>
      <c r="F115">
        <v>4096</v>
      </c>
      <c r="G115">
        <v>256</v>
      </c>
      <c r="H115">
        <v>256</v>
      </c>
      <c r="I115">
        <v>2.0000000000000001E-4</v>
      </c>
      <c r="J115">
        <v>0.2</v>
      </c>
      <c r="K115">
        <v>80</v>
      </c>
      <c r="L115" t="s">
        <v>9</v>
      </c>
      <c r="M115" t="s">
        <v>27</v>
      </c>
      <c r="N115" t="s">
        <v>40</v>
      </c>
      <c r="O115" t="s">
        <v>42</v>
      </c>
      <c r="P115">
        <v>25418</v>
      </c>
      <c r="Q115">
        <v>47762</v>
      </c>
      <c r="R115">
        <v>557</v>
      </c>
      <c r="S115">
        <v>25</v>
      </c>
      <c r="T115">
        <v>0</v>
      </c>
      <c r="U115">
        <f t="shared" si="17"/>
        <v>73762</v>
      </c>
      <c r="V115">
        <f t="shared" si="12"/>
        <v>73180</v>
      </c>
      <c r="W115">
        <f t="shared" si="16"/>
        <v>582</v>
      </c>
    </row>
    <row r="116" spans="1:23" x14ac:dyDescent="0.2">
      <c r="A116">
        <v>300</v>
      </c>
      <c r="B116">
        <v>1500</v>
      </c>
      <c r="D116">
        <v>16</v>
      </c>
      <c r="E116">
        <v>3</v>
      </c>
      <c r="F116">
        <v>4096</v>
      </c>
      <c r="G116">
        <v>256</v>
      </c>
      <c r="H116">
        <v>256</v>
      </c>
      <c r="I116">
        <v>2.0000000000000001E-4</v>
      </c>
      <c r="J116">
        <v>0.2</v>
      </c>
      <c r="K116">
        <v>80</v>
      </c>
      <c r="L116" t="s">
        <v>9</v>
      </c>
      <c r="M116" t="s">
        <v>27</v>
      </c>
      <c r="N116" t="s">
        <v>40</v>
      </c>
      <c r="O116" t="s">
        <v>43</v>
      </c>
      <c r="P116">
        <v>33454</v>
      </c>
      <c r="Q116">
        <v>48829</v>
      </c>
      <c r="R116">
        <v>1351</v>
      </c>
      <c r="S116">
        <v>42</v>
      </c>
      <c r="T116">
        <v>0</v>
      </c>
      <c r="U116">
        <f>SUM(P116:T116)</f>
        <v>83676</v>
      </c>
      <c r="V116">
        <f t="shared" si="12"/>
        <v>82283</v>
      </c>
      <c r="W116">
        <f t="shared" si="16"/>
        <v>1393</v>
      </c>
    </row>
    <row r="117" spans="1:23" x14ac:dyDescent="0.2">
      <c r="A117">
        <v>300</v>
      </c>
      <c r="B117">
        <v>1500</v>
      </c>
      <c r="D117">
        <v>16</v>
      </c>
      <c r="E117">
        <v>3</v>
      </c>
      <c r="F117">
        <v>4096</v>
      </c>
      <c r="G117">
        <v>256</v>
      </c>
      <c r="H117">
        <v>256</v>
      </c>
      <c r="I117">
        <v>2.0000000000000001E-4</v>
      </c>
      <c r="J117">
        <v>0.2</v>
      </c>
      <c r="K117">
        <v>80</v>
      </c>
      <c r="L117" t="s">
        <v>9</v>
      </c>
      <c r="M117" t="s">
        <v>27</v>
      </c>
      <c r="N117" t="s">
        <v>40</v>
      </c>
      <c r="O117" t="s">
        <v>44</v>
      </c>
      <c r="P117">
        <v>41887</v>
      </c>
      <c r="Q117">
        <v>51940</v>
      </c>
      <c r="R117">
        <v>6557</v>
      </c>
      <c r="S117">
        <v>1270</v>
      </c>
      <c r="T117">
        <v>208</v>
      </c>
      <c r="U117">
        <f t="shared" ref="U117:U151" si="18">SUM(P117:T117)</f>
        <v>101862</v>
      </c>
      <c r="V117">
        <f t="shared" si="12"/>
        <v>93827</v>
      </c>
      <c r="W117">
        <f t="shared" si="16"/>
        <v>8035</v>
      </c>
    </row>
    <row r="118" spans="1:23" x14ac:dyDescent="0.2">
      <c r="A118">
        <v>300</v>
      </c>
      <c r="B118">
        <v>1500</v>
      </c>
      <c r="D118">
        <v>16</v>
      </c>
      <c r="E118">
        <v>3</v>
      </c>
      <c r="F118">
        <v>4096</v>
      </c>
      <c r="G118">
        <v>256</v>
      </c>
      <c r="H118">
        <v>256</v>
      </c>
      <c r="I118">
        <v>2.0000000000000001E-4</v>
      </c>
      <c r="J118">
        <v>0.2</v>
      </c>
      <c r="K118">
        <v>80</v>
      </c>
      <c r="L118" t="s">
        <v>12</v>
      </c>
      <c r="M118" t="s">
        <v>27</v>
      </c>
      <c r="N118" t="s">
        <v>40</v>
      </c>
      <c r="O118" t="s">
        <v>41</v>
      </c>
      <c r="P118">
        <v>9532</v>
      </c>
      <c r="Q118">
        <v>13765</v>
      </c>
      <c r="R118">
        <v>364</v>
      </c>
      <c r="S118">
        <v>6</v>
      </c>
      <c r="T118">
        <v>0</v>
      </c>
      <c r="U118">
        <f t="shared" si="18"/>
        <v>23667</v>
      </c>
      <c r="V118">
        <f t="shared" si="12"/>
        <v>23297</v>
      </c>
      <c r="W118">
        <f>SUM(R118:T118)</f>
        <v>370</v>
      </c>
    </row>
    <row r="119" spans="1:23" x14ac:dyDescent="0.2">
      <c r="A119">
        <v>300</v>
      </c>
      <c r="B119">
        <v>1500</v>
      </c>
      <c r="D119">
        <v>16</v>
      </c>
      <c r="E119">
        <v>3</v>
      </c>
      <c r="F119">
        <v>4096</v>
      </c>
      <c r="G119">
        <v>256</v>
      </c>
      <c r="H119">
        <v>256</v>
      </c>
      <c r="I119">
        <v>2.0000000000000001E-4</v>
      </c>
      <c r="J119">
        <v>0.2</v>
      </c>
      <c r="K119">
        <v>80</v>
      </c>
      <c r="L119" t="s">
        <v>12</v>
      </c>
      <c r="M119" t="s">
        <v>27</v>
      </c>
      <c r="N119" t="s">
        <v>40</v>
      </c>
      <c r="O119" t="s">
        <v>42</v>
      </c>
      <c r="P119">
        <v>7471</v>
      </c>
      <c r="Q119">
        <v>16070</v>
      </c>
      <c r="R119">
        <v>237</v>
      </c>
      <c r="S119">
        <v>9</v>
      </c>
      <c r="T119">
        <v>0</v>
      </c>
      <c r="U119">
        <f t="shared" si="18"/>
        <v>23787</v>
      </c>
      <c r="V119">
        <f t="shared" si="12"/>
        <v>23541</v>
      </c>
      <c r="W119">
        <f t="shared" ref="W119:W145" si="19">SUM(R119:T119)</f>
        <v>246</v>
      </c>
    </row>
    <row r="120" spans="1:23" x14ac:dyDescent="0.2">
      <c r="A120">
        <v>300</v>
      </c>
      <c r="B120">
        <v>1500</v>
      </c>
      <c r="D120">
        <v>16</v>
      </c>
      <c r="E120">
        <v>3</v>
      </c>
      <c r="F120">
        <v>4096</v>
      </c>
      <c r="G120">
        <v>256</v>
      </c>
      <c r="H120">
        <v>256</v>
      </c>
      <c r="I120">
        <v>2.0000000000000001E-4</v>
      </c>
      <c r="J120">
        <v>0.2</v>
      </c>
      <c r="K120">
        <v>80</v>
      </c>
      <c r="L120" t="s">
        <v>12</v>
      </c>
      <c r="M120" t="s">
        <v>27</v>
      </c>
      <c r="N120" t="s">
        <v>40</v>
      </c>
      <c r="O120" t="s">
        <v>43</v>
      </c>
      <c r="P120">
        <v>10178</v>
      </c>
      <c r="Q120">
        <v>16450</v>
      </c>
      <c r="R120">
        <v>522</v>
      </c>
      <c r="S120">
        <v>14</v>
      </c>
      <c r="T120">
        <v>0</v>
      </c>
      <c r="U120">
        <f t="shared" si="18"/>
        <v>27164</v>
      </c>
      <c r="V120">
        <f t="shared" si="12"/>
        <v>26628</v>
      </c>
      <c r="W120">
        <f t="shared" si="19"/>
        <v>536</v>
      </c>
    </row>
    <row r="121" spans="1:23" x14ac:dyDescent="0.2">
      <c r="A121">
        <v>300</v>
      </c>
      <c r="B121">
        <v>1500</v>
      </c>
      <c r="D121">
        <v>16</v>
      </c>
      <c r="E121">
        <v>3</v>
      </c>
      <c r="F121">
        <v>4096</v>
      </c>
      <c r="G121">
        <v>256</v>
      </c>
      <c r="H121">
        <v>256</v>
      </c>
      <c r="I121">
        <v>2.0000000000000001E-4</v>
      </c>
      <c r="J121">
        <v>0.2</v>
      </c>
      <c r="K121">
        <v>80</v>
      </c>
      <c r="L121" t="s">
        <v>12</v>
      </c>
      <c r="M121" t="s">
        <v>27</v>
      </c>
      <c r="N121" t="s">
        <v>40</v>
      </c>
      <c r="O121" t="s">
        <v>44</v>
      </c>
      <c r="P121">
        <v>12781</v>
      </c>
      <c r="Q121">
        <v>17747</v>
      </c>
      <c r="R121">
        <v>2478</v>
      </c>
      <c r="S121">
        <v>537</v>
      </c>
      <c r="T121">
        <v>121</v>
      </c>
      <c r="U121">
        <f t="shared" si="18"/>
        <v>33664</v>
      </c>
      <c r="V121">
        <f t="shared" si="12"/>
        <v>30528</v>
      </c>
      <c r="W121">
        <f t="shared" si="19"/>
        <v>3136</v>
      </c>
    </row>
    <row r="122" spans="1:23" x14ac:dyDescent="0.2">
      <c r="A122">
        <v>300</v>
      </c>
      <c r="B122">
        <v>1500</v>
      </c>
      <c r="D122">
        <v>16</v>
      </c>
      <c r="E122">
        <v>3</v>
      </c>
      <c r="F122">
        <v>4096</v>
      </c>
      <c r="G122">
        <v>256</v>
      </c>
      <c r="H122">
        <v>256</v>
      </c>
      <c r="I122">
        <v>2.0000000000000001E-4</v>
      </c>
      <c r="J122">
        <v>0.2</v>
      </c>
      <c r="K122">
        <v>80</v>
      </c>
      <c r="L122" t="s">
        <v>13</v>
      </c>
      <c r="M122" t="s">
        <v>27</v>
      </c>
      <c r="N122" t="s">
        <v>40</v>
      </c>
      <c r="O122" t="s">
        <v>41</v>
      </c>
      <c r="P122">
        <v>26174</v>
      </c>
      <c r="Q122">
        <v>43385</v>
      </c>
      <c r="R122">
        <v>1107</v>
      </c>
      <c r="S122">
        <v>72</v>
      </c>
      <c r="T122">
        <v>1</v>
      </c>
      <c r="U122">
        <f t="shared" si="18"/>
        <v>70739</v>
      </c>
      <c r="V122">
        <f t="shared" si="12"/>
        <v>69559</v>
      </c>
      <c r="W122">
        <f t="shared" si="19"/>
        <v>1180</v>
      </c>
    </row>
    <row r="123" spans="1:23" x14ac:dyDescent="0.2">
      <c r="A123">
        <v>300</v>
      </c>
      <c r="B123">
        <v>1500</v>
      </c>
      <c r="D123">
        <v>16</v>
      </c>
      <c r="E123">
        <v>3</v>
      </c>
      <c r="F123">
        <v>4096</v>
      </c>
      <c r="G123">
        <v>256</v>
      </c>
      <c r="H123">
        <v>256</v>
      </c>
      <c r="I123">
        <v>2.0000000000000001E-4</v>
      </c>
      <c r="J123">
        <v>0.2</v>
      </c>
      <c r="K123">
        <v>80</v>
      </c>
      <c r="L123" t="s">
        <v>13</v>
      </c>
      <c r="M123" t="s">
        <v>27</v>
      </c>
      <c r="N123" t="s">
        <v>40</v>
      </c>
      <c r="O123" t="s">
        <v>42</v>
      </c>
      <c r="P123">
        <v>21766</v>
      </c>
      <c r="Q123">
        <v>46917</v>
      </c>
      <c r="R123">
        <v>281</v>
      </c>
      <c r="S123">
        <v>4</v>
      </c>
      <c r="T123">
        <v>0</v>
      </c>
      <c r="U123">
        <f t="shared" si="18"/>
        <v>68968</v>
      </c>
      <c r="V123">
        <f t="shared" si="12"/>
        <v>68683</v>
      </c>
      <c r="W123">
        <f t="shared" si="19"/>
        <v>285</v>
      </c>
    </row>
    <row r="124" spans="1:23" x14ac:dyDescent="0.2">
      <c r="A124">
        <v>300</v>
      </c>
      <c r="B124">
        <v>1500</v>
      </c>
      <c r="D124">
        <v>16</v>
      </c>
      <c r="E124">
        <v>3</v>
      </c>
      <c r="F124">
        <v>4096</v>
      </c>
      <c r="G124">
        <v>256</v>
      </c>
      <c r="H124">
        <v>256</v>
      </c>
      <c r="I124">
        <v>2.0000000000000001E-4</v>
      </c>
      <c r="J124">
        <v>0.2</v>
      </c>
      <c r="K124">
        <v>80</v>
      </c>
      <c r="L124" t="s">
        <v>13</v>
      </c>
      <c r="M124" t="s">
        <v>27</v>
      </c>
      <c r="N124" t="s">
        <v>40</v>
      </c>
      <c r="O124" t="s">
        <v>43</v>
      </c>
      <c r="P124">
        <v>27565</v>
      </c>
      <c r="Q124">
        <v>47969</v>
      </c>
      <c r="R124">
        <v>1271</v>
      </c>
      <c r="S124">
        <v>76</v>
      </c>
      <c r="T124">
        <v>1</v>
      </c>
      <c r="U124">
        <f t="shared" si="18"/>
        <v>76882</v>
      </c>
      <c r="V124">
        <f t="shared" si="12"/>
        <v>75534</v>
      </c>
      <c r="W124">
        <f t="shared" si="19"/>
        <v>1348</v>
      </c>
    </row>
    <row r="125" spans="1:23" x14ac:dyDescent="0.2">
      <c r="A125">
        <v>300</v>
      </c>
      <c r="B125">
        <v>1500</v>
      </c>
      <c r="D125">
        <v>16</v>
      </c>
      <c r="E125">
        <v>3</v>
      </c>
      <c r="F125">
        <v>4096</v>
      </c>
      <c r="G125">
        <v>256</v>
      </c>
      <c r="H125">
        <v>256</v>
      </c>
      <c r="I125">
        <v>2.0000000000000001E-4</v>
      </c>
      <c r="J125">
        <v>0.2</v>
      </c>
      <c r="K125">
        <v>80</v>
      </c>
      <c r="L125" t="s">
        <v>13</v>
      </c>
      <c r="M125" t="s">
        <v>27</v>
      </c>
      <c r="N125" t="s">
        <v>40</v>
      </c>
      <c r="O125" t="s">
        <v>44</v>
      </c>
      <c r="P125">
        <v>31841</v>
      </c>
      <c r="Q125">
        <v>49727</v>
      </c>
      <c r="R125">
        <v>4351</v>
      </c>
      <c r="S125">
        <v>2447</v>
      </c>
      <c r="T125">
        <v>993</v>
      </c>
      <c r="U125">
        <f t="shared" si="18"/>
        <v>89359</v>
      </c>
      <c r="V125">
        <f t="shared" si="12"/>
        <v>81568</v>
      </c>
      <c r="W125">
        <f t="shared" si="19"/>
        <v>7791</v>
      </c>
    </row>
    <row r="126" spans="1:23" x14ac:dyDescent="0.2">
      <c r="A126">
        <v>300</v>
      </c>
      <c r="B126">
        <v>1500</v>
      </c>
      <c r="D126">
        <v>16</v>
      </c>
      <c r="E126">
        <v>3</v>
      </c>
      <c r="F126">
        <v>4096</v>
      </c>
      <c r="G126">
        <v>256</v>
      </c>
      <c r="H126">
        <v>256</v>
      </c>
      <c r="I126">
        <v>2.0000000000000001E-4</v>
      </c>
      <c r="J126">
        <v>0.2</v>
      </c>
      <c r="K126">
        <v>80</v>
      </c>
      <c r="L126" t="s">
        <v>14</v>
      </c>
      <c r="M126" t="s">
        <v>27</v>
      </c>
      <c r="N126" t="s">
        <v>40</v>
      </c>
      <c r="O126" t="s">
        <v>41</v>
      </c>
      <c r="P126">
        <v>25417</v>
      </c>
      <c r="Q126">
        <v>40016</v>
      </c>
      <c r="R126">
        <v>904</v>
      </c>
      <c r="S126">
        <v>64</v>
      </c>
      <c r="T126">
        <v>0</v>
      </c>
      <c r="U126">
        <f t="shared" si="18"/>
        <v>66401</v>
      </c>
      <c r="V126">
        <f t="shared" si="12"/>
        <v>65433</v>
      </c>
      <c r="W126">
        <f t="shared" si="19"/>
        <v>968</v>
      </c>
    </row>
    <row r="127" spans="1:23" x14ac:dyDescent="0.2">
      <c r="A127">
        <v>300</v>
      </c>
      <c r="B127">
        <v>1500</v>
      </c>
      <c r="D127">
        <v>16</v>
      </c>
      <c r="E127">
        <v>3</v>
      </c>
      <c r="F127">
        <v>4096</v>
      </c>
      <c r="G127">
        <v>256</v>
      </c>
      <c r="H127">
        <v>256</v>
      </c>
      <c r="I127">
        <v>2.0000000000000001E-4</v>
      </c>
      <c r="J127">
        <v>0.2</v>
      </c>
      <c r="K127">
        <v>80</v>
      </c>
      <c r="L127" t="s">
        <v>14</v>
      </c>
      <c r="M127" t="s">
        <v>27</v>
      </c>
      <c r="N127" t="s">
        <v>40</v>
      </c>
      <c r="O127" t="s">
        <v>42</v>
      </c>
      <c r="P127">
        <v>20761</v>
      </c>
      <c r="Q127">
        <v>44298</v>
      </c>
      <c r="R127">
        <v>292</v>
      </c>
      <c r="S127">
        <v>7</v>
      </c>
      <c r="T127">
        <v>0</v>
      </c>
      <c r="U127">
        <f t="shared" si="18"/>
        <v>65358</v>
      </c>
      <c r="V127">
        <f t="shared" si="12"/>
        <v>65059</v>
      </c>
      <c r="W127">
        <f t="shared" si="19"/>
        <v>299</v>
      </c>
    </row>
    <row r="128" spans="1:23" x14ac:dyDescent="0.2">
      <c r="A128">
        <v>300</v>
      </c>
      <c r="B128">
        <v>1500</v>
      </c>
      <c r="D128">
        <v>16</v>
      </c>
      <c r="E128">
        <v>3</v>
      </c>
      <c r="F128">
        <v>4096</v>
      </c>
      <c r="G128">
        <v>256</v>
      </c>
      <c r="H128">
        <v>256</v>
      </c>
      <c r="I128">
        <v>2.0000000000000001E-4</v>
      </c>
      <c r="J128">
        <v>0.2</v>
      </c>
      <c r="K128">
        <v>80</v>
      </c>
      <c r="L128" t="s">
        <v>14</v>
      </c>
      <c r="M128" t="s">
        <v>27</v>
      </c>
      <c r="N128" t="s">
        <v>40</v>
      </c>
      <c r="O128" t="s">
        <v>43</v>
      </c>
      <c r="P128">
        <v>26924</v>
      </c>
      <c r="Q128">
        <v>45280</v>
      </c>
      <c r="R128">
        <v>1093</v>
      </c>
      <c r="S128">
        <v>71</v>
      </c>
      <c r="T128">
        <v>0</v>
      </c>
      <c r="U128">
        <f t="shared" si="18"/>
        <v>73368</v>
      </c>
      <c r="V128">
        <f t="shared" si="12"/>
        <v>72204</v>
      </c>
      <c r="W128">
        <f t="shared" si="19"/>
        <v>1164</v>
      </c>
    </row>
    <row r="129" spans="1:23" x14ac:dyDescent="0.2">
      <c r="A129">
        <v>300</v>
      </c>
      <c r="B129">
        <v>1500</v>
      </c>
      <c r="D129">
        <v>16</v>
      </c>
      <c r="E129">
        <v>3</v>
      </c>
      <c r="F129">
        <v>4096</v>
      </c>
      <c r="G129">
        <v>256</v>
      </c>
      <c r="H129">
        <v>256</v>
      </c>
      <c r="I129">
        <v>2.0000000000000001E-4</v>
      </c>
      <c r="J129">
        <v>0.2</v>
      </c>
      <c r="K129">
        <v>80</v>
      </c>
      <c r="L129" t="s">
        <v>14</v>
      </c>
      <c r="M129" t="s">
        <v>27</v>
      </c>
      <c r="N129" t="s">
        <v>40</v>
      </c>
      <c r="O129" t="s">
        <v>44</v>
      </c>
      <c r="P129">
        <v>32471</v>
      </c>
      <c r="Q129">
        <v>48144</v>
      </c>
      <c r="R129">
        <v>4348</v>
      </c>
      <c r="S129">
        <v>1765</v>
      </c>
      <c r="T129">
        <v>166</v>
      </c>
      <c r="U129">
        <f t="shared" si="18"/>
        <v>86894</v>
      </c>
      <c r="V129">
        <f t="shared" si="12"/>
        <v>80615</v>
      </c>
      <c r="W129">
        <f t="shared" si="19"/>
        <v>6279</v>
      </c>
    </row>
    <row r="130" spans="1:23" x14ac:dyDescent="0.2">
      <c r="A130">
        <v>300</v>
      </c>
      <c r="B130">
        <v>1500</v>
      </c>
      <c r="D130">
        <v>16</v>
      </c>
      <c r="E130">
        <v>3</v>
      </c>
      <c r="F130">
        <v>4096</v>
      </c>
      <c r="G130">
        <v>256</v>
      </c>
      <c r="H130">
        <v>256</v>
      </c>
      <c r="I130">
        <v>2.0000000000000001E-4</v>
      </c>
      <c r="J130">
        <v>0.2</v>
      </c>
      <c r="K130">
        <v>40</v>
      </c>
      <c r="L130" t="s">
        <v>9</v>
      </c>
      <c r="M130" t="s">
        <v>28</v>
      </c>
      <c r="N130" t="s">
        <v>40</v>
      </c>
      <c r="O130" t="s">
        <v>41</v>
      </c>
      <c r="P130">
        <v>31157</v>
      </c>
      <c r="Q130">
        <v>41112</v>
      </c>
      <c r="R130">
        <v>1004</v>
      </c>
      <c r="S130">
        <v>29</v>
      </c>
      <c r="T130">
        <v>1</v>
      </c>
      <c r="U130">
        <f t="shared" si="18"/>
        <v>73303</v>
      </c>
      <c r="V130">
        <f t="shared" si="12"/>
        <v>72269</v>
      </c>
      <c r="W130">
        <f t="shared" si="19"/>
        <v>1034</v>
      </c>
    </row>
    <row r="131" spans="1:23" x14ac:dyDescent="0.2">
      <c r="A131">
        <v>300</v>
      </c>
      <c r="B131">
        <v>1500</v>
      </c>
      <c r="D131">
        <v>16</v>
      </c>
      <c r="E131">
        <v>3</v>
      </c>
      <c r="F131">
        <v>4096</v>
      </c>
      <c r="G131">
        <v>256</v>
      </c>
      <c r="H131">
        <v>256</v>
      </c>
      <c r="I131">
        <v>2.0000000000000001E-4</v>
      </c>
      <c r="J131">
        <v>0.2</v>
      </c>
      <c r="K131">
        <v>40</v>
      </c>
      <c r="L131" t="s">
        <v>9</v>
      </c>
      <c r="M131" t="s">
        <v>28</v>
      </c>
      <c r="N131" t="s">
        <v>40</v>
      </c>
      <c r="O131" t="s">
        <v>42</v>
      </c>
      <c r="P131">
        <v>25418</v>
      </c>
      <c r="Q131">
        <v>47762</v>
      </c>
      <c r="R131">
        <v>557</v>
      </c>
      <c r="S131">
        <v>25</v>
      </c>
      <c r="T131">
        <v>0</v>
      </c>
      <c r="U131">
        <f t="shared" si="18"/>
        <v>73762</v>
      </c>
      <c r="V131">
        <f t="shared" ref="V131:V193" si="20">SUM(P131:Q131)</f>
        <v>73180</v>
      </c>
      <c r="W131">
        <f t="shared" si="19"/>
        <v>582</v>
      </c>
    </row>
    <row r="132" spans="1:23" x14ac:dyDescent="0.2">
      <c r="A132">
        <v>300</v>
      </c>
      <c r="B132">
        <v>1500</v>
      </c>
      <c r="D132">
        <v>16</v>
      </c>
      <c r="E132">
        <v>3</v>
      </c>
      <c r="F132">
        <v>4096</v>
      </c>
      <c r="G132">
        <v>256</v>
      </c>
      <c r="H132">
        <v>256</v>
      </c>
      <c r="I132">
        <v>2.0000000000000001E-4</v>
      </c>
      <c r="J132">
        <v>0.2</v>
      </c>
      <c r="K132">
        <v>40</v>
      </c>
      <c r="L132" t="s">
        <v>9</v>
      </c>
      <c r="M132" t="s">
        <v>28</v>
      </c>
      <c r="N132" t="s">
        <v>40</v>
      </c>
      <c r="O132" t="s">
        <v>43</v>
      </c>
      <c r="P132">
        <v>33977</v>
      </c>
      <c r="Q132">
        <v>48877</v>
      </c>
      <c r="R132">
        <v>1397</v>
      </c>
      <c r="S132">
        <v>53</v>
      </c>
      <c r="T132">
        <v>1</v>
      </c>
      <c r="U132">
        <f t="shared" si="18"/>
        <v>84305</v>
      </c>
      <c r="V132">
        <f t="shared" si="20"/>
        <v>82854</v>
      </c>
      <c r="W132">
        <f t="shared" si="19"/>
        <v>1451</v>
      </c>
    </row>
    <row r="133" spans="1:23" x14ac:dyDescent="0.2">
      <c r="A133">
        <v>300</v>
      </c>
      <c r="B133">
        <v>1500</v>
      </c>
      <c r="D133">
        <v>16</v>
      </c>
      <c r="E133">
        <v>3</v>
      </c>
      <c r="F133">
        <v>4096</v>
      </c>
      <c r="G133">
        <v>256</v>
      </c>
      <c r="H133">
        <v>256</v>
      </c>
      <c r="I133">
        <v>2.0000000000000001E-4</v>
      </c>
      <c r="J133">
        <v>0.2</v>
      </c>
      <c r="K133">
        <v>40</v>
      </c>
      <c r="L133" t="s">
        <v>9</v>
      </c>
      <c r="M133" t="s">
        <v>28</v>
      </c>
      <c r="N133" t="s">
        <v>40</v>
      </c>
      <c r="O133" t="s">
        <v>44</v>
      </c>
      <c r="P133">
        <v>41887</v>
      </c>
      <c r="Q133">
        <v>51940</v>
      </c>
      <c r="R133">
        <v>6557</v>
      </c>
      <c r="S133">
        <v>1270</v>
      </c>
      <c r="T133">
        <v>208</v>
      </c>
      <c r="U133">
        <f t="shared" si="18"/>
        <v>101862</v>
      </c>
      <c r="V133">
        <f t="shared" si="20"/>
        <v>93827</v>
      </c>
      <c r="W133">
        <f t="shared" si="19"/>
        <v>8035</v>
      </c>
    </row>
    <row r="134" spans="1:23" x14ac:dyDescent="0.2">
      <c r="A134">
        <v>300</v>
      </c>
      <c r="B134">
        <v>1500</v>
      </c>
      <c r="D134">
        <v>16</v>
      </c>
      <c r="E134">
        <v>3</v>
      </c>
      <c r="F134">
        <v>4096</v>
      </c>
      <c r="G134">
        <v>256</v>
      </c>
      <c r="H134">
        <v>256</v>
      </c>
      <c r="I134">
        <v>2.0000000000000001E-4</v>
      </c>
      <c r="J134">
        <v>0.2</v>
      </c>
      <c r="K134">
        <v>40</v>
      </c>
      <c r="L134" t="s">
        <v>12</v>
      </c>
      <c r="M134" t="s">
        <v>28</v>
      </c>
      <c r="N134" t="s">
        <v>40</v>
      </c>
      <c r="O134" t="s">
        <v>41</v>
      </c>
      <c r="P134">
        <v>9527</v>
      </c>
      <c r="Q134">
        <v>13471</v>
      </c>
      <c r="R134">
        <v>392</v>
      </c>
      <c r="S134">
        <v>15</v>
      </c>
      <c r="T134">
        <v>0</v>
      </c>
      <c r="U134">
        <f t="shared" si="18"/>
        <v>23405</v>
      </c>
      <c r="V134">
        <f t="shared" si="20"/>
        <v>22998</v>
      </c>
      <c r="W134">
        <f t="shared" si="19"/>
        <v>407</v>
      </c>
    </row>
    <row r="135" spans="1:23" x14ac:dyDescent="0.2">
      <c r="A135">
        <v>300</v>
      </c>
      <c r="B135">
        <v>1500</v>
      </c>
      <c r="D135">
        <v>16</v>
      </c>
      <c r="E135">
        <v>3</v>
      </c>
      <c r="F135">
        <v>4096</v>
      </c>
      <c r="G135">
        <v>256</v>
      </c>
      <c r="H135">
        <v>256</v>
      </c>
      <c r="I135">
        <v>2.0000000000000001E-4</v>
      </c>
      <c r="J135">
        <v>0.2</v>
      </c>
      <c r="K135">
        <v>40</v>
      </c>
      <c r="L135" t="s">
        <v>12</v>
      </c>
      <c r="M135" t="s">
        <v>28</v>
      </c>
      <c r="N135" t="s">
        <v>40</v>
      </c>
      <c r="O135" t="s">
        <v>42</v>
      </c>
      <c r="P135">
        <v>7471</v>
      </c>
      <c r="Q135">
        <v>16070</v>
      </c>
      <c r="R135">
        <v>237</v>
      </c>
      <c r="S135">
        <v>9</v>
      </c>
      <c r="T135">
        <v>0</v>
      </c>
      <c r="U135">
        <f t="shared" si="18"/>
        <v>23787</v>
      </c>
      <c r="V135">
        <f t="shared" si="20"/>
        <v>23541</v>
      </c>
      <c r="W135">
        <f t="shared" si="19"/>
        <v>246</v>
      </c>
    </row>
    <row r="136" spans="1:23" x14ac:dyDescent="0.2">
      <c r="A136">
        <v>300</v>
      </c>
      <c r="B136">
        <v>1500</v>
      </c>
      <c r="D136">
        <v>16</v>
      </c>
      <c r="E136">
        <v>3</v>
      </c>
      <c r="F136">
        <v>4096</v>
      </c>
      <c r="G136">
        <v>256</v>
      </c>
      <c r="H136">
        <v>256</v>
      </c>
      <c r="I136">
        <v>2.0000000000000001E-4</v>
      </c>
      <c r="J136">
        <v>0.2</v>
      </c>
      <c r="K136">
        <v>40</v>
      </c>
      <c r="L136" t="s">
        <v>12</v>
      </c>
      <c r="M136" t="s">
        <v>28</v>
      </c>
      <c r="N136" t="s">
        <v>40</v>
      </c>
      <c r="O136" t="s">
        <v>43</v>
      </c>
      <c r="P136">
        <v>10253</v>
      </c>
      <c r="Q136">
        <v>16433</v>
      </c>
      <c r="R136">
        <v>547</v>
      </c>
      <c r="S136">
        <v>24</v>
      </c>
      <c r="T136">
        <v>0</v>
      </c>
      <c r="U136">
        <f t="shared" si="18"/>
        <v>27257</v>
      </c>
      <c r="V136">
        <f t="shared" si="20"/>
        <v>26686</v>
      </c>
      <c r="W136">
        <f t="shared" si="19"/>
        <v>571</v>
      </c>
    </row>
    <row r="137" spans="1:23" x14ac:dyDescent="0.2">
      <c r="A137">
        <v>300</v>
      </c>
      <c r="B137">
        <v>1500</v>
      </c>
      <c r="D137">
        <v>16</v>
      </c>
      <c r="E137">
        <v>3</v>
      </c>
      <c r="F137">
        <v>4096</v>
      </c>
      <c r="G137">
        <v>256</v>
      </c>
      <c r="H137">
        <v>256</v>
      </c>
      <c r="I137">
        <v>2.0000000000000001E-4</v>
      </c>
      <c r="J137">
        <v>0.2</v>
      </c>
      <c r="K137">
        <v>40</v>
      </c>
      <c r="L137" t="s">
        <v>12</v>
      </c>
      <c r="M137" t="s">
        <v>28</v>
      </c>
      <c r="N137" t="s">
        <v>40</v>
      </c>
      <c r="O137" t="s">
        <v>44</v>
      </c>
      <c r="P137">
        <v>12781</v>
      </c>
      <c r="Q137">
        <v>17747</v>
      </c>
      <c r="R137">
        <v>2478</v>
      </c>
      <c r="S137">
        <v>537</v>
      </c>
      <c r="T137">
        <v>121</v>
      </c>
      <c r="U137">
        <f t="shared" si="18"/>
        <v>33664</v>
      </c>
      <c r="V137">
        <f t="shared" si="20"/>
        <v>30528</v>
      </c>
      <c r="W137">
        <f t="shared" si="19"/>
        <v>3136</v>
      </c>
    </row>
    <row r="138" spans="1:23" x14ac:dyDescent="0.2">
      <c r="A138">
        <v>300</v>
      </c>
      <c r="B138">
        <v>1500</v>
      </c>
      <c r="D138">
        <v>16</v>
      </c>
      <c r="E138">
        <v>3</v>
      </c>
      <c r="F138">
        <v>4096</v>
      </c>
      <c r="G138">
        <v>256</v>
      </c>
      <c r="H138">
        <v>256</v>
      </c>
      <c r="I138">
        <v>2.0000000000000001E-4</v>
      </c>
      <c r="J138">
        <v>0.2</v>
      </c>
      <c r="K138">
        <v>40</v>
      </c>
      <c r="L138" t="s">
        <v>13</v>
      </c>
      <c r="M138" t="s">
        <v>28</v>
      </c>
      <c r="N138" t="s">
        <v>40</v>
      </c>
      <c r="O138" t="s">
        <v>41</v>
      </c>
      <c r="P138">
        <v>25630</v>
      </c>
      <c r="Q138">
        <v>42155</v>
      </c>
      <c r="R138">
        <v>1270</v>
      </c>
      <c r="S138">
        <v>225</v>
      </c>
      <c r="T138">
        <v>19</v>
      </c>
      <c r="U138">
        <f t="shared" si="18"/>
        <v>69299</v>
      </c>
      <c r="V138">
        <f t="shared" si="20"/>
        <v>67785</v>
      </c>
      <c r="W138">
        <f t="shared" si="19"/>
        <v>1514</v>
      </c>
    </row>
    <row r="139" spans="1:23" x14ac:dyDescent="0.2">
      <c r="A139">
        <v>300</v>
      </c>
      <c r="B139">
        <v>1500</v>
      </c>
      <c r="D139">
        <v>16</v>
      </c>
      <c r="E139">
        <v>3</v>
      </c>
      <c r="F139">
        <v>4096</v>
      </c>
      <c r="G139">
        <v>256</v>
      </c>
      <c r="H139">
        <v>256</v>
      </c>
      <c r="I139">
        <v>2.0000000000000001E-4</v>
      </c>
      <c r="J139">
        <v>0.2</v>
      </c>
      <c r="K139">
        <v>40</v>
      </c>
      <c r="L139" t="s">
        <v>13</v>
      </c>
      <c r="M139" t="s">
        <v>28</v>
      </c>
      <c r="N139" t="s">
        <v>40</v>
      </c>
      <c r="O139" t="s">
        <v>42</v>
      </c>
      <c r="P139">
        <v>21766</v>
      </c>
      <c r="Q139">
        <v>46917</v>
      </c>
      <c r="R139">
        <v>281</v>
      </c>
      <c r="S139">
        <v>4</v>
      </c>
      <c r="T139">
        <v>0</v>
      </c>
      <c r="U139">
        <f t="shared" si="18"/>
        <v>68968</v>
      </c>
      <c r="V139">
        <f t="shared" si="20"/>
        <v>68683</v>
      </c>
      <c r="W139">
        <f t="shared" si="19"/>
        <v>285</v>
      </c>
    </row>
    <row r="140" spans="1:23" x14ac:dyDescent="0.2">
      <c r="A140">
        <v>300</v>
      </c>
      <c r="B140">
        <v>1500</v>
      </c>
      <c r="D140">
        <v>16</v>
      </c>
      <c r="E140">
        <v>3</v>
      </c>
      <c r="F140">
        <v>4096</v>
      </c>
      <c r="G140">
        <v>256</v>
      </c>
      <c r="H140">
        <v>256</v>
      </c>
      <c r="I140">
        <v>2.0000000000000001E-4</v>
      </c>
      <c r="J140">
        <v>0.2</v>
      </c>
      <c r="K140">
        <v>40</v>
      </c>
      <c r="L140" t="s">
        <v>13</v>
      </c>
      <c r="M140" t="s">
        <v>28</v>
      </c>
      <c r="N140" t="s">
        <v>40</v>
      </c>
      <c r="O140" t="s">
        <v>43</v>
      </c>
      <c r="P140">
        <v>27670</v>
      </c>
      <c r="Q140">
        <v>47864</v>
      </c>
      <c r="R140">
        <v>1422</v>
      </c>
      <c r="S140">
        <v>229</v>
      </c>
      <c r="T140">
        <v>19</v>
      </c>
      <c r="U140">
        <f t="shared" si="18"/>
        <v>77204</v>
      </c>
      <c r="V140">
        <f t="shared" si="20"/>
        <v>75534</v>
      </c>
      <c r="W140">
        <f t="shared" si="19"/>
        <v>1670</v>
      </c>
    </row>
    <row r="141" spans="1:23" x14ac:dyDescent="0.2">
      <c r="A141">
        <v>300</v>
      </c>
      <c r="B141">
        <v>1500</v>
      </c>
      <c r="D141">
        <v>16</v>
      </c>
      <c r="E141">
        <v>3</v>
      </c>
      <c r="F141">
        <v>4096</v>
      </c>
      <c r="G141">
        <v>256</v>
      </c>
      <c r="H141">
        <v>256</v>
      </c>
      <c r="I141">
        <v>2.0000000000000001E-4</v>
      </c>
      <c r="J141">
        <v>0.2</v>
      </c>
      <c r="K141">
        <v>40</v>
      </c>
      <c r="L141" t="s">
        <v>13</v>
      </c>
      <c r="M141" t="s">
        <v>28</v>
      </c>
      <c r="N141" t="s">
        <v>40</v>
      </c>
      <c r="O141" t="s">
        <v>44</v>
      </c>
      <c r="P141">
        <v>31841</v>
      </c>
      <c r="Q141">
        <v>49727</v>
      </c>
      <c r="R141">
        <v>4351</v>
      </c>
      <c r="S141">
        <v>2447</v>
      </c>
      <c r="T141">
        <v>993</v>
      </c>
      <c r="U141">
        <f t="shared" si="18"/>
        <v>89359</v>
      </c>
      <c r="V141">
        <f t="shared" si="20"/>
        <v>81568</v>
      </c>
      <c r="W141">
        <f t="shared" si="19"/>
        <v>7791</v>
      </c>
    </row>
    <row r="142" spans="1:23" x14ac:dyDescent="0.2">
      <c r="A142">
        <v>300</v>
      </c>
      <c r="B142">
        <v>1500</v>
      </c>
      <c r="D142">
        <v>16</v>
      </c>
      <c r="E142">
        <v>3</v>
      </c>
      <c r="F142">
        <v>4096</v>
      </c>
      <c r="G142">
        <v>256</v>
      </c>
      <c r="H142">
        <v>256</v>
      </c>
      <c r="I142">
        <v>2.0000000000000001E-4</v>
      </c>
      <c r="J142">
        <v>0.2</v>
      </c>
      <c r="K142">
        <v>40</v>
      </c>
      <c r="L142" t="s">
        <v>14</v>
      </c>
      <c r="M142" t="s">
        <v>28</v>
      </c>
      <c r="N142" t="s">
        <v>40</v>
      </c>
      <c r="O142" t="s">
        <v>41</v>
      </c>
      <c r="P142">
        <v>25143</v>
      </c>
      <c r="Q142">
        <v>38801</v>
      </c>
      <c r="R142">
        <v>1140</v>
      </c>
      <c r="S142">
        <v>158</v>
      </c>
      <c r="T142">
        <v>10</v>
      </c>
      <c r="U142">
        <f t="shared" si="18"/>
        <v>65252</v>
      </c>
      <c r="V142">
        <f t="shared" si="20"/>
        <v>63944</v>
      </c>
      <c r="W142">
        <f t="shared" si="19"/>
        <v>1308</v>
      </c>
    </row>
    <row r="143" spans="1:23" x14ac:dyDescent="0.2">
      <c r="A143">
        <v>300</v>
      </c>
      <c r="B143">
        <v>1500</v>
      </c>
      <c r="D143">
        <v>16</v>
      </c>
      <c r="E143">
        <v>3</v>
      </c>
      <c r="F143">
        <v>4096</v>
      </c>
      <c r="G143">
        <v>256</v>
      </c>
      <c r="H143">
        <v>256</v>
      </c>
      <c r="I143">
        <v>2.0000000000000001E-4</v>
      </c>
      <c r="J143">
        <v>0.2</v>
      </c>
      <c r="K143">
        <v>40</v>
      </c>
      <c r="L143" t="s">
        <v>14</v>
      </c>
      <c r="M143" t="s">
        <v>28</v>
      </c>
      <c r="N143" t="s">
        <v>40</v>
      </c>
      <c r="O143" t="s">
        <v>42</v>
      </c>
      <c r="P143">
        <v>20761</v>
      </c>
      <c r="Q143">
        <v>44298</v>
      </c>
      <c r="R143">
        <v>292</v>
      </c>
      <c r="S143">
        <v>7</v>
      </c>
      <c r="T143">
        <v>0</v>
      </c>
      <c r="U143">
        <f t="shared" si="18"/>
        <v>65358</v>
      </c>
      <c r="V143">
        <f t="shared" si="20"/>
        <v>65059</v>
      </c>
      <c r="W143">
        <f t="shared" si="19"/>
        <v>299</v>
      </c>
    </row>
    <row r="144" spans="1:23" x14ac:dyDescent="0.2">
      <c r="A144">
        <v>300</v>
      </c>
      <c r="B144">
        <v>1500</v>
      </c>
      <c r="D144">
        <v>16</v>
      </c>
      <c r="E144">
        <v>3</v>
      </c>
      <c r="F144">
        <v>4096</v>
      </c>
      <c r="G144">
        <v>256</v>
      </c>
      <c r="H144">
        <v>256</v>
      </c>
      <c r="I144">
        <v>2.0000000000000001E-4</v>
      </c>
      <c r="J144">
        <v>0.2</v>
      </c>
      <c r="K144">
        <v>40</v>
      </c>
      <c r="L144" t="s">
        <v>14</v>
      </c>
      <c r="M144" t="s">
        <v>28</v>
      </c>
      <c r="N144" t="s">
        <v>40</v>
      </c>
      <c r="O144" t="s">
        <v>43</v>
      </c>
      <c r="P144">
        <v>27120</v>
      </c>
      <c r="Q144">
        <v>45173</v>
      </c>
      <c r="R144">
        <v>1335</v>
      </c>
      <c r="S144">
        <v>165</v>
      </c>
      <c r="T144">
        <v>10</v>
      </c>
      <c r="U144">
        <f t="shared" si="18"/>
        <v>73803</v>
      </c>
      <c r="V144">
        <f t="shared" si="20"/>
        <v>72293</v>
      </c>
      <c r="W144">
        <f t="shared" si="19"/>
        <v>1510</v>
      </c>
    </row>
    <row r="145" spans="1:23" x14ac:dyDescent="0.2">
      <c r="A145">
        <v>300</v>
      </c>
      <c r="B145">
        <v>1500</v>
      </c>
      <c r="D145">
        <v>16</v>
      </c>
      <c r="E145">
        <v>3</v>
      </c>
      <c r="F145">
        <v>4096</v>
      </c>
      <c r="G145">
        <v>256</v>
      </c>
      <c r="H145">
        <v>256</v>
      </c>
      <c r="I145">
        <v>2.0000000000000001E-4</v>
      </c>
      <c r="J145">
        <v>0.2</v>
      </c>
      <c r="K145">
        <v>40</v>
      </c>
      <c r="L145" t="s">
        <v>14</v>
      </c>
      <c r="M145" t="s">
        <v>28</v>
      </c>
      <c r="N145" t="s">
        <v>40</v>
      </c>
      <c r="O145" t="s">
        <v>44</v>
      </c>
      <c r="P145">
        <v>32471</v>
      </c>
      <c r="Q145">
        <v>48144</v>
      </c>
      <c r="R145">
        <v>4348</v>
      </c>
      <c r="S145">
        <v>1765</v>
      </c>
      <c r="T145">
        <v>166</v>
      </c>
      <c r="U145">
        <f t="shared" si="18"/>
        <v>86894</v>
      </c>
      <c r="V145">
        <f t="shared" si="20"/>
        <v>80615</v>
      </c>
      <c r="W145">
        <f t="shared" si="19"/>
        <v>6279</v>
      </c>
    </row>
    <row r="146" spans="1:23" x14ac:dyDescent="0.2">
      <c r="A146">
        <v>300</v>
      </c>
      <c r="B146">
        <v>1500</v>
      </c>
      <c r="D146">
        <v>16</v>
      </c>
      <c r="E146">
        <v>3</v>
      </c>
      <c r="F146">
        <v>4096</v>
      </c>
      <c r="G146">
        <v>256</v>
      </c>
      <c r="H146">
        <v>256</v>
      </c>
      <c r="I146">
        <v>2.0000000000000001E-4</v>
      </c>
      <c r="J146">
        <v>0.2</v>
      </c>
      <c r="K146">
        <v>80</v>
      </c>
      <c r="L146" t="s">
        <v>9</v>
      </c>
      <c r="M146" t="s">
        <v>28</v>
      </c>
      <c r="N146" t="s">
        <v>40</v>
      </c>
      <c r="O146" t="s">
        <v>41</v>
      </c>
      <c r="P146">
        <v>30887</v>
      </c>
      <c r="Q146">
        <v>41840</v>
      </c>
      <c r="R146">
        <v>1277</v>
      </c>
      <c r="S146">
        <v>59</v>
      </c>
      <c r="T146">
        <v>2</v>
      </c>
      <c r="U146">
        <f t="shared" si="18"/>
        <v>74065</v>
      </c>
      <c r="V146">
        <f t="shared" si="20"/>
        <v>72727</v>
      </c>
      <c r="W146">
        <f>SUM(R146:T146)</f>
        <v>1338</v>
      </c>
    </row>
    <row r="147" spans="1:23" x14ac:dyDescent="0.2">
      <c r="A147">
        <v>300</v>
      </c>
      <c r="B147">
        <v>1500</v>
      </c>
      <c r="D147">
        <v>16</v>
      </c>
      <c r="E147">
        <v>3</v>
      </c>
      <c r="F147">
        <v>4096</v>
      </c>
      <c r="G147">
        <v>256</v>
      </c>
      <c r="H147">
        <v>256</v>
      </c>
      <c r="I147">
        <v>2.0000000000000001E-4</v>
      </c>
      <c r="J147">
        <v>0.2</v>
      </c>
      <c r="K147">
        <v>80</v>
      </c>
      <c r="L147" t="s">
        <v>9</v>
      </c>
      <c r="M147" t="s">
        <v>28</v>
      </c>
      <c r="N147" t="s">
        <v>40</v>
      </c>
      <c r="O147" t="s">
        <v>42</v>
      </c>
      <c r="P147">
        <v>25418</v>
      </c>
      <c r="Q147">
        <v>47762</v>
      </c>
      <c r="R147">
        <v>557</v>
      </c>
      <c r="S147">
        <v>25</v>
      </c>
      <c r="T147">
        <v>0</v>
      </c>
      <c r="U147">
        <f t="shared" si="18"/>
        <v>73762</v>
      </c>
      <c r="V147">
        <f t="shared" si="20"/>
        <v>73180</v>
      </c>
      <c r="W147">
        <f t="shared" ref="W147:W179" si="21">SUM(R147:T147)</f>
        <v>582</v>
      </c>
    </row>
    <row r="148" spans="1:23" x14ac:dyDescent="0.2">
      <c r="A148">
        <v>300</v>
      </c>
      <c r="B148">
        <v>1500</v>
      </c>
      <c r="D148">
        <v>16</v>
      </c>
      <c r="E148">
        <v>3</v>
      </c>
      <c r="F148">
        <v>4096</v>
      </c>
      <c r="G148">
        <v>256</v>
      </c>
      <c r="H148">
        <v>256</v>
      </c>
      <c r="I148">
        <v>2.0000000000000001E-4</v>
      </c>
      <c r="J148">
        <v>0.2</v>
      </c>
      <c r="K148">
        <v>80</v>
      </c>
      <c r="L148" t="s">
        <v>9</v>
      </c>
      <c r="M148" t="s">
        <v>28</v>
      </c>
      <c r="N148" t="s">
        <v>40</v>
      </c>
      <c r="O148" t="s">
        <v>43</v>
      </c>
      <c r="P148">
        <v>33787</v>
      </c>
      <c r="Q148">
        <v>48898</v>
      </c>
      <c r="R148">
        <v>1642</v>
      </c>
      <c r="S148">
        <v>83</v>
      </c>
      <c r="T148">
        <v>2</v>
      </c>
      <c r="U148">
        <f t="shared" si="18"/>
        <v>84412</v>
      </c>
      <c r="V148">
        <f t="shared" si="20"/>
        <v>82685</v>
      </c>
      <c r="W148">
        <f t="shared" si="21"/>
        <v>1727</v>
      </c>
    </row>
    <row r="149" spans="1:23" x14ac:dyDescent="0.2">
      <c r="A149">
        <v>300</v>
      </c>
      <c r="B149">
        <v>1500</v>
      </c>
      <c r="D149">
        <v>16</v>
      </c>
      <c r="E149">
        <v>3</v>
      </c>
      <c r="F149">
        <v>4096</v>
      </c>
      <c r="G149">
        <v>256</v>
      </c>
      <c r="H149">
        <v>256</v>
      </c>
      <c r="I149">
        <v>2.0000000000000001E-4</v>
      </c>
      <c r="J149">
        <v>0.2</v>
      </c>
      <c r="K149">
        <v>80</v>
      </c>
      <c r="L149" t="s">
        <v>9</v>
      </c>
      <c r="M149" t="s">
        <v>28</v>
      </c>
      <c r="N149" t="s">
        <v>40</v>
      </c>
      <c r="O149" t="s">
        <v>44</v>
      </c>
      <c r="P149">
        <v>41887</v>
      </c>
      <c r="Q149">
        <v>51940</v>
      </c>
      <c r="R149">
        <v>6557</v>
      </c>
      <c r="S149">
        <v>1270</v>
      </c>
      <c r="T149">
        <v>208</v>
      </c>
      <c r="U149">
        <f t="shared" si="18"/>
        <v>101862</v>
      </c>
      <c r="V149">
        <f t="shared" si="20"/>
        <v>93827</v>
      </c>
      <c r="W149">
        <f t="shared" si="21"/>
        <v>8035</v>
      </c>
    </row>
    <row r="150" spans="1:23" x14ac:dyDescent="0.2">
      <c r="A150">
        <v>300</v>
      </c>
      <c r="B150">
        <v>1500</v>
      </c>
      <c r="D150">
        <v>16</v>
      </c>
      <c r="E150">
        <v>3</v>
      </c>
      <c r="F150">
        <v>4096</v>
      </c>
      <c r="G150">
        <v>256</v>
      </c>
      <c r="H150">
        <v>256</v>
      </c>
      <c r="I150">
        <v>2.0000000000000001E-4</v>
      </c>
      <c r="J150">
        <v>0.2</v>
      </c>
      <c r="K150">
        <v>80</v>
      </c>
      <c r="L150" t="s">
        <v>12</v>
      </c>
      <c r="M150" t="s">
        <v>28</v>
      </c>
      <c r="N150" t="s">
        <v>40</v>
      </c>
      <c r="O150" t="s">
        <v>41</v>
      </c>
      <c r="P150">
        <v>9378</v>
      </c>
      <c r="Q150">
        <v>13761</v>
      </c>
      <c r="R150">
        <v>513</v>
      </c>
      <c r="S150">
        <v>19</v>
      </c>
      <c r="T150">
        <v>1</v>
      </c>
      <c r="U150">
        <f t="shared" si="18"/>
        <v>23672</v>
      </c>
      <c r="V150">
        <f t="shared" si="20"/>
        <v>23139</v>
      </c>
      <c r="W150">
        <f t="shared" si="21"/>
        <v>533</v>
      </c>
    </row>
    <row r="151" spans="1:23" x14ac:dyDescent="0.2">
      <c r="A151">
        <v>300</v>
      </c>
      <c r="B151">
        <v>1500</v>
      </c>
      <c r="D151">
        <v>16</v>
      </c>
      <c r="E151">
        <v>3</v>
      </c>
      <c r="F151">
        <v>4096</v>
      </c>
      <c r="G151">
        <v>256</v>
      </c>
      <c r="H151">
        <v>256</v>
      </c>
      <c r="I151">
        <v>2.0000000000000001E-4</v>
      </c>
      <c r="J151">
        <v>0.2</v>
      </c>
      <c r="K151">
        <v>80</v>
      </c>
      <c r="L151" t="s">
        <v>12</v>
      </c>
      <c r="M151" t="s">
        <v>28</v>
      </c>
      <c r="N151" t="s">
        <v>40</v>
      </c>
      <c r="O151" t="s">
        <v>42</v>
      </c>
      <c r="P151">
        <v>7471</v>
      </c>
      <c r="Q151">
        <v>16070</v>
      </c>
      <c r="R151">
        <v>237</v>
      </c>
      <c r="S151">
        <v>9</v>
      </c>
      <c r="T151">
        <v>0</v>
      </c>
      <c r="U151">
        <f t="shared" si="18"/>
        <v>23787</v>
      </c>
      <c r="V151">
        <f t="shared" si="20"/>
        <v>23541</v>
      </c>
      <c r="W151">
        <f t="shared" si="21"/>
        <v>246</v>
      </c>
    </row>
    <row r="152" spans="1:23" x14ac:dyDescent="0.2">
      <c r="A152">
        <v>300</v>
      </c>
      <c r="B152">
        <v>1500</v>
      </c>
      <c r="D152">
        <v>16</v>
      </c>
      <c r="E152">
        <v>3</v>
      </c>
      <c r="F152">
        <v>4096</v>
      </c>
      <c r="G152">
        <v>256</v>
      </c>
      <c r="H152">
        <v>256</v>
      </c>
      <c r="I152">
        <v>2.0000000000000001E-4</v>
      </c>
      <c r="J152">
        <v>0.2</v>
      </c>
      <c r="K152">
        <v>80</v>
      </c>
      <c r="L152" t="s">
        <v>12</v>
      </c>
      <c r="M152" t="s">
        <v>28</v>
      </c>
      <c r="N152" t="s">
        <v>40</v>
      </c>
      <c r="O152" t="s">
        <v>43</v>
      </c>
      <c r="P152">
        <v>10195</v>
      </c>
      <c r="Q152">
        <v>16453</v>
      </c>
      <c r="R152">
        <v>638</v>
      </c>
      <c r="S152">
        <v>28</v>
      </c>
      <c r="T152">
        <v>1</v>
      </c>
      <c r="U152">
        <f>SUM(P152:T152)</f>
        <v>27315</v>
      </c>
      <c r="V152">
        <f t="shared" si="20"/>
        <v>26648</v>
      </c>
      <c r="W152">
        <f t="shared" si="21"/>
        <v>667</v>
      </c>
    </row>
    <row r="153" spans="1:23" x14ac:dyDescent="0.2">
      <c r="A153">
        <v>300</v>
      </c>
      <c r="B153">
        <v>1500</v>
      </c>
      <c r="D153">
        <v>16</v>
      </c>
      <c r="E153">
        <v>3</v>
      </c>
      <c r="F153">
        <v>4096</v>
      </c>
      <c r="G153">
        <v>256</v>
      </c>
      <c r="H153">
        <v>256</v>
      </c>
      <c r="I153">
        <v>2.0000000000000001E-4</v>
      </c>
      <c r="J153">
        <v>0.2</v>
      </c>
      <c r="K153">
        <v>80</v>
      </c>
      <c r="L153" t="s">
        <v>12</v>
      </c>
      <c r="M153" t="s">
        <v>28</v>
      </c>
      <c r="N153" t="s">
        <v>40</v>
      </c>
      <c r="O153" t="s">
        <v>44</v>
      </c>
      <c r="P153">
        <v>12781</v>
      </c>
      <c r="Q153">
        <v>17747</v>
      </c>
      <c r="R153">
        <v>2478</v>
      </c>
      <c r="S153">
        <v>537</v>
      </c>
      <c r="T153">
        <v>121</v>
      </c>
      <c r="U153">
        <f t="shared" ref="U153:U179" si="22">SUM(P153:T153)</f>
        <v>33664</v>
      </c>
      <c r="V153">
        <f t="shared" si="20"/>
        <v>30528</v>
      </c>
      <c r="W153">
        <f t="shared" si="21"/>
        <v>3136</v>
      </c>
    </row>
    <row r="154" spans="1:23" x14ac:dyDescent="0.2">
      <c r="A154">
        <v>300</v>
      </c>
      <c r="B154">
        <v>1500</v>
      </c>
      <c r="D154">
        <v>16</v>
      </c>
      <c r="E154">
        <v>3</v>
      </c>
      <c r="F154">
        <v>4096</v>
      </c>
      <c r="G154">
        <v>256</v>
      </c>
      <c r="H154">
        <v>256</v>
      </c>
      <c r="I154">
        <v>2.0000000000000001E-4</v>
      </c>
      <c r="J154">
        <v>0.2</v>
      </c>
      <c r="K154">
        <v>80</v>
      </c>
      <c r="L154" t="s">
        <v>13</v>
      </c>
      <c r="M154" t="s">
        <v>28</v>
      </c>
      <c r="N154" t="s">
        <v>40</v>
      </c>
      <c r="O154" t="s">
        <v>41</v>
      </c>
      <c r="P154">
        <v>25170</v>
      </c>
      <c r="Q154">
        <v>42189</v>
      </c>
      <c r="R154">
        <v>1444</v>
      </c>
      <c r="S154">
        <v>319</v>
      </c>
      <c r="T154">
        <v>30</v>
      </c>
      <c r="U154">
        <f t="shared" si="22"/>
        <v>69152</v>
      </c>
      <c r="V154">
        <f t="shared" si="20"/>
        <v>67359</v>
      </c>
      <c r="W154">
        <f t="shared" si="21"/>
        <v>1793</v>
      </c>
    </row>
    <row r="155" spans="1:23" x14ac:dyDescent="0.2">
      <c r="A155">
        <v>300</v>
      </c>
      <c r="B155">
        <v>1500</v>
      </c>
      <c r="D155">
        <v>16</v>
      </c>
      <c r="E155">
        <v>3</v>
      </c>
      <c r="F155">
        <v>4096</v>
      </c>
      <c r="G155">
        <v>256</v>
      </c>
      <c r="H155">
        <v>256</v>
      </c>
      <c r="I155">
        <v>2.0000000000000001E-4</v>
      </c>
      <c r="J155">
        <v>0.2</v>
      </c>
      <c r="K155">
        <v>80</v>
      </c>
      <c r="L155" t="s">
        <v>13</v>
      </c>
      <c r="M155" t="s">
        <v>28</v>
      </c>
      <c r="N155" t="s">
        <v>40</v>
      </c>
      <c r="O155" t="s">
        <v>42</v>
      </c>
      <c r="P155">
        <v>21766</v>
      </c>
      <c r="Q155">
        <v>46917</v>
      </c>
      <c r="R155">
        <v>281</v>
      </c>
      <c r="S155">
        <v>4</v>
      </c>
      <c r="T155">
        <v>0</v>
      </c>
      <c r="U155">
        <f t="shared" si="22"/>
        <v>68968</v>
      </c>
      <c r="V155">
        <f t="shared" si="20"/>
        <v>68683</v>
      </c>
      <c r="W155">
        <f t="shared" si="21"/>
        <v>285</v>
      </c>
    </row>
    <row r="156" spans="1:23" x14ac:dyDescent="0.2">
      <c r="A156">
        <v>300</v>
      </c>
      <c r="B156">
        <v>1500</v>
      </c>
      <c r="D156">
        <v>16</v>
      </c>
      <c r="E156">
        <v>3</v>
      </c>
      <c r="F156">
        <v>4096</v>
      </c>
      <c r="G156">
        <v>256</v>
      </c>
      <c r="H156">
        <v>256</v>
      </c>
      <c r="I156">
        <v>2.0000000000000001E-4</v>
      </c>
      <c r="J156">
        <v>0.2</v>
      </c>
      <c r="K156">
        <v>80</v>
      </c>
      <c r="L156" t="s">
        <v>13</v>
      </c>
      <c r="M156" t="s">
        <v>28</v>
      </c>
      <c r="N156" t="s">
        <v>40</v>
      </c>
      <c r="O156" t="s">
        <v>43</v>
      </c>
      <c r="P156">
        <v>27454</v>
      </c>
      <c r="Q156">
        <v>47902</v>
      </c>
      <c r="R156">
        <v>1584</v>
      </c>
      <c r="S156">
        <v>322</v>
      </c>
      <c r="T156">
        <v>30</v>
      </c>
      <c r="U156">
        <f t="shared" si="22"/>
        <v>77292</v>
      </c>
      <c r="V156">
        <f t="shared" si="20"/>
        <v>75356</v>
      </c>
      <c r="W156">
        <f t="shared" si="21"/>
        <v>1936</v>
      </c>
    </row>
    <row r="157" spans="1:23" x14ac:dyDescent="0.2">
      <c r="A157">
        <v>300</v>
      </c>
      <c r="B157">
        <v>1500</v>
      </c>
      <c r="D157">
        <v>16</v>
      </c>
      <c r="E157">
        <v>3</v>
      </c>
      <c r="F157">
        <v>4096</v>
      </c>
      <c r="G157">
        <v>256</v>
      </c>
      <c r="H157">
        <v>256</v>
      </c>
      <c r="I157">
        <v>2.0000000000000001E-4</v>
      </c>
      <c r="J157">
        <v>0.2</v>
      </c>
      <c r="K157">
        <v>80</v>
      </c>
      <c r="L157" t="s">
        <v>13</v>
      </c>
      <c r="M157" t="s">
        <v>28</v>
      </c>
      <c r="N157" t="s">
        <v>40</v>
      </c>
      <c r="O157" t="s">
        <v>44</v>
      </c>
      <c r="P157">
        <v>31841</v>
      </c>
      <c r="Q157">
        <v>49727</v>
      </c>
      <c r="R157">
        <v>4351</v>
      </c>
      <c r="S157">
        <v>2447</v>
      </c>
      <c r="T157">
        <v>993</v>
      </c>
      <c r="U157">
        <f t="shared" si="22"/>
        <v>89359</v>
      </c>
      <c r="V157">
        <f t="shared" si="20"/>
        <v>81568</v>
      </c>
      <c r="W157">
        <f t="shared" si="21"/>
        <v>7791</v>
      </c>
    </row>
    <row r="158" spans="1:23" x14ac:dyDescent="0.2">
      <c r="A158">
        <v>300</v>
      </c>
      <c r="B158">
        <v>1500</v>
      </c>
      <c r="D158">
        <v>16</v>
      </c>
      <c r="E158">
        <v>3</v>
      </c>
      <c r="F158">
        <v>4096</v>
      </c>
      <c r="G158">
        <v>256</v>
      </c>
      <c r="H158">
        <v>256</v>
      </c>
      <c r="I158">
        <v>2.0000000000000001E-4</v>
      </c>
      <c r="J158">
        <v>0.2</v>
      </c>
      <c r="K158">
        <v>80</v>
      </c>
      <c r="L158" t="s">
        <v>14</v>
      </c>
      <c r="M158" t="s">
        <v>28</v>
      </c>
      <c r="N158" t="s">
        <v>40</v>
      </c>
      <c r="O158" t="s">
        <v>41</v>
      </c>
      <c r="P158">
        <v>24535</v>
      </c>
      <c r="Q158">
        <v>39171</v>
      </c>
      <c r="R158">
        <v>1311</v>
      </c>
      <c r="S158">
        <v>239</v>
      </c>
      <c r="T158">
        <v>13</v>
      </c>
      <c r="U158">
        <f t="shared" si="22"/>
        <v>65269</v>
      </c>
      <c r="V158">
        <f t="shared" si="20"/>
        <v>63706</v>
      </c>
      <c r="W158">
        <f t="shared" si="21"/>
        <v>1563</v>
      </c>
    </row>
    <row r="159" spans="1:23" x14ac:dyDescent="0.2">
      <c r="A159">
        <v>300</v>
      </c>
      <c r="B159">
        <v>1500</v>
      </c>
      <c r="D159">
        <v>16</v>
      </c>
      <c r="E159">
        <v>3</v>
      </c>
      <c r="F159">
        <v>4096</v>
      </c>
      <c r="G159">
        <v>256</v>
      </c>
      <c r="H159">
        <v>256</v>
      </c>
      <c r="I159">
        <v>2.0000000000000001E-4</v>
      </c>
      <c r="J159">
        <v>0.2</v>
      </c>
      <c r="K159">
        <v>80</v>
      </c>
      <c r="L159" t="s">
        <v>14</v>
      </c>
      <c r="M159" t="s">
        <v>28</v>
      </c>
      <c r="N159" t="s">
        <v>40</v>
      </c>
      <c r="O159" t="s">
        <v>42</v>
      </c>
      <c r="P159">
        <v>20761</v>
      </c>
      <c r="Q159">
        <v>44298</v>
      </c>
      <c r="R159">
        <v>292</v>
      </c>
      <c r="S159">
        <v>7</v>
      </c>
      <c r="T159">
        <v>0</v>
      </c>
      <c r="U159">
        <f t="shared" si="22"/>
        <v>65358</v>
      </c>
      <c r="V159">
        <f t="shared" si="20"/>
        <v>65059</v>
      </c>
      <c r="W159">
        <f t="shared" si="21"/>
        <v>299</v>
      </c>
    </row>
    <row r="160" spans="1:23" x14ac:dyDescent="0.2">
      <c r="A160">
        <v>300</v>
      </c>
      <c r="B160">
        <v>1500</v>
      </c>
      <c r="D160">
        <v>16</v>
      </c>
      <c r="E160">
        <v>3</v>
      </c>
      <c r="F160">
        <v>4096</v>
      </c>
      <c r="G160">
        <v>256</v>
      </c>
      <c r="H160">
        <v>256</v>
      </c>
      <c r="I160">
        <v>2.0000000000000001E-4</v>
      </c>
      <c r="J160">
        <v>0.2</v>
      </c>
      <c r="K160">
        <v>80</v>
      </c>
      <c r="L160" t="s">
        <v>14</v>
      </c>
      <c r="M160" t="s">
        <v>28</v>
      </c>
      <c r="N160" t="s">
        <v>40</v>
      </c>
      <c r="O160" t="s">
        <v>43</v>
      </c>
      <c r="P160">
        <v>26784</v>
      </c>
      <c r="Q160">
        <v>45223</v>
      </c>
      <c r="R160">
        <v>1489</v>
      </c>
      <c r="S160">
        <v>246</v>
      </c>
      <c r="T160">
        <v>13</v>
      </c>
      <c r="U160">
        <f t="shared" si="22"/>
        <v>73755</v>
      </c>
      <c r="V160">
        <f t="shared" si="20"/>
        <v>72007</v>
      </c>
      <c r="W160">
        <f t="shared" si="21"/>
        <v>1748</v>
      </c>
    </row>
    <row r="161" spans="1:23" x14ac:dyDescent="0.2">
      <c r="A161">
        <v>300</v>
      </c>
      <c r="B161">
        <v>1500</v>
      </c>
      <c r="D161">
        <v>16</v>
      </c>
      <c r="E161">
        <v>3</v>
      </c>
      <c r="F161">
        <v>4096</v>
      </c>
      <c r="G161">
        <v>256</v>
      </c>
      <c r="H161">
        <v>256</v>
      </c>
      <c r="I161">
        <v>2.0000000000000001E-4</v>
      </c>
      <c r="J161">
        <v>0.2</v>
      </c>
      <c r="K161">
        <v>80</v>
      </c>
      <c r="L161" t="s">
        <v>14</v>
      </c>
      <c r="M161" t="s">
        <v>28</v>
      </c>
      <c r="N161" t="s">
        <v>40</v>
      </c>
      <c r="O161" t="s">
        <v>44</v>
      </c>
      <c r="P161">
        <v>32471</v>
      </c>
      <c r="Q161">
        <v>48144</v>
      </c>
      <c r="R161">
        <v>4348</v>
      </c>
      <c r="S161">
        <v>1765</v>
      </c>
      <c r="T161">
        <v>166</v>
      </c>
      <c r="U161">
        <f t="shared" si="22"/>
        <v>86894</v>
      </c>
      <c r="V161">
        <f t="shared" si="20"/>
        <v>80615</v>
      </c>
      <c r="W161">
        <f t="shared" si="21"/>
        <v>6279</v>
      </c>
    </row>
    <row r="162" spans="1:23" x14ac:dyDescent="0.2">
      <c r="A162">
        <v>300</v>
      </c>
      <c r="B162">
        <v>1500</v>
      </c>
      <c r="D162">
        <v>16</v>
      </c>
      <c r="E162">
        <v>3</v>
      </c>
      <c r="F162">
        <v>4096</v>
      </c>
      <c r="G162">
        <v>256</v>
      </c>
      <c r="H162">
        <v>256</v>
      </c>
      <c r="I162">
        <v>2.0000000000000001E-4</v>
      </c>
      <c r="J162">
        <v>0.2</v>
      </c>
      <c r="K162">
        <v>40</v>
      </c>
      <c r="L162" t="s">
        <v>9</v>
      </c>
      <c r="M162" t="s">
        <v>30</v>
      </c>
      <c r="N162" t="s">
        <v>40</v>
      </c>
      <c r="O162" t="s">
        <v>41</v>
      </c>
      <c r="P162">
        <v>29543</v>
      </c>
      <c r="Q162">
        <v>42017</v>
      </c>
      <c r="R162">
        <v>1124</v>
      </c>
      <c r="S162">
        <v>34</v>
      </c>
      <c r="T162">
        <v>2</v>
      </c>
      <c r="U162">
        <f t="shared" si="22"/>
        <v>72720</v>
      </c>
      <c r="V162">
        <f t="shared" si="20"/>
        <v>71560</v>
      </c>
      <c r="W162">
        <f t="shared" si="21"/>
        <v>1160</v>
      </c>
    </row>
    <row r="163" spans="1:23" x14ac:dyDescent="0.2">
      <c r="A163">
        <v>300</v>
      </c>
      <c r="B163">
        <v>1500</v>
      </c>
      <c r="D163">
        <v>16</v>
      </c>
      <c r="E163">
        <v>3</v>
      </c>
      <c r="F163">
        <v>4096</v>
      </c>
      <c r="G163">
        <v>256</v>
      </c>
      <c r="H163">
        <v>256</v>
      </c>
      <c r="I163">
        <v>2.0000000000000001E-4</v>
      </c>
      <c r="J163">
        <v>0.2</v>
      </c>
      <c r="K163">
        <v>40</v>
      </c>
      <c r="L163" t="s">
        <v>9</v>
      </c>
      <c r="M163" t="s">
        <v>30</v>
      </c>
      <c r="N163" t="s">
        <v>40</v>
      </c>
      <c r="O163" t="s">
        <v>42</v>
      </c>
      <c r="P163">
        <v>25418</v>
      </c>
      <c r="Q163">
        <v>47762</v>
      </c>
      <c r="R163">
        <v>557</v>
      </c>
      <c r="S163">
        <v>25</v>
      </c>
      <c r="T163">
        <v>0</v>
      </c>
      <c r="U163">
        <f t="shared" si="22"/>
        <v>73762</v>
      </c>
      <c r="V163">
        <f t="shared" si="20"/>
        <v>73180</v>
      </c>
      <c r="W163">
        <f t="shared" si="21"/>
        <v>582</v>
      </c>
    </row>
    <row r="164" spans="1:23" x14ac:dyDescent="0.2">
      <c r="A164">
        <v>300</v>
      </c>
      <c r="B164">
        <v>1500</v>
      </c>
      <c r="D164">
        <v>16</v>
      </c>
      <c r="E164">
        <v>3</v>
      </c>
      <c r="F164">
        <v>4096</v>
      </c>
      <c r="G164">
        <v>256</v>
      </c>
      <c r="H164">
        <v>256</v>
      </c>
      <c r="I164">
        <v>2.0000000000000001E-4</v>
      </c>
      <c r="J164">
        <v>0.2</v>
      </c>
      <c r="K164">
        <v>40</v>
      </c>
      <c r="L164" t="s">
        <v>9</v>
      </c>
      <c r="M164" t="s">
        <v>30</v>
      </c>
      <c r="N164" t="s">
        <v>40</v>
      </c>
      <c r="O164" t="s">
        <v>43</v>
      </c>
      <c r="P164">
        <v>32968</v>
      </c>
      <c r="Q164">
        <v>48997</v>
      </c>
      <c r="R164">
        <v>1502</v>
      </c>
      <c r="S164">
        <v>58</v>
      </c>
      <c r="T164">
        <v>2</v>
      </c>
      <c r="U164">
        <f t="shared" si="22"/>
        <v>83527</v>
      </c>
      <c r="V164">
        <f t="shared" si="20"/>
        <v>81965</v>
      </c>
      <c r="W164">
        <f t="shared" si="21"/>
        <v>1562</v>
      </c>
    </row>
    <row r="165" spans="1:23" x14ac:dyDescent="0.2">
      <c r="A165">
        <v>300</v>
      </c>
      <c r="B165">
        <v>1500</v>
      </c>
      <c r="D165">
        <v>16</v>
      </c>
      <c r="E165">
        <v>3</v>
      </c>
      <c r="F165">
        <v>4096</v>
      </c>
      <c r="G165">
        <v>256</v>
      </c>
      <c r="H165">
        <v>256</v>
      </c>
      <c r="I165">
        <v>2.0000000000000001E-4</v>
      </c>
      <c r="J165">
        <v>0.2</v>
      </c>
      <c r="K165">
        <v>40</v>
      </c>
      <c r="L165" t="s">
        <v>9</v>
      </c>
      <c r="M165" t="s">
        <v>30</v>
      </c>
      <c r="N165" t="s">
        <v>40</v>
      </c>
      <c r="O165" t="s">
        <v>44</v>
      </c>
      <c r="P165">
        <v>41887</v>
      </c>
      <c r="Q165">
        <v>51940</v>
      </c>
      <c r="R165">
        <v>6557</v>
      </c>
      <c r="S165">
        <v>1270</v>
      </c>
      <c r="T165">
        <v>208</v>
      </c>
      <c r="U165">
        <f t="shared" si="22"/>
        <v>101862</v>
      </c>
      <c r="V165">
        <f t="shared" si="20"/>
        <v>93827</v>
      </c>
      <c r="W165">
        <f t="shared" si="21"/>
        <v>8035</v>
      </c>
    </row>
    <row r="166" spans="1:23" x14ac:dyDescent="0.2">
      <c r="A166">
        <v>300</v>
      </c>
      <c r="B166">
        <v>1500</v>
      </c>
      <c r="D166">
        <v>16</v>
      </c>
      <c r="E166">
        <v>3</v>
      </c>
      <c r="F166">
        <v>4096</v>
      </c>
      <c r="G166">
        <v>256</v>
      </c>
      <c r="H166">
        <v>256</v>
      </c>
      <c r="I166">
        <v>2.0000000000000001E-4</v>
      </c>
      <c r="J166">
        <v>0.2</v>
      </c>
      <c r="K166">
        <v>40</v>
      </c>
      <c r="L166" t="s">
        <v>12</v>
      </c>
      <c r="M166" t="s">
        <v>30</v>
      </c>
      <c r="N166" t="s">
        <v>40</v>
      </c>
      <c r="O166" t="s">
        <v>41</v>
      </c>
      <c r="P166">
        <v>9160</v>
      </c>
      <c r="Q166">
        <v>13717</v>
      </c>
      <c r="R166">
        <v>425</v>
      </c>
      <c r="S166">
        <v>15</v>
      </c>
      <c r="T166">
        <v>0</v>
      </c>
      <c r="U166">
        <f t="shared" si="22"/>
        <v>23317</v>
      </c>
      <c r="V166">
        <f t="shared" si="20"/>
        <v>22877</v>
      </c>
      <c r="W166">
        <f t="shared" si="21"/>
        <v>440</v>
      </c>
    </row>
    <row r="167" spans="1:23" x14ac:dyDescent="0.2">
      <c r="A167">
        <v>300</v>
      </c>
      <c r="B167">
        <v>1500</v>
      </c>
      <c r="D167">
        <v>16</v>
      </c>
      <c r="E167">
        <v>3</v>
      </c>
      <c r="F167">
        <v>4096</v>
      </c>
      <c r="G167">
        <v>256</v>
      </c>
      <c r="H167">
        <v>256</v>
      </c>
      <c r="I167">
        <v>2.0000000000000001E-4</v>
      </c>
      <c r="J167">
        <v>0.2</v>
      </c>
      <c r="K167">
        <v>40</v>
      </c>
      <c r="L167" t="s">
        <v>12</v>
      </c>
      <c r="M167" t="s">
        <v>30</v>
      </c>
      <c r="N167" t="s">
        <v>40</v>
      </c>
      <c r="O167" t="s">
        <v>42</v>
      </c>
      <c r="P167">
        <v>7471</v>
      </c>
      <c r="Q167">
        <v>16070</v>
      </c>
      <c r="R167">
        <v>237</v>
      </c>
      <c r="S167">
        <v>9</v>
      </c>
      <c r="T167">
        <v>0</v>
      </c>
      <c r="U167">
        <f t="shared" si="22"/>
        <v>23787</v>
      </c>
      <c r="V167">
        <f t="shared" si="20"/>
        <v>23541</v>
      </c>
      <c r="W167">
        <f t="shared" si="21"/>
        <v>246</v>
      </c>
    </row>
    <row r="168" spans="1:23" x14ac:dyDescent="0.2">
      <c r="A168">
        <v>300</v>
      </c>
      <c r="B168">
        <v>1500</v>
      </c>
      <c r="D168">
        <v>16</v>
      </c>
      <c r="E168">
        <v>3</v>
      </c>
      <c r="F168">
        <v>4096</v>
      </c>
      <c r="G168">
        <v>256</v>
      </c>
      <c r="H168">
        <v>256</v>
      </c>
      <c r="I168">
        <v>2.0000000000000001E-4</v>
      </c>
      <c r="J168">
        <v>0.2</v>
      </c>
      <c r="K168">
        <v>40</v>
      </c>
      <c r="L168" t="s">
        <v>12</v>
      </c>
      <c r="M168" t="s">
        <v>30</v>
      </c>
      <c r="N168" t="s">
        <v>40</v>
      </c>
      <c r="O168" t="s">
        <v>43</v>
      </c>
      <c r="P168">
        <v>10022</v>
      </c>
      <c r="Q168">
        <v>16474</v>
      </c>
      <c r="R168">
        <v>574</v>
      </c>
      <c r="S168">
        <v>24</v>
      </c>
      <c r="T168">
        <v>0</v>
      </c>
      <c r="U168">
        <f t="shared" si="22"/>
        <v>27094</v>
      </c>
      <c r="V168">
        <f t="shared" si="20"/>
        <v>26496</v>
      </c>
      <c r="W168">
        <f t="shared" si="21"/>
        <v>598</v>
      </c>
    </row>
    <row r="169" spans="1:23" x14ac:dyDescent="0.2">
      <c r="A169">
        <v>300</v>
      </c>
      <c r="B169">
        <v>1500</v>
      </c>
      <c r="D169">
        <v>16</v>
      </c>
      <c r="E169">
        <v>3</v>
      </c>
      <c r="F169">
        <v>4096</v>
      </c>
      <c r="G169">
        <v>256</v>
      </c>
      <c r="H169">
        <v>256</v>
      </c>
      <c r="I169">
        <v>2.0000000000000001E-4</v>
      </c>
      <c r="J169">
        <v>0.2</v>
      </c>
      <c r="K169">
        <v>40</v>
      </c>
      <c r="L169" t="s">
        <v>12</v>
      </c>
      <c r="M169" t="s">
        <v>30</v>
      </c>
      <c r="N169" t="s">
        <v>40</v>
      </c>
      <c r="O169" t="s">
        <v>44</v>
      </c>
      <c r="P169">
        <v>12781</v>
      </c>
      <c r="Q169">
        <v>17747</v>
      </c>
      <c r="R169">
        <v>2478</v>
      </c>
      <c r="S169">
        <v>537</v>
      </c>
      <c r="T169">
        <v>121</v>
      </c>
      <c r="U169">
        <f t="shared" si="22"/>
        <v>33664</v>
      </c>
      <c r="V169">
        <f t="shared" si="20"/>
        <v>30528</v>
      </c>
      <c r="W169">
        <f t="shared" si="21"/>
        <v>3136</v>
      </c>
    </row>
    <row r="170" spans="1:23" x14ac:dyDescent="0.2">
      <c r="A170">
        <v>300</v>
      </c>
      <c r="B170">
        <v>1500</v>
      </c>
      <c r="D170">
        <v>16</v>
      </c>
      <c r="E170">
        <v>3</v>
      </c>
      <c r="F170">
        <v>4096</v>
      </c>
      <c r="G170">
        <v>256</v>
      </c>
      <c r="H170">
        <v>256</v>
      </c>
      <c r="I170">
        <v>2.0000000000000001E-4</v>
      </c>
      <c r="J170">
        <v>0.2</v>
      </c>
      <c r="K170">
        <v>40</v>
      </c>
      <c r="L170" t="s">
        <v>13</v>
      </c>
      <c r="M170" t="s">
        <v>30</v>
      </c>
      <c r="N170" t="s">
        <v>40</v>
      </c>
      <c r="O170" t="s">
        <v>41</v>
      </c>
      <c r="P170">
        <v>24902</v>
      </c>
      <c r="Q170">
        <v>42855</v>
      </c>
      <c r="R170">
        <v>1363</v>
      </c>
      <c r="S170">
        <v>240</v>
      </c>
      <c r="T170">
        <v>22</v>
      </c>
      <c r="U170">
        <f t="shared" si="22"/>
        <v>69382</v>
      </c>
      <c r="V170">
        <f t="shared" si="20"/>
        <v>67757</v>
      </c>
      <c r="W170">
        <f t="shared" si="21"/>
        <v>1625</v>
      </c>
    </row>
    <row r="171" spans="1:23" x14ac:dyDescent="0.2">
      <c r="A171">
        <v>300</v>
      </c>
      <c r="B171">
        <v>1500</v>
      </c>
      <c r="D171">
        <v>16</v>
      </c>
      <c r="E171">
        <v>3</v>
      </c>
      <c r="F171">
        <v>4096</v>
      </c>
      <c r="G171">
        <v>256</v>
      </c>
      <c r="H171">
        <v>256</v>
      </c>
      <c r="I171">
        <v>2.0000000000000001E-4</v>
      </c>
      <c r="J171">
        <v>0.2</v>
      </c>
      <c r="K171">
        <v>40</v>
      </c>
      <c r="L171" t="s">
        <v>13</v>
      </c>
      <c r="M171" t="s">
        <v>30</v>
      </c>
      <c r="N171" t="s">
        <v>40</v>
      </c>
      <c r="O171" t="s">
        <v>42</v>
      </c>
      <c r="P171">
        <v>21766</v>
      </c>
      <c r="Q171">
        <v>46917</v>
      </c>
      <c r="R171">
        <v>281</v>
      </c>
      <c r="S171">
        <v>4</v>
      </c>
      <c r="T171">
        <v>0</v>
      </c>
      <c r="U171">
        <f t="shared" si="22"/>
        <v>68968</v>
      </c>
      <c r="V171">
        <f t="shared" si="20"/>
        <v>68683</v>
      </c>
      <c r="W171">
        <f t="shared" si="21"/>
        <v>285</v>
      </c>
    </row>
    <row r="172" spans="1:23" x14ac:dyDescent="0.2">
      <c r="A172">
        <v>300</v>
      </c>
      <c r="B172">
        <v>1500</v>
      </c>
      <c r="D172">
        <v>16</v>
      </c>
      <c r="E172">
        <v>3</v>
      </c>
      <c r="F172">
        <v>4096</v>
      </c>
      <c r="G172">
        <v>256</v>
      </c>
      <c r="H172">
        <v>256</v>
      </c>
      <c r="I172">
        <v>2.0000000000000001E-4</v>
      </c>
      <c r="J172">
        <v>0.2</v>
      </c>
      <c r="K172">
        <v>40</v>
      </c>
      <c r="L172" t="s">
        <v>13</v>
      </c>
      <c r="M172" t="s">
        <v>30</v>
      </c>
      <c r="N172" t="s">
        <v>40</v>
      </c>
      <c r="O172" t="s">
        <v>43</v>
      </c>
      <c r="P172">
        <v>27197</v>
      </c>
      <c r="Q172">
        <v>47937</v>
      </c>
      <c r="R172">
        <v>1507</v>
      </c>
      <c r="S172">
        <v>244</v>
      </c>
      <c r="T172">
        <v>22</v>
      </c>
      <c r="U172">
        <f t="shared" si="22"/>
        <v>76907</v>
      </c>
      <c r="V172">
        <f t="shared" si="20"/>
        <v>75134</v>
      </c>
      <c r="W172">
        <f t="shared" si="21"/>
        <v>1773</v>
      </c>
    </row>
    <row r="173" spans="1:23" x14ac:dyDescent="0.2">
      <c r="A173">
        <v>300</v>
      </c>
      <c r="B173">
        <v>1500</v>
      </c>
      <c r="D173">
        <v>16</v>
      </c>
      <c r="E173">
        <v>3</v>
      </c>
      <c r="F173">
        <v>4096</v>
      </c>
      <c r="G173">
        <v>256</v>
      </c>
      <c r="H173">
        <v>256</v>
      </c>
      <c r="I173">
        <v>2.0000000000000001E-4</v>
      </c>
      <c r="J173">
        <v>0.2</v>
      </c>
      <c r="K173">
        <v>40</v>
      </c>
      <c r="L173" t="s">
        <v>13</v>
      </c>
      <c r="M173" t="s">
        <v>30</v>
      </c>
      <c r="N173" t="s">
        <v>40</v>
      </c>
      <c r="O173" t="s">
        <v>44</v>
      </c>
      <c r="P173">
        <v>31841</v>
      </c>
      <c r="Q173">
        <v>49727</v>
      </c>
      <c r="R173">
        <v>4351</v>
      </c>
      <c r="S173">
        <v>2447</v>
      </c>
      <c r="T173">
        <v>993</v>
      </c>
      <c r="U173">
        <f t="shared" si="22"/>
        <v>89359</v>
      </c>
      <c r="V173">
        <f t="shared" si="20"/>
        <v>81568</v>
      </c>
      <c r="W173">
        <f t="shared" si="21"/>
        <v>7791</v>
      </c>
    </row>
    <row r="174" spans="1:23" x14ac:dyDescent="0.2">
      <c r="A174">
        <v>300</v>
      </c>
      <c r="B174">
        <v>1500</v>
      </c>
      <c r="D174">
        <v>16</v>
      </c>
      <c r="E174">
        <v>3</v>
      </c>
      <c r="F174">
        <v>4096</v>
      </c>
      <c r="G174">
        <v>256</v>
      </c>
      <c r="H174">
        <v>256</v>
      </c>
      <c r="I174">
        <v>2.0000000000000001E-4</v>
      </c>
      <c r="J174">
        <v>0.2</v>
      </c>
      <c r="K174">
        <v>40</v>
      </c>
      <c r="L174" t="s">
        <v>14</v>
      </c>
      <c r="M174" t="s">
        <v>30</v>
      </c>
      <c r="N174" t="s">
        <v>40</v>
      </c>
      <c r="O174" t="s">
        <v>41</v>
      </c>
      <c r="P174">
        <v>24312</v>
      </c>
      <c r="Q174">
        <v>39345</v>
      </c>
      <c r="R174">
        <v>1194</v>
      </c>
      <c r="S174">
        <v>178</v>
      </c>
      <c r="T174">
        <v>14</v>
      </c>
      <c r="U174">
        <f t="shared" si="22"/>
        <v>65043</v>
      </c>
      <c r="V174">
        <f t="shared" si="20"/>
        <v>63657</v>
      </c>
      <c r="W174">
        <f t="shared" si="21"/>
        <v>1386</v>
      </c>
    </row>
    <row r="175" spans="1:23" x14ac:dyDescent="0.2">
      <c r="A175">
        <v>300</v>
      </c>
      <c r="B175">
        <v>1500</v>
      </c>
      <c r="D175">
        <v>16</v>
      </c>
      <c r="E175">
        <v>3</v>
      </c>
      <c r="F175">
        <v>4096</v>
      </c>
      <c r="G175">
        <v>256</v>
      </c>
      <c r="H175">
        <v>256</v>
      </c>
      <c r="I175">
        <v>2.0000000000000001E-4</v>
      </c>
      <c r="J175">
        <v>0.2</v>
      </c>
      <c r="K175">
        <v>40</v>
      </c>
      <c r="L175" t="s">
        <v>14</v>
      </c>
      <c r="M175" t="s">
        <v>30</v>
      </c>
      <c r="N175" t="s">
        <v>40</v>
      </c>
      <c r="O175" t="s">
        <v>42</v>
      </c>
      <c r="P175">
        <v>20761</v>
      </c>
      <c r="Q175">
        <v>44298</v>
      </c>
      <c r="R175">
        <v>292</v>
      </c>
      <c r="S175">
        <v>7</v>
      </c>
      <c r="T175">
        <v>0</v>
      </c>
      <c r="U175">
        <f t="shared" si="22"/>
        <v>65358</v>
      </c>
      <c r="V175">
        <f t="shared" si="20"/>
        <v>65059</v>
      </c>
      <c r="W175">
        <f t="shared" si="21"/>
        <v>299</v>
      </c>
    </row>
    <row r="176" spans="1:23" x14ac:dyDescent="0.2">
      <c r="A176">
        <v>300</v>
      </c>
      <c r="B176">
        <v>1500</v>
      </c>
      <c r="D176">
        <v>16</v>
      </c>
      <c r="E176">
        <v>3</v>
      </c>
      <c r="F176">
        <v>4096</v>
      </c>
      <c r="G176">
        <v>256</v>
      </c>
      <c r="H176">
        <v>256</v>
      </c>
      <c r="I176">
        <v>2.0000000000000001E-4</v>
      </c>
      <c r="J176">
        <v>0.2</v>
      </c>
      <c r="K176">
        <v>40</v>
      </c>
      <c r="L176" t="s">
        <v>14</v>
      </c>
      <c r="M176" t="s">
        <v>30</v>
      </c>
      <c r="N176" t="s">
        <v>40</v>
      </c>
      <c r="O176" t="s">
        <v>43</v>
      </c>
      <c r="P176">
        <v>26549</v>
      </c>
      <c r="Q176">
        <v>45231</v>
      </c>
      <c r="R176">
        <v>1387</v>
      </c>
      <c r="S176">
        <v>185</v>
      </c>
      <c r="T176">
        <v>14</v>
      </c>
      <c r="U176">
        <f t="shared" si="22"/>
        <v>73366</v>
      </c>
      <c r="V176">
        <f t="shared" si="20"/>
        <v>71780</v>
      </c>
      <c r="W176">
        <f t="shared" si="21"/>
        <v>1586</v>
      </c>
    </row>
    <row r="177" spans="1:23" x14ac:dyDescent="0.2">
      <c r="A177">
        <v>300</v>
      </c>
      <c r="B177">
        <v>1500</v>
      </c>
      <c r="D177">
        <v>16</v>
      </c>
      <c r="E177">
        <v>3</v>
      </c>
      <c r="F177">
        <v>4096</v>
      </c>
      <c r="G177">
        <v>256</v>
      </c>
      <c r="H177">
        <v>256</v>
      </c>
      <c r="I177">
        <v>2.0000000000000001E-4</v>
      </c>
      <c r="J177">
        <v>0.2</v>
      </c>
      <c r="K177">
        <v>40</v>
      </c>
      <c r="L177" t="s">
        <v>14</v>
      </c>
      <c r="M177" t="s">
        <v>30</v>
      </c>
      <c r="N177" t="s">
        <v>40</v>
      </c>
      <c r="O177" t="s">
        <v>44</v>
      </c>
      <c r="P177">
        <v>32471</v>
      </c>
      <c r="Q177">
        <v>48144</v>
      </c>
      <c r="R177">
        <v>4348</v>
      </c>
      <c r="S177">
        <v>1765</v>
      </c>
      <c r="T177">
        <v>166</v>
      </c>
      <c r="U177">
        <f t="shared" si="22"/>
        <v>86894</v>
      </c>
      <c r="V177">
        <f t="shared" si="20"/>
        <v>80615</v>
      </c>
      <c r="W177">
        <f t="shared" si="21"/>
        <v>6279</v>
      </c>
    </row>
    <row r="178" spans="1:23" x14ac:dyDescent="0.2">
      <c r="A178">
        <v>300</v>
      </c>
      <c r="B178">
        <v>1500</v>
      </c>
      <c r="D178">
        <v>16</v>
      </c>
      <c r="E178">
        <v>3</v>
      </c>
      <c r="F178">
        <v>4096</v>
      </c>
      <c r="G178">
        <v>256</v>
      </c>
      <c r="H178">
        <v>256</v>
      </c>
      <c r="I178">
        <v>2.0000000000000001E-4</v>
      </c>
      <c r="J178">
        <v>0.2</v>
      </c>
      <c r="K178">
        <v>80</v>
      </c>
      <c r="L178" t="s">
        <v>9</v>
      </c>
      <c r="M178" t="s">
        <v>30</v>
      </c>
      <c r="N178" t="s">
        <v>40</v>
      </c>
      <c r="O178" t="s">
        <v>41</v>
      </c>
      <c r="P178">
        <v>29354</v>
      </c>
      <c r="Q178">
        <v>42596</v>
      </c>
      <c r="R178">
        <v>1410</v>
      </c>
      <c r="S178">
        <v>68</v>
      </c>
      <c r="T178">
        <v>2</v>
      </c>
      <c r="U178">
        <f t="shared" si="22"/>
        <v>73430</v>
      </c>
      <c r="V178">
        <f t="shared" si="20"/>
        <v>71950</v>
      </c>
      <c r="W178">
        <f t="shared" si="21"/>
        <v>1480</v>
      </c>
    </row>
    <row r="179" spans="1:23" x14ac:dyDescent="0.2">
      <c r="A179">
        <v>300</v>
      </c>
      <c r="B179">
        <v>1500</v>
      </c>
      <c r="D179">
        <v>16</v>
      </c>
      <c r="E179">
        <v>3</v>
      </c>
      <c r="F179">
        <v>4096</v>
      </c>
      <c r="G179">
        <v>256</v>
      </c>
      <c r="H179">
        <v>256</v>
      </c>
      <c r="I179">
        <v>2.0000000000000001E-4</v>
      </c>
      <c r="J179">
        <v>0.2</v>
      </c>
      <c r="K179">
        <v>80</v>
      </c>
      <c r="L179" t="s">
        <v>9</v>
      </c>
      <c r="M179" t="s">
        <v>30</v>
      </c>
      <c r="N179" t="s">
        <v>40</v>
      </c>
      <c r="O179" t="s">
        <v>42</v>
      </c>
      <c r="P179">
        <v>25418</v>
      </c>
      <c r="Q179">
        <v>47762</v>
      </c>
      <c r="R179">
        <v>557</v>
      </c>
      <c r="S179">
        <v>25</v>
      </c>
      <c r="T179">
        <v>0</v>
      </c>
      <c r="U179">
        <f t="shared" si="22"/>
        <v>73762</v>
      </c>
      <c r="V179">
        <f t="shared" si="20"/>
        <v>73180</v>
      </c>
      <c r="W179">
        <f t="shared" si="21"/>
        <v>582</v>
      </c>
    </row>
    <row r="180" spans="1:23" x14ac:dyDescent="0.2">
      <c r="A180">
        <v>300</v>
      </c>
      <c r="B180">
        <v>1500</v>
      </c>
      <c r="D180">
        <v>16</v>
      </c>
      <c r="E180">
        <v>3</v>
      </c>
      <c r="F180">
        <v>4096</v>
      </c>
      <c r="G180">
        <v>256</v>
      </c>
      <c r="H180">
        <v>256</v>
      </c>
      <c r="I180">
        <v>2.0000000000000001E-4</v>
      </c>
      <c r="J180">
        <v>0.2</v>
      </c>
      <c r="K180">
        <v>80</v>
      </c>
      <c r="L180" t="s">
        <v>9</v>
      </c>
      <c r="M180" t="s">
        <v>30</v>
      </c>
      <c r="N180" t="s">
        <v>40</v>
      </c>
      <c r="O180" t="s">
        <v>43</v>
      </c>
      <c r="P180">
        <v>32822</v>
      </c>
      <c r="Q180">
        <v>48982</v>
      </c>
      <c r="R180">
        <v>1762</v>
      </c>
      <c r="S180">
        <v>91</v>
      </c>
      <c r="T180">
        <v>2</v>
      </c>
      <c r="U180">
        <f>SUM(P180:T180)</f>
        <v>83659</v>
      </c>
      <c r="V180">
        <f t="shared" si="20"/>
        <v>81804</v>
      </c>
      <c r="W180">
        <f>SUM(R180:T180)</f>
        <v>1855</v>
      </c>
    </row>
    <row r="181" spans="1:23" x14ac:dyDescent="0.2">
      <c r="A181">
        <v>300</v>
      </c>
      <c r="B181">
        <v>1500</v>
      </c>
      <c r="D181">
        <v>16</v>
      </c>
      <c r="E181">
        <v>3</v>
      </c>
      <c r="F181">
        <v>4096</v>
      </c>
      <c r="G181">
        <v>256</v>
      </c>
      <c r="H181">
        <v>256</v>
      </c>
      <c r="I181">
        <v>2.0000000000000001E-4</v>
      </c>
      <c r="J181">
        <v>0.2</v>
      </c>
      <c r="K181">
        <v>80</v>
      </c>
      <c r="L181" t="s">
        <v>9</v>
      </c>
      <c r="M181" t="s">
        <v>30</v>
      </c>
      <c r="N181" t="s">
        <v>40</v>
      </c>
      <c r="O181" t="s">
        <v>44</v>
      </c>
      <c r="P181">
        <v>41887</v>
      </c>
      <c r="Q181">
        <v>51940</v>
      </c>
      <c r="R181">
        <v>6557</v>
      </c>
      <c r="S181">
        <v>1270</v>
      </c>
      <c r="T181">
        <v>208</v>
      </c>
      <c r="U181">
        <f t="shared" ref="U181:U193" si="23">SUM(P181:T181)</f>
        <v>101862</v>
      </c>
      <c r="V181">
        <f t="shared" si="20"/>
        <v>93827</v>
      </c>
      <c r="W181">
        <f t="shared" ref="W181:W193" si="24">SUM(R181:T181)</f>
        <v>8035</v>
      </c>
    </row>
    <row r="182" spans="1:23" x14ac:dyDescent="0.2">
      <c r="A182">
        <v>300</v>
      </c>
      <c r="B182">
        <v>1500</v>
      </c>
      <c r="D182">
        <v>16</v>
      </c>
      <c r="E182">
        <v>3</v>
      </c>
      <c r="F182">
        <v>4096</v>
      </c>
      <c r="G182">
        <v>256</v>
      </c>
      <c r="H182">
        <v>256</v>
      </c>
      <c r="I182">
        <v>2.0000000000000001E-4</v>
      </c>
      <c r="J182">
        <v>0.2</v>
      </c>
      <c r="K182">
        <v>80</v>
      </c>
      <c r="L182" t="s">
        <v>12</v>
      </c>
      <c r="M182" t="s">
        <v>30</v>
      </c>
      <c r="N182" t="s">
        <v>40</v>
      </c>
      <c r="O182" t="s">
        <v>41</v>
      </c>
      <c r="P182">
        <v>9031</v>
      </c>
      <c r="Q182">
        <v>14005</v>
      </c>
      <c r="R182">
        <v>552</v>
      </c>
      <c r="S182">
        <v>23</v>
      </c>
      <c r="T182">
        <v>1</v>
      </c>
      <c r="U182">
        <f t="shared" si="23"/>
        <v>23612</v>
      </c>
      <c r="V182">
        <f t="shared" si="20"/>
        <v>23036</v>
      </c>
      <c r="W182">
        <f t="shared" si="24"/>
        <v>576</v>
      </c>
    </row>
    <row r="183" spans="1:23" x14ac:dyDescent="0.2">
      <c r="A183">
        <v>300</v>
      </c>
      <c r="B183">
        <v>1500</v>
      </c>
      <c r="D183">
        <v>16</v>
      </c>
      <c r="E183">
        <v>3</v>
      </c>
      <c r="F183">
        <v>4096</v>
      </c>
      <c r="G183">
        <v>256</v>
      </c>
      <c r="H183">
        <v>256</v>
      </c>
      <c r="I183">
        <v>2.0000000000000001E-4</v>
      </c>
      <c r="J183">
        <v>0.2</v>
      </c>
      <c r="K183">
        <v>80</v>
      </c>
      <c r="L183" t="s">
        <v>12</v>
      </c>
      <c r="M183" t="s">
        <v>30</v>
      </c>
      <c r="N183" t="s">
        <v>40</v>
      </c>
      <c r="O183" t="s">
        <v>42</v>
      </c>
      <c r="P183">
        <v>7471</v>
      </c>
      <c r="Q183">
        <v>16070</v>
      </c>
      <c r="R183">
        <v>237</v>
      </c>
      <c r="S183">
        <v>9</v>
      </c>
      <c r="T183">
        <v>0</v>
      </c>
      <c r="U183">
        <f t="shared" si="23"/>
        <v>23787</v>
      </c>
      <c r="V183">
        <f t="shared" si="20"/>
        <v>23541</v>
      </c>
      <c r="W183">
        <f t="shared" si="24"/>
        <v>246</v>
      </c>
    </row>
    <row r="184" spans="1:23" x14ac:dyDescent="0.2">
      <c r="A184">
        <v>300</v>
      </c>
      <c r="B184">
        <v>1500</v>
      </c>
      <c r="D184">
        <v>16</v>
      </c>
      <c r="E184">
        <v>3</v>
      </c>
      <c r="F184">
        <v>4096</v>
      </c>
      <c r="G184">
        <v>256</v>
      </c>
      <c r="H184">
        <v>256</v>
      </c>
      <c r="I184">
        <v>2.0000000000000001E-4</v>
      </c>
      <c r="J184">
        <v>0.2</v>
      </c>
      <c r="K184">
        <v>80</v>
      </c>
      <c r="L184" t="s">
        <v>12</v>
      </c>
      <c r="M184" t="s">
        <v>30</v>
      </c>
      <c r="N184" t="s">
        <v>40</v>
      </c>
      <c r="O184" t="s">
        <v>43</v>
      </c>
      <c r="P184">
        <v>9946</v>
      </c>
      <c r="Q184">
        <v>16486</v>
      </c>
      <c r="R184">
        <v>672</v>
      </c>
      <c r="S184">
        <v>31</v>
      </c>
      <c r="T184">
        <v>1</v>
      </c>
      <c r="U184">
        <f t="shared" si="23"/>
        <v>27136</v>
      </c>
      <c r="V184">
        <f t="shared" si="20"/>
        <v>26432</v>
      </c>
      <c r="W184">
        <f t="shared" si="24"/>
        <v>704</v>
      </c>
    </row>
    <row r="185" spans="1:23" x14ac:dyDescent="0.2">
      <c r="A185">
        <v>300</v>
      </c>
      <c r="B185">
        <v>1500</v>
      </c>
      <c r="D185">
        <v>16</v>
      </c>
      <c r="E185">
        <v>3</v>
      </c>
      <c r="F185">
        <v>4096</v>
      </c>
      <c r="G185">
        <v>256</v>
      </c>
      <c r="H185">
        <v>256</v>
      </c>
      <c r="I185">
        <v>2.0000000000000001E-4</v>
      </c>
      <c r="J185">
        <v>0.2</v>
      </c>
      <c r="K185">
        <v>80</v>
      </c>
      <c r="L185" t="s">
        <v>12</v>
      </c>
      <c r="M185" t="s">
        <v>30</v>
      </c>
      <c r="N185" t="s">
        <v>40</v>
      </c>
      <c r="O185" t="s">
        <v>44</v>
      </c>
      <c r="P185">
        <v>12781</v>
      </c>
      <c r="Q185">
        <v>17747</v>
      </c>
      <c r="R185">
        <v>2478</v>
      </c>
      <c r="S185">
        <v>537</v>
      </c>
      <c r="T185">
        <v>121</v>
      </c>
      <c r="U185">
        <f t="shared" si="23"/>
        <v>33664</v>
      </c>
      <c r="V185">
        <f t="shared" si="20"/>
        <v>30528</v>
      </c>
      <c r="W185">
        <f t="shared" si="24"/>
        <v>3136</v>
      </c>
    </row>
    <row r="186" spans="1:23" x14ac:dyDescent="0.2">
      <c r="A186">
        <v>300</v>
      </c>
      <c r="B186">
        <v>1500</v>
      </c>
      <c r="D186">
        <v>16</v>
      </c>
      <c r="E186">
        <v>3</v>
      </c>
      <c r="F186">
        <v>4096</v>
      </c>
      <c r="G186">
        <v>256</v>
      </c>
      <c r="H186">
        <v>256</v>
      </c>
      <c r="I186">
        <v>2.0000000000000001E-4</v>
      </c>
      <c r="J186">
        <v>0.2</v>
      </c>
      <c r="K186">
        <v>80</v>
      </c>
      <c r="L186" t="s">
        <v>13</v>
      </c>
      <c r="M186" t="s">
        <v>30</v>
      </c>
      <c r="N186" t="s">
        <v>40</v>
      </c>
      <c r="O186" t="s">
        <v>41</v>
      </c>
      <c r="P186">
        <v>24472</v>
      </c>
      <c r="Q186">
        <v>42900</v>
      </c>
      <c r="R186">
        <v>1521</v>
      </c>
      <c r="S186">
        <v>340</v>
      </c>
      <c r="T186">
        <v>37</v>
      </c>
      <c r="U186">
        <f t="shared" si="23"/>
        <v>69270</v>
      </c>
      <c r="V186">
        <f t="shared" si="20"/>
        <v>67372</v>
      </c>
      <c r="W186">
        <f t="shared" si="24"/>
        <v>1898</v>
      </c>
    </row>
    <row r="187" spans="1:23" x14ac:dyDescent="0.2">
      <c r="A187">
        <v>300</v>
      </c>
      <c r="B187">
        <v>1500</v>
      </c>
      <c r="D187">
        <v>16</v>
      </c>
      <c r="E187">
        <v>3</v>
      </c>
      <c r="F187">
        <v>4096</v>
      </c>
      <c r="G187">
        <v>256</v>
      </c>
      <c r="H187">
        <v>256</v>
      </c>
      <c r="I187">
        <v>2.0000000000000001E-4</v>
      </c>
      <c r="J187">
        <v>0.2</v>
      </c>
      <c r="K187">
        <v>80</v>
      </c>
      <c r="L187" t="s">
        <v>13</v>
      </c>
      <c r="M187" t="s">
        <v>30</v>
      </c>
      <c r="N187" t="s">
        <v>40</v>
      </c>
      <c r="O187" t="s">
        <v>42</v>
      </c>
      <c r="P187">
        <v>21766</v>
      </c>
      <c r="Q187">
        <v>46917</v>
      </c>
      <c r="R187">
        <v>281</v>
      </c>
      <c r="S187">
        <v>4</v>
      </c>
      <c r="T187">
        <v>0</v>
      </c>
      <c r="U187">
        <f t="shared" si="23"/>
        <v>68968</v>
      </c>
      <c r="V187">
        <f t="shared" si="20"/>
        <v>68683</v>
      </c>
      <c r="W187">
        <f t="shared" si="24"/>
        <v>285</v>
      </c>
    </row>
    <row r="188" spans="1:23" x14ac:dyDescent="0.2">
      <c r="A188">
        <v>300</v>
      </c>
      <c r="B188">
        <v>1500</v>
      </c>
      <c r="D188">
        <v>16</v>
      </c>
      <c r="E188">
        <v>3</v>
      </c>
      <c r="F188">
        <v>4096</v>
      </c>
      <c r="G188">
        <v>256</v>
      </c>
      <c r="H188">
        <v>256</v>
      </c>
      <c r="I188">
        <v>2.0000000000000001E-4</v>
      </c>
      <c r="J188">
        <v>0.2</v>
      </c>
      <c r="K188">
        <v>80</v>
      </c>
      <c r="L188" t="s">
        <v>13</v>
      </c>
      <c r="M188" t="s">
        <v>30</v>
      </c>
      <c r="N188" t="s">
        <v>40</v>
      </c>
      <c r="O188" t="s">
        <v>43</v>
      </c>
      <c r="P188">
        <v>26981</v>
      </c>
      <c r="Q188">
        <v>47955</v>
      </c>
      <c r="R188">
        <v>1647</v>
      </c>
      <c r="S188">
        <v>343</v>
      </c>
      <c r="T188">
        <v>37</v>
      </c>
      <c r="U188">
        <f t="shared" si="23"/>
        <v>76963</v>
      </c>
      <c r="V188">
        <f t="shared" si="20"/>
        <v>74936</v>
      </c>
      <c r="W188">
        <f t="shared" si="24"/>
        <v>2027</v>
      </c>
    </row>
    <row r="189" spans="1:23" x14ac:dyDescent="0.2">
      <c r="A189">
        <v>300</v>
      </c>
      <c r="B189">
        <v>1500</v>
      </c>
      <c r="D189">
        <v>16</v>
      </c>
      <c r="E189">
        <v>3</v>
      </c>
      <c r="F189">
        <v>4096</v>
      </c>
      <c r="G189">
        <v>256</v>
      </c>
      <c r="H189">
        <v>256</v>
      </c>
      <c r="I189">
        <v>2.0000000000000001E-4</v>
      </c>
      <c r="J189">
        <v>0.2</v>
      </c>
      <c r="K189">
        <v>80</v>
      </c>
      <c r="L189" t="s">
        <v>13</v>
      </c>
      <c r="M189" t="s">
        <v>30</v>
      </c>
      <c r="N189" t="s">
        <v>40</v>
      </c>
      <c r="O189" t="s">
        <v>44</v>
      </c>
      <c r="P189">
        <v>31841</v>
      </c>
      <c r="Q189">
        <v>49727</v>
      </c>
      <c r="R189">
        <v>4351</v>
      </c>
      <c r="S189">
        <v>2447</v>
      </c>
      <c r="T189">
        <v>993</v>
      </c>
      <c r="U189">
        <f t="shared" si="23"/>
        <v>89359</v>
      </c>
      <c r="V189">
        <f t="shared" si="20"/>
        <v>81568</v>
      </c>
      <c r="W189">
        <f t="shared" si="24"/>
        <v>7791</v>
      </c>
    </row>
    <row r="190" spans="1:23" x14ac:dyDescent="0.2">
      <c r="A190">
        <v>300</v>
      </c>
      <c r="B190">
        <v>1500</v>
      </c>
      <c r="D190">
        <v>16</v>
      </c>
      <c r="E190">
        <v>3</v>
      </c>
      <c r="F190">
        <v>4096</v>
      </c>
      <c r="G190">
        <v>256</v>
      </c>
      <c r="H190">
        <v>256</v>
      </c>
      <c r="I190">
        <v>2.0000000000000001E-4</v>
      </c>
      <c r="J190">
        <v>0.2</v>
      </c>
      <c r="K190">
        <v>80</v>
      </c>
      <c r="L190" t="s">
        <v>14</v>
      </c>
      <c r="M190" t="s">
        <v>30</v>
      </c>
      <c r="N190" t="s">
        <v>40</v>
      </c>
      <c r="O190" t="s">
        <v>41</v>
      </c>
      <c r="P190">
        <v>23699</v>
      </c>
      <c r="Q190">
        <v>39713</v>
      </c>
      <c r="R190">
        <v>1390</v>
      </c>
      <c r="S190">
        <v>255</v>
      </c>
      <c r="T190">
        <v>14</v>
      </c>
      <c r="U190">
        <f t="shared" si="23"/>
        <v>65071</v>
      </c>
      <c r="V190">
        <f t="shared" si="20"/>
        <v>63412</v>
      </c>
      <c r="W190">
        <f t="shared" si="24"/>
        <v>1659</v>
      </c>
    </row>
    <row r="191" spans="1:23" x14ac:dyDescent="0.2">
      <c r="A191">
        <v>300</v>
      </c>
      <c r="B191">
        <v>1500</v>
      </c>
      <c r="D191">
        <v>16</v>
      </c>
      <c r="E191">
        <v>3</v>
      </c>
      <c r="F191">
        <v>4096</v>
      </c>
      <c r="G191">
        <v>256</v>
      </c>
      <c r="H191">
        <v>256</v>
      </c>
      <c r="I191">
        <v>2.0000000000000001E-4</v>
      </c>
      <c r="J191">
        <v>0.2</v>
      </c>
      <c r="K191">
        <v>80</v>
      </c>
      <c r="L191" t="s">
        <v>14</v>
      </c>
      <c r="M191" t="s">
        <v>30</v>
      </c>
      <c r="N191" t="s">
        <v>40</v>
      </c>
      <c r="O191" t="s">
        <v>42</v>
      </c>
      <c r="P191">
        <v>20761</v>
      </c>
      <c r="Q191">
        <v>44298</v>
      </c>
      <c r="R191">
        <v>292</v>
      </c>
      <c r="S191">
        <v>7</v>
      </c>
      <c r="T191">
        <v>0</v>
      </c>
      <c r="U191">
        <f t="shared" si="23"/>
        <v>65358</v>
      </c>
      <c r="V191">
        <f t="shared" si="20"/>
        <v>65059</v>
      </c>
      <c r="W191">
        <f t="shared" si="24"/>
        <v>299</v>
      </c>
    </row>
    <row r="192" spans="1:23" x14ac:dyDescent="0.2">
      <c r="A192">
        <v>300</v>
      </c>
      <c r="B192">
        <v>1500</v>
      </c>
      <c r="D192">
        <v>16</v>
      </c>
      <c r="E192">
        <v>3</v>
      </c>
      <c r="F192">
        <v>4096</v>
      </c>
      <c r="G192">
        <v>256</v>
      </c>
      <c r="H192">
        <v>256</v>
      </c>
      <c r="I192">
        <v>2.0000000000000001E-4</v>
      </c>
      <c r="J192">
        <v>0.2</v>
      </c>
      <c r="K192">
        <v>80</v>
      </c>
      <c r="L192" t="s">
        <v>14</v>
      </c>
      <c r="M192" t="s">
        <v>30</v>
      </c>
      <c r="N192" t="s">
        <v>40</v>
      </c>
      <c r="O192" t="s">
        <v>43</v>
      </c>
      <c r="P192">
        <v>26214</v>
      </c>
      <c r="Q192">
        <v>45274</v>
      </c>
      <c r="R192">
        <v>1560</v>
      </c>
      <c r="S192">
        <v>262</v>
      </c>
      <c r="T192">
        <v>14</v>
      </c>
      <c r="U192">
        <f t="shared" si="23"/>
        <v>73324</v>
      </c>
      <c r="V192">
        <f t="shared" si="20"/>
        <v>71488</v>
      </c>
      <c r="W192">
        <f t="shared" si="24"/>
        <v>1836</v>
      </c>
    </row>
    <row r="193" spans="1:23" x14ac:dyDescent="0.2">
      <c r="A193">
        <v>300</v>
      </c>
      <c r="B193">
        <v>1500</v>
      </c>
      <c r="D193">
        <v>16</v>
      </c>
      <c r="E193">
        <v>3</v>
      </c>
      <c r="F193">
        <v>4096</v>
      </c>
      <c r="G193">
        <v>256</v>
      </c>
      <c r="H193">
        <v>256</v>
      </c>
      <c r="I193">
        <v>2.0000000000000001E-4</v>
      </c>
      <c r="J193">
        <v>0.2</v>
      </c>
      <c r="K193">
        <v>80</v>
      </c>
      <c r="L193" t="s">
        <v>14</v>
      </c>
      <c r="M193" t="s">
        <v>30</v>
      </c>
      <c r="N193" t="s">
        <v>40</v>
      </c>
      <c r="O193" t="s">
        <v>44</v>
      </c>
      <c r="P193">
        <v>32471</v>
      </c>
      <c r="Q193">
        <v>48144</v>
      </c>
      <c r="R193">
        <v>4348</v>
      </c>
      <c r="S193">
        <v>1765</v>
      </c>
      <c r="T193">
        <v>166</v>
      </c>
      <c r="U193">
        <f t="shared" si="23"/>
        <v>86894</v>
      </c>
      <c r="V193">
        <f t="shared" si="20"/>
        <v>80615</v>
      </c>
      <c r="W193">
        <f t="shared" si="24"/>
        <v>6279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A18" zoomScale="90" zoomScaleNormal="90" workbookViewId="0">
      <selection activeCell="BK65" sqref="BK65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0.71699999999999997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  <c r="AB3">
        <v>300</v>
      </c>
      <c r="AC3">
        <v>5000</v>
      </c>
      <c r="AD3" t="s">
        <v>9</v>
      </c>
      <c r="AE3" t="s">
        <v>11</v>
      </c>
      <c r="AF3">
        <v>0.70099999999999996</v>
      </c>
      <c r="AG3">
        <v>0.68799999999999994</v>
      </c>
      <c r="AH3">
        <v>0.69499999999999995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0.70199999999999996</v>
      </c>
      <c r="AU3">
        <v>0.69399999999999995</v>
      </c>
      <c r="AV3">
        <v>0.69799999999999995</v>
      </c>
      <c r="AY3">
        <v>10000</v>
      </c>
      <c r="AZ3">
        <f t="shared" ref="AZ3:AZ4" si="1">ROUND(AVERAGEIFS(AV:AV,AQ:AQ, AY3,AS:AS, "test"), 3)</f>
        <v>0.71699999999999997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2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0.71699999999999997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0.71599999999999997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4">ROUND(AVERAGEIFS(G:G,B:B, J5,D:D, "test"), 3)</f>
        <v>0.68300000000000005</v>
      </c>
      <c r="L5">
        <f t="shared" si="2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  <c r="AB5">
        <v>300</v>
      </c>
      <c r="AC5">
        <v>5000</v>
      </c>
      <c r="AD5" t="s">
        <v>12</v>
      </c>
      <c r="AE5" t="s">
        <v>11</v>
      </c>
      <c r="AF5">
        <v>0.71399999999999997</v>
      </c>
      <c r="AG5">
        <v>0.67500000000000004</v>
      </c>
      <c r="AH5">
        <v>0.69399999999999995</v>
      </c>
      <c r="AK5">
        <v>2000</v>
      </c>
      <c r="AL5">
        <f t="shared" ref="AL5:AL11" si="5">ROUND(AVERAGEIFS(AH:AH,AC:AC, AK5,AE:AE, "test"), 3)</f>
        <v>0.71499999999999997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0.71799999999999997</v>
      </c>
      <c r="AU5">
        <v>0.69299999999999995</v>
      </c>
      <c r="AV5">
        <v>0.70499999999999996</v>
      </c>
      <c r="AY5">
        <v>2000</v>
      </c>
      <c r="AZ5">
        <f>ROUND(AVERAGEIFS(AV:AV,AQ:AQ, AY5,AS:AS, "test"), 3)</f>
        <v>0.69499999999999995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4"/>
        <v>0.68</v>
      </c>
      <c r="L6">
        <f t="shared" si="2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0.71199999999999997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0.68500000000000005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4"/>
        <v>0.66700000000000004</v>
      </c>
      <c r="L7">
        <f t="shared" si="2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  <c r="AB7">
        <v>300</v>
      </c>
      <c r="AC7">
        <v>5000</v>
      </c>
      <c r="AD7" t="s">
        <v>13</v>
      </c>
      <c r="AE7" t="s">
        <v>11</v>
      </c>
      <c r="AF7">
        <v>0.76800000000000002</v>
      </c>
      <c r="AG7">
        <v>0.71299999999999997</v>
      </c>
      <c r="AH7">
        <v>0.73899999999999999</v>
      </c>
      <c r="AK7">
        <v>1000</v>
      </c>
      <c r="AL7">
        <f t="shared" si="5"/>
        <v>0.69799999999999995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0.753</v>
      </c>
      <c r="AU7">
        <v>0.70099999999999996</v>
      </c>
      <c r="AV7">
        <v>0.72599999999999998</v>
      </c>
      <c r="AY7">
        <v>1000</v>
      </c>
      <c r="AZ7">
        <f t="shared" si="6"/>
        <v>0.65300000000000002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4"/>
        <v>0.60399999999999998</v>
      </c>
      <c r="L8">
        <f t="shared" si="2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0.64400000000000002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0.57099999999999995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4"/>
        <v>0.42699999999999999</v>
      </c>
      <c r="L9">
        <f t="shared" si="2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  <c r="AB9">
        <v>300</v>
      </c>
      <c r="AC9">
        <v>5000</v>
      </c>
      <c r="AD9" t="s">
        <v>14</v>
      </c>
      <c r="AE9" t="s">
        <v>11</v>
      </c>
      <c r="AF9">
        <v>0.753</v>
      </c>
      <c r="AG9">
        <v>0.72599999999999998</v>
      </c>
      <c r="AH9">
        <v>0.73899999999999999</v>
      </c>
      <c r="AK9">
        <v>100</v>
      </c>
      <c r="AL9">
        <f t="shared" si="5"/>
        <v>0.46700000000000003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0.747</v>
      </c>
      <c r="AU9">
        <v>0.72599999999999998</v>
      </c>
      <c r="AV9">
        <v>0.73599999999999999</v>
      </c>
      <c r="AY9">
        <v>100</v>
      </c>
      <c r="AZ9">
        <f t="shared" si="6"/>
        <v>0.442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4"/>
        <v>0.38900000000000001</v>
      </c>
      <c r="L10">
        <f t="shared" si="2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0.41799999999999998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0.434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4"/>
        <v>0.40799999999999997</v>
      </c>
      <c r="L11">
        <f t="shared" si="2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  <c r="AB11">
        <v>300</v>
      </c>
      <c r="AC11">
        <v>2000</v>
      </c>
      <c r="AD11" t="s">
        <v>9</v>
      </c>
      <c r="AE11" t="s">
        <v>11</v>
      </c>
      <c r="AF11">
        <v>0.69399999999999995</v>
      </c>
      <c r="AG11">
        <v>0.68300000000000005</v>
      </c>
      <c r="AH11">
        <v>0.68899999999999995</v>
      </c>
      <c r="AK11">
        <v>10</v>
      </c>
      <c r="AL11">
        <f t="shared" si="5"/>
        <v>0.432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0.67900000000000005</v>
      </c>
      <c r="AU11">
        <v>0.66800000000000004</v>
      </c>
      <c r="AV11">
        <v>0.67400000000000004</v>
      </c>
      <c r="AY11">
        <v>10</v>
      </c>
      <c r="AZ11">
        <f t="shared" si="6"/>
        <v>0.42799999999999999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  <c r="AB13">
        <v>300</v>
      </c>
      <c r="AC13">
        <v>2000</v>
      </c>
      <c r="AD13" t="s">
        <v>12</v>
      </c>
      <c r="AE13" t="s">
        <v>11</v>
      </c>
      <c r="AF13">
        <v>0.71099999999999997</v>
      </c>
      <c r="AG13">
        <v>0.67800000000000005</v>
      </c>
      <c r="AH13">
        <v>0.69399999999999995</v>
      </c>
      <c r="AP13">
        <v>300</v>
      </c>
      <c r="AQ13">
        <v>2000</v>
      </c>
      <c r="AR13" t="s">
        <v>12</v>
      </c>
      <c r="AS13" t="s">
        <v>11</v>
      </c>
      <c r="AT13">
        <v>0.69899999999999995</v>
      </c>
      <c r="AU13">
        <v>0.67400000000000004</v>
      </c>
      <c r="AV13">
        <v>0.68600000000000005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  <c r="AB15">
        <v>300</v>
      </c>
      <c r="AC15">
        <v>2000</v>
      </c>
      <c r="AD15" t="s">
        <v>13</v>
      </c>
      <c r="AE15" t="s">
        <v>11</v>
      </c>
      <c r="AF15">
        <v>0.76500000000000001</v>
      </c>
      <c r="AG15">
        <v>0.71199999999999997</v>
      </c>
      <c r="AH15">
        <v>0.73799999999999999</v>
      </c>
      <c r="AP15">
        <v>300</v>
      </c>
      <c r="AQ15">
        <v>2000</v>
      </c>
      <c r="AR15" t="s">
        <v>13</v>
      </c>
      <c r="AS15" t="s">
        <v>11</v>
      </c>
      <c r="AT15">
        <v>0.73199999999999998</v>
      </c>
      <c r="AU15">
        <v>0.68100000000000005</v>
      </c>
      <c r="AV15">
        <v>0.70499999999999996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  <c r="AB17">
        <v>300</v>
      </c>
      <c r="AC17">
        <v>2000</v>
      </c>
      <c r="AD17" t="s">
        <v>14</v>
      </c>
      <c r="AE17" t="s">
        <v>11</v>
      </c>
      <c r="AF17">
        <v>0.75</v>
      </c>
      <c r="AG17">
        <v>0.72399999999999998</v>
      </c>
      <c r="AH17">
        <v>0.73699999999999999</v>
      </c>
      <c r="AP17">
        <v>300</v>
      </c>
      <c r="AQ17">
        <v>2000</v>
      </c>
      <c r="AR17" t="s">
        <v>14</v>
      </c>
      <c r="AS17" t="s">
        <v>11</v>
      </c>
      <c r="AT17">
        <v>0.72599999999999998</v>
      </c>
      <c r="AU17">
        <v>0.70399999999999996</v>
      </c>
      <c r="AV17">
        <v>0.71399999999999997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  <c r="AB19">
        <v>300</v>
      </c>
      <c r="AC19">
        <v>1500</v>
      </c>
      <c r="AD19" t="s">
        <v>9</v>
      </c>
      <c r="AE19" t="s">
        <v>11</v>
      </c>
      <c r="AF19">
        <v>0.68899999999999995</v>
      </c>
      <c r="AG19">
        <v>0.68</v>
      </c>
      <c r="AH19">
        <v>0.68500000000000005</v>
      </c>
      <c r="AP19">
        <v>300</v>
      </c>
      <c r="AQ19">
        <v>1500</v>
      </c>
      <c r="AR19" t="s">
        <v>9</v>
      </c>
      <c r="AS19" t="s">
        <v>11</v>
      </c>
      <c r="AT19">
        <v>0.66500000000000004</v>
      </c>
      <c r="AU19">
        <v>0.65500000000000003</v>
      </c>
      <c r="AV19">
        <v>0.66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  <c r="AB21">
        <v>300</v>
      </c>
      <c r="AC21">
        <v>1500</v>
      </c>
      <c r="AD21" t="s">
        <v>12</v>
      </c>
      <c r="AE21" t="s">
        <v>11</v>
      </c>
      <c r="AF21">
        <v>0.70899999999999996</v>
      </c>
      <c r="AG21">
        <v>0.67800000000000005</v>
      </c>
      <c r="AH21">
        <v>0.69299999999999995</v>
      </c>
      <c r="AP21">
        <v>300</v>
      </c>
      <c r="AQ21">
        <v>1500</v>
      </c>
      <c r="AR21" t="s">
        <v>12</v>
      </c>
      <c r="AS21" t="s">
        <v>11</v>
      </c>
      <c r="AT21">
        <v>0.68799999999999994</v>
      </c>
      <c r="AU21">
        <v>0.66400000000000003</v>
      </c>
      <c r="AV21">
        <v>0.67600000000000005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  <c r="AB23">
        <v>300</v>
      </c>
      <c r="AC23">
        <v>1500</v>
      </c>
      <c r="AD23" t="s">
        <v>13</v>
      </c>
      <c r="AE23" t="s">
        <v>11</v>
      </c>
      <c r="AF23">
        <v>0.76200000000000001</v>
      </c>
      <c r="AG23">
        <v>0.70899999999999996</v>
      </c>
      <c r="AH23">
        <v>0.73499999999999999</v>
      </c>
      <c r="AP23">
        <v>300</v>
      </c>
      <c r="AQ23">
        <v>1500</v>
      </c>
      <c r="AR23" t="s">
        <v>13</v>
      </c>
      <c r="AS23" t="s">
        <v>11</v>
      </c>
      <c r="AT23">
        <v>0.72499999999999998</v>
      </c>
      <c r="AU23">
        <v>0.67400000000000004</v>
      </c>
      <c r="AV23">
        <v>0.69899999999999995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  <c r="AB25">
        <v>300</v>
      </c>
      <c r="AC25">
        <v>1500</v>
      </c>
      <c r="AD25" t="s">
        <v>14</v>
      </c>
      <c r="AE25" t="s">
        <v>11</v>
      </c>
      <c r="AF25">
        <v>0.747</v>
      </c>
      <c r="AG25">
        <v>0.72199999999999998</v>
      </c>
      <c r="AH25">
        <v>0.73399999999999999</v>
      </c>
      <c r="AP25">
        <v>300</v>
      </c>
      <c r="AQ25">
        <v>1500</v>
      </c>
      <c r="AR25" t="s">
        <v>14</v>
      </c>
      <c r="AS25" t="s">
        <v>11</v>
      </c>
      <c r="AT25">
        <v>0.71699999999999997</v>
      </c>
      <c r="AU25">
        <v>0.69499999999999995</v>
      </c>
      <c r="AV25">
        <v>0.70599999999999996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  <c r="AB27">
        <v>300</v>
      </c>
      <c r="AC27">
        <v>1000</v>
      </c>
      <c r="AD27" t="s">
        <v>9</v>
      </c>
      <c r="AE27" t="s">
        <v>11</v>
      </c>
      <c r="AF27">
        <v>0.66800000000000004</v>
      </c>
      <c r="AG27">
        <v>0.65800000000000003</v>
      </c>
      <c r="AH27">
        <v>0.66300000000000003</v>
      </c>
      <c r="AP27">
        <v>300</v>
      </c>
      <c r="AQ27">
        <v>1000</v>
      </c>
      <c r="AR27" t="s">
        <v>9</v>
      </c>
      <c r="AS27" t="s">
        <v>11</v>
      </c>
      <c r="AT27">
        <v>0.63200000000000001</v>
      </c>
      <c r="AU27">
        <v>0.61799999999999999</v>
      </c>
      <c r="AV27">
        <v>0.625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  <c r="AB29">
        <v>300</v>
      </c>
      <c r="AC29">
        <v>1000</v>
      </c>
      <c r="AD29" t="s">
        <v>12</v>
      </c>
      <c r="AE29" t="s">
        <v>11</v>
      </c>
      <c r="AF29">
        <v>0.69699999999999995</v>
      </c>
      <c r="AG29">
        <v>0.66700000000000004</v>
      </c>
      <c r="AH29">
        <v>0.68100000000000005</v>
      </c>
      <c r="AP29">
        <v>300</v>
      </c>
      <c r="AQ29">
        <v>1000</v>
      </c>
      <c r="AR29" t="s">
        <v>12</v>
      </c>
      <c r="AS29" t="s">
        <v>11</v>
      </c>
      <c r="AT29">
        <v>0.65700000000000003</v>
      </c>
      <c r="AU29">
        <v>0.628</v>
      </c>
      <c r="AV29">
        <v>0.64200000000000002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  <c r="AB31">
        <v>300</v>
      </c>
      <c r="AC31">
        <v>1000</v>
      </c>
      <c r="AD31" t="s">
        <v>13</v>
      </c>
      <c r="AE31" t="s">
        <v>11</v>
      </c>
      <c r="AF31">
        <v>0.752</v>
      </c>
      <c r="AG31">
        <v>0.7</v>
      </c>
      <c r="AH31">
        <v>0.72499999999999998</v>
      </c>
      <c r="AP31">
        <v>300</v>
      </c>
      <c r="AQ31">
        <v>1000</v>
      </c>
      <c r="AR31" t="s">
        <v>13</v>
      </c>
      <c r="AS31" t="s">
        <v>11</v>
      </c>
      <c r="AT31">
        <v>0.69499999999999995</v>
      </c>
      <c r="AU31">
        <v>0.64400000000000002</v>
      </c>
      <c r="AV31">
        <v>0.66900000000000004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  <c r="AB33">
        <v>300</v>
      </c>
      <c r="AC33">
        <v>1000</v>
      </c>
      <c r="AD33" t="s">
        <v>14</v>
      </c>
      <c r="AE33" t="s">
        <v>11</v>
      </c>
      <c r="AF33">
        <v>0.73599999999999999</v>
      </c>
      <c r="AG33">
        <v>0.71199999999999997</v>
      </c>
      <c r="AH33">
        <v>0.72399999999999998</v>
      </c>
      <c r="AP33">
        <v>300</v>
      </c>
      <c r="AQ33">
        <v>1000</v>
      </c>
      <c r="AR33" t="s">
        <v>14</v>
      </c>
      <c r="AS33" t="s">
        <v>11</v>
      </c>
      <c r="AT33">
        <v>0.68700000000000006</v>
      </c>
      <c r="AU33">
        <v>0.66300000000000003</v>
      </c>
      <c r="AV33">
        <v>0.67400000000000004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  <c r="AB35">
        <v>300</v>
      </c>
      <c r="AC35">
        <v>500</v>
      </c>
      <c r="AD35" t="s">
        <v>9</v>
      </c>
      <c r="AE35" t="s">
        <v>11</v>
      </c>
      <c r="AF35">
        <v>0.6</v>
      </c>
      <c r="AG35">
        <v>0.58299999999999996</v>
      </c>
      <c r="AH35">
        <v>0.59199999999999997</v>
      </c>
      <c r="AP35">
        <v>300</v>
      </c>
      <c r="AQ35">
        <v>500</v>
      </c>
      <c r="AR35" t="s">
        <v>9</v>
      </c>
      <c r="AS35" t="s">
        <v>11</v>
      </c>
      <c r="AT35">
        <v>0.56000000000000005</v>
      </c>
      <c r="AU35">
        <v>0.54100000000000004</v>
      </c>
      <c r="AV35">
        <v>0.55000000000000004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  <c r="AB37">
        <v>300</v>
      </c>
      <c r="AC37">
        <v>500</v>
      </c>
      <c r="AD37" t="s">
        <v>12</v>
      </c>
      <c r="AE37" t="s">
        <v>11</v>
      </c>
      <c r="AF37">
        <v>0.64700000000000002</v>
      </c>
      <c r="AG37">
        <v>0.61899999999999999</v>
      </c>
      <c r="AH37">
        <v>0.63300000000000001</v>
      </c>
      <c r="AP37">
        <v>300</v>
      </c>
      <c r="AQ37">
        <v>500</v>
      </c>
      <c r="AR37" t="s">
        <v>12</v>
      </c>
      <c r="AS37" t="s">
        <v>11</v>
      </c>
      <c r="AT37">
        <v>0.59</v>
      </c>
      <c r="AU37">
        <v>0.55700000000000005</v>
      </c>
      <c r="AV37">
        <v>0.57299999999999995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  <c r="AB39">
        <v>300</v>
      </c>
      <c r="AC39">
        <v>500</v>
      </c>
      <c r="AD39" t="s">
        <v>13</v>
      </c>
      <c r="AE39" t="s">
        <v>11</v>
      </c>
      <c r="AF39">
        <v>0.69199999999999995</v>
      </c>
      <c r="AG39">
        <v>0.64300000000000002</v>
      </c>
      <c r="AH39">
        <v>0.66600000000000004</v>
      </c>
      <c r="AP39">
        <v>300</v>
      </c>
      <c r="AQ39">
        <v>500</v>
      </c>
      <c r="AR39" t="s">
        <v>13</v>
      </c>
      <c r="AS39" t="s">
        <v>11</v>
      </c>
      <c r="AT39">
        <v>0.60299999999999998</v>
      </c>
      <c r="AU39">
        <v>0.55000000000000004</v>
      </c>
      <c r="AV39">
        <v>0.57499999999999996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  <c r="AB41">
        <v>300</v>
      </c>
      <c r="AC41">
        <v>500</v>
      </c>
      <c r="AD41" t="s">
        <v>14</v>
      </c>
      <c r="AE41" t="s">
        <v>11</v>
      </c>
      <c r="AF41">
        <v>0.69499999999999995</v>
      </c>
      <c r="AG41">
        <v>0.67300000000000004</v>
      </c>
      <c r="AH41">
        <v>0.68400000000000005</v>
      </c>
      <c r="AP41">
        <v>300</v>
      </c>
      <c r="AQ41">
        <v>500</v>
      </c>
      <c r="AR41" t="s">
        <v>14</v>
      </c>
      <c r="AS41" t="s">
        <v>11</v>
      </c>
      <c r="AT41">
        <v>0.60199999999999998</v>
      </c>
      <c r="AU41">
        <v>0.57299999999999995</v>
      </c>
      <c r="AV41">
        <v>0.58699999999999997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  <c r="AB43">
        <v>300</v>
      </c>
      <c r="AC43">
        <v>100</v>
      </c>
      <c r="AD43" t="s">
        <v>9</v>
      </c>
      <c r="AE43" t="s">
        <v>11</v>
      </c>
      <c r="AF43">
        <v>0.41899999999999998</v>
      </c>
      <c r="AG43">
        <v>0.39900000000000002</v>
      </c>
      <c r="AH43">
        <v>0.40899999999999997</v>
      </c>
      <c r="AP43">
        <v>300</v>
      </c>
      <c r="AQ43">
        <v>100</v>
      </c>
      <c r="AR43" t="s">
        <v>9</v>
      </c>
      <c r="AS43" t="s">
        <v>11</v>
      </c>
      <c r="AT43">
        <v>0.44700000000000001</v>
      </c>
      <c r="AU43">
        <v>0.43</v>
      </c>
      <c r="AV43">
        <v>0.438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  <c r="AB45">
        <v>300</v>
      </c>
      <c r="AC45">
        <v>100</v>
      </c>
      <c r="AD45" t="s">
        <v>12</v>
      </c>
      <c r="AE45" t="s">
        <v>11</v>
      </c>
      <c r="AF45">
        <v>0.52300000000000002</v>
      </c>
      <c r="AG45">
        <v>0.498</v>
      </c>
      <c r="AH45">
        <v>0.51</v>
      </c>
      <c r="AP45">
        <v>300</v>
      </c>
      <c r="AQ45">
        <v>100</v>
      </c>
      <c r="AR45" t="s">
        <v>12</v>
      </c>
      <c r="AS45" t="s">
        <v>11</v>
      </c>
      <c r="AT45">
        <v>0.47199999999999998</v>
      </c>
      <c r="AU45">
        <v>0.441</v>
      </c>
      <c r="AV45">
        <v>0.45600000000000002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  <c r="AB47">
        <v>300</v>
      </c>
      <c r="AC47">
        <v>100</v>
      </c>
      <c r="AD47" t="s">
        <v>13</v>
      </c>
      <c r="AE47" t="s">
        <v>11</v>
      </c>
      <c r="AF47">
        <v>0.45700000000000002</v>
      </c>
      <c r="AG47">
        <v>0.40899999999999997</v>
      </c>
      <c r="AH47">
        <v>0.432</v>
      </c>
      <c r="AP47">
        <v>300</v>
      </c>
      <c r="AQ47">
        <v>100</v>
      </c>
      <c r="AR47" t="s">
        <v>13</v>
      </c>
      <c r="AS47" t="s">
        <v>11</v>
      </c>
      <c r="AT47">
        <v>0.45400000000000001</v>
      </c>
      <c r="AU47">
        <v>0.40600000000000003</v>
      </c>
      <c r="AV47">
        <v>0.42899999999999999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  <c r="AB49">
        <v>300</v>
      </c>
      <c r="AC49">
        <v>100</v>
      </c>
      <c r="AD49" t="s">
        <v>14</v>
      </c>
      <c r="AE49" t="s">
        <v>11</v>
      </c>
      <c r="AF49">
        <v>0.52800000000000002</v>
      </c>
      <c r="AG49">
        <v>0.505</v>
      </c>
      <c r="AH49">
        <v>0.51600000000000001</v>
      </c>
      <c r="AP49">
        <v>300</v>
      </c>
      <c r="AQ49">
        <v>100</v>
      </c>
      <c r="AR49" t="s">
        <v>14</v>
      </c>
      <c r="AS49" t="s">
        <v>11</v>
      </c>
      <c r="AT49">
        <v>0.46</v>
      </c>
      <c r="AU49">
        <v>0.432</v>
      </c>
      <c r="AV49">
        <v>0.44600000000000001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  <c r="AB51">
        <v>300</v>
      </c>
      <c r="AC51">
        <v>50</v>
      </c>
      <c r="AD51" t="s">
        <v>9</v>
      </c>
      <c r="AE51" t="s">
        <v>11</v>
      </c>
      <c r="AF51">
        <v>0.42599999999999999</v>
      </c>
      <c r="AG51">
        <v>0.40500000000000003</v>
      </c>
      <c r="AH51">
        <v>0.41499999999999998</v>
      </c>
      <c r="AP51">
        <v>300</v>
      </c>
      <c r="AQ51">
        <v>50</v>
      </c>
      <c r="AR51" t="s">
        <v>9</v>
      </c>
      <c r="AS51" t="s">
        <v>11</v>
      </c>
      <c r="AT51">
        <v>0.435</v>
      </c>
      <c r="AU51">
        <v>0.42199999999999999</v>
      </c>
      <c r="AV51">
        <v>0.42799999999999999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  <c r="AB53">
        <v>300</v>
      </c>
      <c r="AC53">
        <v>50</v>
      </c>
      <c r="AD53" t="s">
        <v>12</v>
      </c>
      <c r="AE53" t="s">
        <v>11</v>
      </c>
      <c r="AF53">
        <v>0.46</v>
      </c>
      <c r="AG53">
        <v>0.433</v>
      </c>
      <c r="AH53">
        <v>0.44600000000000001</v>
      </c>
      <c r="AP53">
        <v>300</v>
      </c>
      <c r="AQ53">
        <v>50</v>
      </c>
      <c r="AR53" t="s">
        <v>12</v>
      </c>
      <c r="AS53" t="s">
        <v>11</v>
      </c>
      <c r="AT53">
        <v>0.45200000000000001</v>
      </c>
      <c r="AU53">
        <v>0.42599999999999999</v>
      </c>
      <c r="AV53">
        <v>0.439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  <c r="AB55">
        <v>300</v>
      </c>
      <c r="AC55">
        <v>50</v>
      </c>
      <c r="AD55" t="s">
        <v>13</v>
      </c>
      <c r="AE55" t="s">
        <v>11</v>
      </c>
      <c r="AF55">
        <v>0.41399999999999998</v>
      </c>
      <c r="AG55">
        <v>0.371</v>
      </c>
      <c r="AH55">
        <v>0.39100000000000001</v>
      </c>
      <c r="AP55">
        <v>300</v>
      </c>
      <c r="AQ55">
        <v>50</v>
      </c>
      <c r="AR55" t="s">
        <v>13</v>
      </c>
      <c r="AS55" t="s">
        <v>11</v>
      </c>
      <c r="AT55">
        <v>0.45400000000000001</v>
      </c>
      <c r="AU55">
        <v>0.40899999999999997</v>
      </c>
      <c r="AV55">
        <v>0.43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  <c r="AB57">
        <v>300</v>
      </c>
      <c r="AC57">
        <v>50</v>
      </c>
      <c r="AD57" t="s">
        <v>14</v>
      </c>
      <c r="AE57" t="s">
        <v>11</v>
      </c>
      <c r="AF57">
        <v>0.434</v>
      </c>
      <c r="AG57">
        <v>0.40699999999999997</v>
      </c>
      <c r="AH57">
        <v>0.42</v>
      </c>
      <c r="AP57">
        <v>300</v>
      </c>
      <c r="AQ57">
        <v>50</v>
      </c>
      <c r="AR57" t="s">
        <v>14</v>
      </c>
      <c r="AS57" t="s">
        <v>11</v>
      </c>
      <c r="AT57">
        <v>0.45200000000000001</v>
      </c>
      <c r="AU57">
        <v>0.42599999999999999</v>
      </c>
      <c r="AV57">
        <v>0.439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  <c r="AB59">
        <v>300</v>
      </c>
      <c r="AC59">
        <v>10</v>
      </c>
      <c r="AD59" t="s">
        <v>9</v>
      </c>
      <c r="AE59" t="s">
        <v>11</v>
      </c>
      <c r="AF59">
        <v>0.42799999999999999</v>
      </c>
      <c r="AG59">
        <v>0.42599999999999999</v>
      </c>
      <c r="AH59">
        <v>0.42699999999999999</v>
      </c>
      <c r="AP59">
        <v>300</v>
      </c>
      <c r="AQ59">
        <v>10</v>
      </c>
      <c r="AR59" t="s">
        <v>9</v>
      </c>
      <c r="AS59" t="s">
        <v>11</v>
      </c>
      <c r="AT59">
        <v>0.42499999999999999</v>
      </c>
      <c r="AU59">
        <v>0.42599999999999999</v>
      </c>
      <c r="AV59">
        <v>0.42599999999999999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  <c r="AB61">
        <v>300</v>
      </c>
      <c r="AC61">
        <v>10</v>
      </c>
      <c r="AD61" t="s">
        <v>12</v>
      </c>
      <c r="AE61" t="s">
        <v>11</v>
      </c>
      <c r="AF61">
        <v>0.44400000000000001</v>
      </c>
      <c r="AG61">
        <v>0.435</v>
      </c>
      <c r="AH61">
        <v>0.44</v>
      </c>
      <c r="AP61">
        <v>300</v>
      </c>
      <c r="AQ61">
        <v>10</v>
      </c>
      <c r="AR61" t="s">
        <v>12</v>
      </c>
      <c r="AS61" t="s">
        <v>11</v>
      </c>
      <c r="AT61">
        <v>0.439</v>
      </c>
      <c r="AU61">
        <v>0.43099999999999999</v>
      </c>
      <c r="AV61">
        <v>0.435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  <c r="AB63">
        <v>300</v>
      </c>
      <c r="AC63">
        <v>10</v>
      </c>
      <c r="AD63" t="s">
        <v>13</v>
      </c>
      <c r="AE63" t="s">
        <v>11</v>
      </c>
      <c r="AF63">
        <v>0.44900000000000001</v>
      </c>
      <c r="AG63">
        <v>0.42099999999999999</v>
      </c>
      <c r="AH63">
        <v>0.435</v>
      </c>
      <c r="AP63">
        <v>300</v>
      </c>
      <c r="AQ63">
        <v>10</v>
      </c>
      <c r="AR63" t="s">
        <v>13</v>
      </c>
      <c r="AS63" t="s">
        <v>11</v>
      </c>
      <c r="AT63">
        <v>0.432</v>
      </c>
      <c r="AU63">
        <v>0.4</v>
      </c>
      <c r="AV63">
        <v>0.41599999999999998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  <c r="AB65">
        <v>300</v>
      </c>
      <c r="AC65">
        <v>10</v>
      </c>
      <c r="AD65" t="s">
        <v>14</v>
      </c>
      <c r="AE65" t="s">
        <v>11</v>
      </c>
      <c r="AF65">
        <v>0.43</v>
      </c>
      <c r="AG65">
        <v>0.42199999999999999</v>
      </c>
      <c r="AH65">
        <v>0.42599999999999999</v>
      </c>
      <c r="AP65">
        <v>300</v>
      </c>
      <c r="AQ65">
        <v>10</v>
      </c>
      <c r="AR65" t="s">
        <v>14</v>
      </c>
      <c r="AS65" t="s">
        <v>11</v>
      </c>
      <c r="AT65">
        <v>0.438</v>
      </c>
      <c r="AU65">
        <v>0.42799999999999999</v>
      </c>
      <c r="AV65">
        <v>0.433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  <c r="AP67">
        <v>300</v>
      </c>
      <c r="AQ67">
        <v>15000</v>
      </c>
      <c r="AR67" t="s">
        <v>9</v>
      </c>
      <c r="AS67" t="s">
        <v>11</v>
      </c>
      <c r="AT67">
        <v>0.70199999999999996</v>
      </c>
      <c r="AU67">
        <v>0.69399999999999995</v>
      </c>
      <c r="AV67">
        <v>0.69799999999999995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  <c r="AP69">
        <v>300</v>
      </c>
      <c r="AQ69">
        <v>15000</v>
      </c>
      <c r="AR69" t="s">
        <v>12</v>
      </c>
      <c r="AS69" t="s">
        <v>11</v>
      </c>
      <c r="AT69">
        <v>0.71799999999999997</v>
      </c>
      <c r="AU69">
        <v>0.69299999999999995</v>
      </c>
      <c r="AV69">
        <v>0.70499999999999996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  <c r="AP71">
        <v>300</v>
      </c>
      <c r="AQ71">
        <v>15000</v>
      </c>
      <c r="AR71" t="s">
        <v>13</v>
      </c>
      <c r="AS71" t="s">
        <v>11</v>
      </c>
      <c r="AT71">
        <v>0.753</v>
      </c>
      <c r="AU71">
        <v>0.70099999999999996</v>
      </c>
      <c r="AV71">
        <v>0.72599999999999998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  <c r="AP73">
        <v>300</v>
      </c>
      <c r="AQ73">
        <v>15000</v>
      </c>
      <c r="AR73" t="s">
        <v>14</v>
      </c>
      <c r="AS73" t="s">
        <v>11</v>
      </c>
      <c r="AT73">
        <v>0.748</v>
      </c>
      <c r="AU73">
        <v>0.72599999999999998</v>
      </c>
      <c r="AV73">
        <v>0.73699999999999999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  <c r="AP75">
        <v>300</v>
      </c>
      <c r="AQ75">
        <v>10000</v>
      </c>
      <c r="AR75" t="s">
        <v>9</v>
      </c>
      <c r="AS75" t="s">
        <v>11</v>
      </c>
      <c r="AT75">
        <v>0.70199999999999996</v>
      </c>
      <c r="AU75">
        <v>0.69399999999999995</v>
      </c>
      <c r="AV75">
        <v>0.69799999999999995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  <c r="AP77">
        <v>300</v>
      </c>
      <c r="AQ77">
        <v>10000</v>
      </c>
      <c r="AR77" t="s">
        <v>12</v>
      </c>
      <c r="AS77" t="s">
        <v>11</v>
      </c>
      <c r="AT77">
        <v>0.71799999999999997</v>
      </c>
      <c r="AU77">
        <v>0.69299999999999995</v>
      </c>
      <c r="AV77">
        <v>0.70499999999999996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  <c r="AP79">
        <v>300</v>
      </c>
      <c r="AQ79">
        <v>10000</v>
      </c>
      <c r="AR79" t="s">
        <v>13</v>
      </c>
      <c r="AS79" t="s">
        <v>11</v>
      </c>
      <c r="AT79">
        <v>0.753</v>
      </c>
      <c r="AU79">
        <v>0.70099999999999996</v>
      </c>
      <c r="AV79">
        <v>0.72599999999999998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  <c r="AP81">
        <v>300</v>
      </c>
      <c r="AQ81">
        <v>10000</v>
      </c>
      <c r="AR81" t="s">
        <v>14</v>
      </c>
      <c r="AS81" t="s">
        <v>11</v>
      </c>
      <c r="AT81">
        <v>0.748</v>
      </c>
      <c r="AU81">
        <v>0.72599999999999998</v>
      </c>
      <c r="AV81">
        <v>0.73699999999999999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AN25" zoomScale="90" zoomScaleNormal="90" workbookViewId="0">
      <selection activeCell="BK68" sqref="BK68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0.72199999999999998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  <c r="AB3">
        <v>300</v>
      </c>
      <c r="AC3">
        <v>5000</v>
      </c>
      <c r="AD3" t="s">
        <v>9</v>
      </c>
      <c r="AE3" t="s">
        <v>11</v>
      </c>
      <c r="AF3">
        <v>0.69199999999999995</v>
      </c>
      <c r="AG3">
        <v>0.68600000000000005</v>
      </c>
      <c r="AH3">
        <v>0.68899999999999995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0.70499999999999996</v>
      </c>
      <c r="AU3">
        <v>0.70399999999999996</v>
      </c>
      <c r="AV3">
        <v>0.70499999999999996</v>
      </c>
      <c r="AY3">
        <v>10000</v>
      </c>
      <c r="AZ3">
        <f t="shared" ref="AZ3:AZ4" si="1">ROUND(AVERAGEIFS(AV:AV,AQ:AQ, AY3,AS:AS, "test"), 3)</f>
        <v>0.72199999999999998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2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0.70899999999999996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0.72199999999999998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4">ROUND(AVERAGEIFS(G:G,B:B, J5,D:D, "test"), 3)</f>
        <v>0.68300000000000005</v>
      </c>
      <c r="L5">
        <f t="shared" si="2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  <c r="AB5">
        <v>300</v>
      </c>
      <c r="AC5">
        <v>5000</v>
      </c>
      <c r="AD5" t="s">
        <v>12</v>
      </c>
      <c r="AE5" t="s">
        <v>11</v>
      </c>
      <c r="AF5">
        <v>0.71</v>
      </c>
      <c r="AG5">
        <v>0.67700000000000005</v>
      </c>
      <c r="AH5">
        <v>0.69299999999999995</v>
      </c>
      <c r="AK5">
        <v>2000</v>
      </c>
      <c r="AL5">
        <f t="shared" ref="AL5:AL11" si="5">ROUND(AVERAGEIFS(AH:AH,AC:AC, AK5,AE:AE, "test"), 3)</f>
        <v>0.70599999999999996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0.72</v>
      </c>
      <c r="AU5">
        <v>0.70399999999999996</v>
      </c>
      <c r="AV5">
        <v>0.71199999999999997</v>
      </c>
      <c r="AY5">
        <v>2000</v>
      </c>
      <c r="AZ5">
        <f>ROUND(AVERAGEIFS(AV:AV,AQ:AQ, AY5,AS:AS, "test"), 3)</f>
        <v>0.70799999999999996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4"/>
        <v>0.68</v>
      </c>
      <c r="L6">
        <f t="shared" si="2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0.70399999999999996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0.69699999999999995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4"/>
        <v>0.66700000000000004</v>
      </c>
      <c r="L7">
        <f t="shared" si="2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  <c r="AB7">
        <v>300</v>
      </c>
      <c r="AC7">
        <v>5000</v>
      </c>
      <c r="AD7" t="s">
        <v>13</v>
      </c>
      <c r="AE7" t="s">
        <v>11</v>
      </c>
      <c r="AF7">
        <v>0.751</v>
      </c>
      <c r="AG7">
        <v>0.70399999999999996</v>
      </c>
      <c r="AH7">
        <v>0.72599999999999998</v>
      </c>
      <c r="AK7">
        <v>1000</v>
      </c>
      <c r="AL7">
        <f t="shared" si="5"/>
        <v>0.69299999999999995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0.753</v>
      </c>
      <c r="AU7">
        <v>0.71</v>
      </c>
      <c r="AV7">
        <v>0.73099999999999998</v>
      </c>
      <c r="AY7">
        <v>1000</v>
      </c>
      <c r="AZ7">
        <f t="shared" si="6"/>
        <v>0.66300000000000003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4"/>
        <v>0.60399999999999998</v>
      </c>
      <c r="L8">
        <f t="shared" si="2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0.64200000000000002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0.58899999999999997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4"/>
        <v>0.42699999999999999</v>
      </c>
      <c r="L9">
        <f t="shared" si="2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  <c r="AB9">
        <v>300</v>
      </c>
      <c r="AC9">
        <v>5000</v>
      </c>
      <c r="AD9" t="s">
        <v>14</v>
      </c>
      <c r="AE9" t="s">
        <v>11</v>
      </c>
      <c r="AF9">
        <v>0.73699999999999999</v>
      </c>
      <c r="AG9">
        <v>0.71699999999999997</v>
      </c>
      <c r="AH9">
        <v>0.72699999999999998</v>
      </c>
      <c r="AK9">
        <v>100</v>
      </c>
      <c r="AL9">
        <f t="shared" si="5"/>
        <v>0.47799999999999998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0.747</v>
      </c>
      <c r="AU9">
        <v>0.73299999999999998</v>
      </c>
      <c r="AV9">
        <v>0.74</v>
      </c>
      <c r="AY9">
        <v>100</v>
      </c>
      <c r="AZ9">
        <f t="shared" si="6"/>
        <v>0.44900000000000001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4"/>
        <v>0.38900000000000001</v>
      </c>
      <c r="L10">
        <f t="shared" si="2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0.434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0.44900000000000001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4"/>
        <v>0.40799999999999997</v>
      </c>
      <c r="L11">
        <f t="shared" si="2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  <c r="AB11">
        <v>300</v>
      </c>
      <c r="AC11">
        <v>2000</v>
      </c>
      <c r="AD11" t="s">
        <v>9</v>
      </c>
      <c r="AE11" t="s">
        <v>11</v>
      </c>
      <c r="AF11">
        <v>0.68500000000000005</v>
      </c>
      <c r="AG11">
        <v>0.68100000000000005</v>
      </c>
      <c r="AH11">
        <v>0.68300000000000005</v>
      </c>
      <c r="AK11">
        <v>10</v>
      </c>
      <c r="AL11">
        <f t="shared" si="5"/>
        <v>0.44700000000000001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0.68899999999999995</v>
      </c>
      <c r="AU11">
        <v>0.68700000000000006</v>
      </c>
      <c r="AV11">
        <v>0.68799999999999994</v>
      </c>
      <c r="AY11">
        <v>10</v>
      </c>
      <c r="AZ11">
        <f t="shared" si="6"/>
        <v>0.438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  <c r="AB13">
        <v>300</v>
      </c>
      <c r="AC13">
        <v>2000</v>
      </c>
      <c r="AD13" t="s">
        <v>12</v>
      </c>
      <c r="AE13" t="s">
        <v>11</v>
      </c>
      <c r="AF13">
        <v>0.70699999999999996</v>
      </c>
      <c r="AG13">
        <v>0.68</v>
      </c>
      <c r="AH13">
        <v>0.69299999999999995</v>
      </c>
      <c r="AP13">
        <v>300</v>
      </c>
      <c r="AQ13">
        <v>2000</v>
      </c>
      <c r="AR13" t="s">
        <v>12</v>
      </c>
      <c r="AS13" t="s">
        <v>11</v>
      </c>
      <c r="AT13">
        <v>0.70799999999999996</v>
      </c>
      <c r="AU13">
        <v>0.69299999999999995</v>
      </c>
      <c r="AV13">
        <v>0.7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  <c r="AB15">
        <v>300</v>
      </c>
      <c r="AC15">
        <v>2000</v>
      </c>
      <c r="AD15" t="s">
        <v>13</v>
      </c>
      <c r="AE15" t="s">
        <v>11</v>
      </c>
      <c r="AF15">
        <v>0.748</v>
      </c>
      <c r="AG15">
        <v>0.70299999999999996</v>
      </c>
      <c r="AH15">
        <v>0.72499999999999998</v>
      </c>
      <c r="AP15">
        <v>300</v>
      </c>
      <c r="AQ15">
        <v>2000</v>
      </c>
      <c r="AR15" t="s">
        <v>13</v>
      </c>
      <c r="AS15" t="s">
        <v>11</v>
      </c>
      <c r="AT15">
        <v>0.74099999999999999</v>
      </c>
      <c r="AU15">
        <v>0.69799999999999995</v>
      </c>
      <c r="AV15">
        <v>0.71899999999999997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  <c r="AB17">
        <v>300</v>
      </c>
      <c r="AC17">
        <v>2000</v>
      </c>
      <c r="AD17" t="s">
        <v>14</v>
      </c>
      <c r="AE17" t="s">
        <v>11</v>
      </c>
      <c r="AF17">
        <v>0.73399999999999999</v>
      </c>
      <c r="AG17">
        <v>0.71499999999999997</v>
      </c>
      <c r="AH17">
        <v>0.72399999999999998</v>
      </c>
      <c r="AP17">
        <v>300</v>
      </c>
      <c r="AQ17">
        <v>2000</v>
      </c>
      <c r="AR17" t="s">
        <v>14</v>
      </c>
      <c r="AS17" t="s">
        <v>11</v>
      </c>
      <c r="AT17">
        <v>0.73199999999999998</v>
      </c>
      <c r="AU17">
        <v>0.71699999999999997</v>
      </c>
      <c r="AV17">
        <v>0.72399999999999998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  <c r="AB19">
        <v>300</v>
      </c>
      <c r="AC19">
        <v>1500</v>
      </c>
      <c r="AD19" t="s">
        <v>9</v>
      </c>
      <c r="AE19" t="s">
        <v>11</v>
      </c>
      <c r="AF19">
        <v>0.68200000000000005</v>
      </c>
      <c r="AG19">
        <v>0.68</v>
      </c>
      <c r="AH19">
        <v>0.68100000000000005</v>
      </c>
      <c r="AP19">
        <v>300</v>
      </c>
      <c r="AQ19">
        <v>1500</v>
      </c>
      <c r="AR19" t="s">
        <v>9</v>
      </c>
      <c r="AS19" t="s">
        <v>11</v>
      </c>
      <c r="AT19">
        <v>0.67500000000000004</v>
      </c>
      <c r="AU19">
        <v>0.67500000000000004</v>
      </c>
      <c r="AV19">
        <v>0.67500000000000004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  <c r="AB21">
        <v>300</v>
      </c>
      <c r="AC21">
        <v>1500</v>
      </c>
      <c r="AD21" t="s">
        <v>12</v>
      </c>
      <c r="AE21" t="s">
        <v>11</v>
      </c>
      <c r="AF21">
        <v>0.70399999999999996</v>
      </c>
      <c r="AG21">
        <v>0.67900000000000005</v>
      </c>
      <c r="AH21">
        <v>0.69099999999999995</v>
      </c>
      <c r="AP21">
        <v>300</v>
      </c>
      <c r="AQ21">
        <v>1500</v>
      </c>
      <c r="AR21" t="s">
        <v>12</v>
      </c>
      <c r="AS21" t="s">
        <v>11</v>
      </c>
      <c r="AT21">
        <v>0.69499999999999995</v>
      </c>
      <c r="AU21">
        <v>0.67900000000000005</v>
      </c>
      <c r="AV21">
        <v>0.68700000000000006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  <c r="AB23">
        <v>300</v>
      </c>
      <c r="AC23">
        <v>1500</v>
      </c>
      <c r="AD23" t="s">
        <v>13</v>
      </c>
      <c r="AE23" t="s">
        <v>11</v>
      </c>
      <c r="AF23">
        <v>0.745</v>
      </c>
      <c r="AG23">
        <v>0.7</v>
      </c>
      <c r="AH23">
        <v>0.72199999999999998</v>
      </c>
      <c r="AP23">
        <v>300</v>
      </c>
      <c r="AQ23">
        <v>1500</v>
      </c>
      <c r="AR23" t="s">
        <v>13</v>
      </c>
      <c r="AS23" t="s">
        <v>11</v>
      </c>
      <c r="AT23">
        <v>0.73399999999999999</v>
      </c>
      <c r="AU23">
        <v>0.69</v>
      </c>
      <c r="AV23">
        <v>0.71099999999999997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  <c r="AB25">
        <v>300</v>
      </c>
      <c r="AC25">
        <v>1500</v>
      </c>
      <c r="AD25" t="s">
        <v>14</v>
      </c>
      <c r="AE25" t="s">
        <v>11</v>
      </c>
      <c r="AF25">
        <v>0.73</v>
      </c>
      <c r="AG25">
        <v>0.71199999999999997</v>
      </c>
      <c r="AH25">
        <v>0.72099999999999997</v>
      </c>
      <c r="AP25">
        <v>300</v>
      </c>
      <c r="AQ25">
        <v>1500</v>
      </c>
      <c r="AR25" t="s">
        <v>14</v>
      </c>
      <c r="AS25" t="s">
        <v>11</v>
      </c>
      <c r="AT25">
        <v>0.72399999999999998</v>
      </c>
      <c r="AU25">
        <v>0.70899999999999996</v>
      </c>
      <c r="AV25">
        <v>0.71599999999999997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  <c r="AB27">
        <v>300</v>
      </c>
      <c r="AC27">
        <v>1000</v>
      </c>
      <c r="AD27" t="s">
        <v>9</v>
      </c>
      <c r="AE27" t="s">
        <v>11</v>
      </c>
      <c r="AF27">
        <v>0.66900000000000004</v>
      </c>
      <c r="AG27">
        <v>0.66800000000000004</v>
      </c>
      <c r="AH27">
        <v>0.66900000000000004</v>
      </c>
      <c r="AP27">
        <v>300</v>
      </c>
      <c r="AQ27">
        <v>1000</v>
      </c>
      <c r="AR27" t="s">
        <v>9</v>
      </c>
      <c r="AS27" t="s">
        <v>11</v>
      </c>
      <c r="AT27">
        <v>0.63700000000000001</v>
      </c>
      <c r="AU27">
        <v>0.63600000000000001</v>
      </c>
      <c r="AV27">
        <v>0.63700000000000001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  <c r="AB29">
        <v>300</v>
      </c>
      <c r="AC29">
        <v>1000</v>
      </c>
      <c r="AD29" t="s">
        <v>12</v>
      </c>
      <c r="AE29" t="s">
        <v>11</v>
      </c>
      <c r="AF29">
        <v>0.69</v>
      </c>
      <c r="AG29">
        <v>0.66800000000000004</v>
      </c>
      <c r="AH29">
        <v>0.67900000000000005</v>
      </c>
      <c r="AP29">
        <v>300</v>
      </c>
      <c r="AQ29">
        <v>1000</v>
      </c>
      <c r="AR29" t="s">
        <v>12</v>
      </c>
      <c r="AS29" t="s">
        <v>11</v>
      </c>
      <c r="AT29">
        <v>0.66200000000000003</v>
      </c>
      <c r="AU29">
        <v>0.64600000000000002</v>
      </c>
      <c r="AV29">
        <v>0.65400000000000003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  <c r="AB31">
        <v>300</v>
      </c>
      <c r="AC31">
        <v>1000</v>
      </c>
      <c r="AD31" t="s">
        <v>13</v>
      </c>
      <c r="AE31" t="s">
        <v>11</v>
      </c>
      <c r="AF31">
        <v>0.73499999999999999</v>
      </c>
      <c r="AG31">
        <v>0.69099999999999995</v>
      </c>
      <c r="AH31">
        <v>0.71199999999999997</v>
      </c>
      <c r="AP31">
        <v>300</v>
      </c>
      <c r="AQ31">
        <v>1000</v>
      </c>
      <c r="AR31" t="s">
        <v>13</v>
      </c>
      <c r="AS31" t="s">
        <v>11</v>
      </c>
      <c r="AT31">
        <v>0.70099999999999996</v>
      </c>
      <c r="AU31">
        <v>0.65800000000000003</v>
      </c>
      <c r="AV31">
        <v>0.67900000000000005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  <c r="AB33">
        <v>300</v>
      </c>
      <c r="AC33">
        <v>1000</v>
      </c>
      <c r="AD33" t="s">
        <v>14</v>
      </c>
      <c r="AE33" t="s">
        <v>11</v>
      </c>
      <c r="AF33">
        <v>0.71899999999999997</v>
      </c>
      <c r="AG33">
        <v>0.70299999999999996</v>
      </c>
      <c r="AH33">
        <v>0.71099999999999997</v>
      </c>
      <c r="AP33">
        <v>300</v>
      </c>
      <c r="AQ33">
        <v>1000</v>
      </c>
      <c r="AR33" t="s">
        <v>14</v>
      </c>
      <c r="AS33" t="s">
        <v>11</v>
      </c>
      <c r="AT33">
        <v>0.69099999999999995</v>
      </c>
      <c r="AU33">
        <v>0.67600000000000005</v>
      </c>
      <c r="AV33">
        <v>0.68300000000000005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  <c r="AB35">
        <v>300</v>
      </c>
      <c r="AC35">
        <v>500</v>
      </c>
      <c r="AD35" t="s">
        <v>9</v>
      </c>
      <c r="AE35" t="s">
        <v>11</v>
      </c>
      <c r="AF35">
        <v>0.60199999999999998</v>
      </c>
      <c r="AG35">
        <v>0.59699999999999998</v>
      </c>
      <c r="AH35">
        <v>0.6</v>
      </c>
      <c r="AP35">
        <v>300</v>
      </c>
      <c r="AQ35">
        <v>500</v>
      </c>
      <c r="AR35" t="s">
        <v>9</v>
      </c>
      <c r="AS35" t="s">
        <v>11</v>
      </c>
      <c r="AT35">
        <v>0.56999999999999995</v>
      </c>
      <c r="AU35">
        <v>0.56599999999999995</v>
      </c>
      <c r="AV35">
        <v>0.56799999999999995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  <c r="AB37">
        <v>300</v>
      </c>
      <c r="AC37">
        <v>500</v>
      </c>
      <c r="AD37" t="s">
        <v>12</v>
      </c>
      <c r="AE37" t="s">
        <v>11</v>
      </c>
      <c r="AF37">
        <v>0.64500000000000002</v>
      </c>
      <c r="AG37">
        <v>0.628</v>
      </c>
      <c r="AH37">
        <v>0.63700000000000001</v>
      </c>
      <c r="AP37">
        <v>300</v>
      </c>
      <c r="AQ37">
        <v>500</v>
      </c>
      <c r="AR37" t="s">
        <v>12</v>
      </c>
      <c r="AS37" t="s">
        <v>11</v>
      </c>
      <c r="AT37">
        <v>0.59899999999999998</v>
      </c>
      <c r="AU37">
        <v>0.58099999999999996</v>
      </c>
      <c r="AV37">
        <v>0.59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  <c r="AB39">
        <v>300</v>
      </c>
      <c r="AC39">
        <v>500</v>
      </c>
      <c r="AD39" t="s">
        <v>13</v>
      </c>
      <c r="AE39" t="s">
        <v>11</v>
      </c>
      <c r="AF39">
        <v>0.68200000000000005</v>
      </c>
      <c r="AG39">
        <v>0.64200000000000002</v>
      </c>
      <c r="AH39">
        <v>0.66100000000000003</v>
      </c>
      <c r="AP39">
        <v>300</v>
      </c>
      <c r="AQ39">
        <v>500</v>
      </c>
      <c r="AR39" t="s">
        <v>13</v>
      </c>
      <c r="AS39" t="s">
        <v>11</v>
      </c>
      <c r="AT39">
        <v>0.61499999999999999</v>
      </c>
      <c r="AU39">
        <v>0.57499999999999996</v>
      </c>
      <c r="AV39">
        <v>0.59399999999999997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  <c r="AB41">
        <v>300</v>
      </c>
      <c r="AC41">
        <v>500</v>
      </c>
      <c r="AD41" t="s">
        <v>14</v>
      </c>
      <c r="AE41" t="s">
        <v>11</v>
      </c>
      <c r="AF41">
        <v>0.67800000000000005</v>
      </c>
      <c r="AG41">
        <v>0.66400000000000003</v>
      </c>
      <c r="AH41">
        <v>0.67100000000000004</v>
      </c>
      <c r="AP41">
        <v>300</v>
      </c>
      <c r="AQ41">
        <v>500</v>
      </c>
      <c r="AR41" t="s">
        <v>14</v>
      </c>
      <c r="AS41" t="s">
        <v>11</v>
      </c>
      <c r="AT41">
        <v>0.61199999999999999</v>
      </c>
      <c r="AU41">
        <v>0.59799999999999998</v>
      </c>
      <c r="AV41">
        <v>0.60499999999999998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  <c r="AB43">
        <v>300</v>
      </c>
      <c r="AC43">
        <v>100</v>
      </c>
      <c r="AD43" t="s">
        <v>9</v>
      </c>
      <c r="AE43" t="s">
        <v>11</v>
      </c>
      <c r="AF43">
        <v>0.439</v>
      </c>
      <c r="AG43">
        <v>0.43</v>
      </c>
      <c r="AH43">
        <v>0.435</v>
      </c>
      <c r="AP43">
        <v>300</v>
      </c>
      <c r="AQ43">
        <v>100</v>
      </c>
      <c r="AR43" t="s">
        <v>9</v>
      </c>
      <c r="AS43" t="s">
        <v>11</v>
      </c>
      <c r="AT43">
        <v>0.44600000000000001</v>
      </c>
      <c r="AU43">
        <v>0.44500000000000001</v>
      </c>
      <c r="AV43">
        <v>0.44500000000000001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  <c r="AB45">
        <v>300</v>
      </c>
      <c r="AC45">
        <v>100</v>
      </c>
      <c r="AD45" t="s">
        <v>12</v>
      </c>
      <c r="AE45" t="s">
        <v>11</v>
      </c>
      <c r="AF45">
        <v>0.51500000000000001</v>
      </c>
      <c r="AG45">
        <v>0.505</v>
      </c>
      <c r="AH45">
        <v>0.51</v>
      </c>
      <c r="AP45">
        <v>300</v>
      </c>
      <c r="AQ45">
        <v>100</v>
      </c>
      <c r="AR45" t="s">
        <v>12</v>
      </c>
      <c r="AS45" t="s">
        <v>11</v>
      </c>
      <c r="AT45">
        <v>0.47</v>
      </c>
      <c r="AU45">
        <v>0.45700000000000002</v>
      </c>
      <c r="AV45">
        <v>0.46300000000000002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  <c r="AB47">
        <v>300</v>
      </c>
      <c r="AC47">
        <v>100</v>
      </c>
      <c r="AD47" t="s">
        <v>13</v>
      </c>
      <c r="AE47" t="s">
        <v>11</v>
      </c>
      <c r="AF47">
        <v>0.46200000000000002</v>
      </c>
      <c r="AG47">
        <v>0.432</v>
      </c>
      <c r="AH47">
        <v>0.44600000000000001</v>
      </c>
      <c r="AP47">
        <v>300</v>
      </c>
      <c r="AQ47">
        <v>100</v>
      </c>
      <c r="AR47" t="s">
        <v>13</v>
      </c>
      <c r="AS47" t="s">
        <v>11</v>
      </c>
      <c r="AT47">
        <v>0.45300000000000001</v>
      </c>
      <c r="AU47">
        <v>0.42199999999999999</v>
      </c>
      <c r="AV47">
        <v>0.437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  <c r="AB49">
        <v>300</v>
      </c>
      <c r="AC49">
        <v>100</v>
      </c>
      <c r="AD49" t="s">
        <v>14</v>
      </c>
      <c r="AE49" t="s">
        <v>11</v>
      </c>
      <c r="AF49">
        <v>0.52600000000000002</v>
      </c>
      <c r="AG49">
        <v>0.51800000000000002</v>
      </c>
      <c r="AH49">
        <v>0.52200000000000002</v>
      </c>
      <c r="AP49">
        <v>300</v>
      </c>
      <c r="AQ49">
        <v>100</v>
      </c>
      <c r="AR49" t="s">
        <v>14</v>
      </c>
      <c r="AS49" t="s">
        <v>11</v>
      </c>
      <c r="AT49">
        <v>0.45700000000000002</v>
      </c>
      <c r="AU49">
        <v>0.44700000000000001</v>
      </c>
      <c r="AV49">
        <v>0.45200000000000001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  <c r="AB51">
        <v>300</v>
      </c>
      <c r="AC51">
        <v>50</v>
      </c>
      <c r="AD51" t="s">
        <v>9</v>
      </c>
      <c r="AE51" t="s">
        <v>11</v>
      </c>
      <c r="AF51">
        <v>0.434</v>
      </c>
      <c r="AG51">
        <v>0.43099999999999999</v>
      </c>
      <c r="AH51">
        <v>0.432</v>
      </c>
      <c r="AP51">
        <v>300</v>
      </c>
      <c r="AQ51">
        <v>50</v>
      </c>
      <c r="AR51" t="s">
        <v>9</v>
      </c>
      <c r="AS51" t="s">
        <v>11</v>
      </c>
      <c r="AT51">
        <v>0.439</v>
      </c>
      <c r="AU51">
        <v>0.443</v>
      </c>
      <c r="AV51">
        <v>0.441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  <c r="AB53">
        <v>300</v>
      </c>
      <c r="AC53">
        <v>50</v>
      </c>
      <c r="AD53" t="s">
        <v>12</v>
      </c>
      <c r="AE53" t="s">
        <v>11</v>
      </c>
      <c r="AF53">
        <v>0.46500000000000002</v>
      </c>
      <c r="AG53">
        <v>0.45800000000000002</v>
      </c>
      <c r="AH53">
        <v>0.46100000000000002</v>
      </c>
      <c r="AP53">
        <v>300</v>
      </c>
      <c r="AQ53">
        <v>50</v>
      </c>
      <c r="AR53" t="s">
        <v>12</v>
      </c>
      <c r="AS53" t="s">
        <v>11</v>
      </c>
      <c r="AT53">
        <v>0.46100000000000002</v>
      </c>
      <c r="AU53">
        <v>0.45300000000000001</v>
      </c>
      <c r="AV53">
        <v>0.45700000000000002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  <c r="AB55">
        <v>300</v>
      </c>
      <c r="AC55">
        <v>50</v>
      </c>
      <c r="AD55" t="s">
        <v>13</v>
      </c>
      <c r="AE55" t="s">
        <v>11</v>
      </c>
      <c r="AF55">
        <v>0.42499999999999999</v>
      </c>
      <c r="AG55">
        <v>0.40200000000000002</v>
      </c>
      <c r="AH55">
        <v>0.41299999999999998</v>
      </c>
      <c r="AP55">
        <v>300</v>
      </c>
      <c r="AQ55">
        <v>50</v>
      </c>
      <c r="AR55" t="s">
        <v>13</v>
      </c>
      <c r="AS55" t="s">
        <v>11</v>
      </c>
      <c r="AT55">
        <v>0.46</v>
      </c>
      <c r="AU55">
        <v>0.43099999999999999</v>
      </c>
      <c r="AV55">
        <v>0.44500000000000001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  <c r="AB57">
        <v>300</v>
      </c>
      <c r="AC57">
        <v>50</v>
      </c>
      <c r="AD57" t="s">
        <v>14</v>
      </c>
      <c r="AE57" t="s">
        <v>11</v>
      </c>
      <c r="AF57">
        <v>0.434</v>
      </c>
      <c r="AG57">
        <v>0.42599999999999999</v>
      </c>
      <c r="AH57">
        <v>0.43</v>
      </c>
      <c r="AP57">
        <v>300</v>
      </c>
      <c r="AQ57">
        <v>50</v>
      </c>
      <c r="AR57" t="s">
        <v>14</v>
      </c>
      <c r="AS57" t="s">
        <v>11</v>
      </c>
      <c r="AT57">
        <v>0.45700000000000002</v>
      </c>
      <c r="AU57">
        <v>0.44800000000000001</v>
      </c>
      <c r="AV57">
        <v>0.45200000000000001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  <c r="AB59">
        <v>300</v>
      </c>
      <c r="AC59">
        <v>10</v>
      </c>
      <c r="AD59" t="s">
        <v>9</v>
      </c>
      <c r="AE59" t="s">
        <v>11</v>
      </c>
      <c r="AF59">
        <v>0.432</v>
      </c>
      <c r="AG59">
        <v>0.44900000000000001</v>
      </c>
      <c r="AH59">
        <v>0.44</v>
      </c>
      <c r="AP59">
        <v>300</v>
      </c>
      <c r="AQ59">
        <v>10</v>
      </c>
      <c r="AR59" t="s">
        <v>9</v>
      </c>
      <c r="AS59" t="s">
        <v>11</v>
      </c>
      <c r="AT59">
        <v>0.43</v>
      </c>
      <c r="AU59">
        <v>0.441</v>
      </c>
      <c r="AV59">
        <v>0.436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  <c r="AB61">
        <v>300</v>
      </c>
      <c r="AC61">
        <v>10</v>
      </c>
      <c r="AD61" t="s">
        <v>12</v>
      </c>
      <c r="AE61" t="s">
        <v>11</v>
      </c>
      <c r="AF61">
        <v>0.45600000000000002</v>
      </c>
      <c r="AG61">
        <v>0.46100000000000002</v>
      </c>
      <c r="AH61">
        <v>0.45900000000000002</v>
      </c>
      <c r="AP61">
        <v>300</v>
      </c>
      <c r="AQ61">
        <v>10</v>
      </c>
      <c r="AR61" t="s">
        <v>12</v>
      </c>
      <c r="AS61" t="s">
        <v>11</v>
      </c>
      <c r="AT61">
        <v>0.44700000000000001</v>
      </c>
      <c r="AU61">
        <v>0.44900000000000001</v>
      </c>
      <c r="AV61">
        <v>0.44800000000000001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  <c r="AB63">
        <v>300</v>
      </c>
      <c r="AC63">
        <v>10</v>
      </c>
      <c r="AD63" t="s">
        <v>13</v>
      </c>
      <c r="AE63" t="s">
        <v>11</v>
      </c>
      <c r="AF63">
        <v>0.44700000000000001</v>
      </c>
      <c r="AG63">
        <v>0.437</v>
      </c>
      <c r="AH63">
        <v>0.442</v>
      </c>
      <c r="AP63">
        <v>300</v>
      </c>
      <c r="AQ63">
        <v>10</v>
      </c>
      <c r="AR63" t="s">
        <v>13</v>
      </c>
      <c r="AS63" t="s">
        <v>11</v>
      </c>
      <c r="AT63">
        <v>0.435</v>
      </c>
      <c r="AU63">
        <v>0.41399999999999998</v>
      </c>
      <c r="AV63">
        <v>0.42399999999999999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  <c r="AB65">
        <v>300</v>
      </c>
      <c r="AC65">
        <v>10</v>
      </c>
      <c r="AD65" t="s">
        <v>14</v>
      </c>
      <c r="AE65" t="s">
        <v>11</v>
      </c>
      <c r="AF65">
        <v>0.44900000000000001</v>
      </c>
      <c r="AG65">
        <v>0.44700000000000001</v>
      </c>
      <c r="AH65">
        <v>0.44800000000000001</v>
      </c>
      <c r="AP65">
        <v>300</v>
      </c>
      <c r="AQ65">
        <v>10</v>
      </c>
      <c r="AR65" t="s">
        <v>14</v>
      </c>
      <c r="AS65" t="s">
        <v>11</v>
      </c>
      <c r="AT65">
        <v>0.443</v>
      </c>
      <c r="AU65">
        <v>0.443</v>
      </c>
      <c r="AV65">
        <v>0.443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  <c r="AP67">
        <v>300</v>
      </c>
      <c r="AQ67">
        <v>15000</v>
      </c>
      <c r="AR67" t="s">
        <v>9</v>
      </c>
      <c r="AS67" t="s">
        <v>11</v>
      </c>
      <c r="AT67">
        <v>0.70499999999999996</v>
      </c>
      <c r="AU67">
        <v>0.70499999999999996</v>
      </c>
      <c r="AV67">
        <v>0.70499999999999996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  <c r="AP69">
        <v>300</v>
      </c>
      <c r="AQ69">
        <v>15000</v>
      </c>
      <c r="AR69" t="s">
        <v>12</v>
      </c>
      <c r="AS69" t="s">
        <v>11</v>
      </c>
      <c r="AT69">
        <v>0.72</v>
      </c>
      <c r="AU69">
        <v>0.70399999999999996</v>
      </c>
      <c r="AV69">
        <v>0.71199999999999997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  <c r="AP71">
        <v>300</v>
      </c>
      <c r="AQ71">
        <v>15000</v>
      </c>
      <c r="AR71" t="s">
        <v>13</v>
      </c>
      <c r="AS71" t="s">
        <v>11</v>
      </c>
      <c r="AT71">
        <v>0.753</v>
      </c>
      <c r="AU71">
        <v>0.70899999999999996</v>
      </c>
      <c r="AV71">
        <v>0.73099999999999998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  <c r="AP73">
        <v>300</v>
      </c>
      <c r="AQ73">
        <v>15000</v>
      </c>
      <c r="AR73" t="s">
        <v>14</v>
      </c>
      <c r="AS73" t="s">
        <v>11</v>
      </c>
      <c r="AT73">
        <v>0.747</v>
      </c>
      <c r="AU73">
        <v>0.73299999999999998</v>
      </c>
      <c r="AV73">
        <v>0.74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  <c r="AP75">
        <v>300</v>
      </c>
      <c r="AQ75">
        <v>10000</v>
      </c>
      <c r="AR75" t="s">
        <v>9</v>
      </c>
      <c r="AS75" t="s">
        <v>11</v>
      </c>
      <c r="AT75">
        <v>0.70499999999999996</v>
      </c>
      <c r="AU75">
        <v>0.70499999999999996</v>
      </c>
      <c r="AV75">
        <v>0.70499999999999996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  <c r="AP77">
        <v>300</v>
      </c>
      <c r="AQ77">
        <v>10000</v>
      </c>
      <c r="AR77" t="s">
        <v>12</v>
      </c>
      <c r="AS77" t="s">
        <v>11</v>
      </c>
      <c r="AT77">
        <v>0.72</v>
      </c>
      <c r="AU77">
        <v>0.70399999999999996</v>
      </c>
      <c r="AV77">
        <v>0.71199999999999997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  <c r="AP79">
        <v>300</v>
      </c>
      <c r="AQ79">
        <v>10000</v>
      </c>
      <c r="AR79" t="s">
        <v>13</v>
      </c>
      <c r="AS79" t="s">
        <v>11</v>
      </c>
      <c r="AT79">
        <v>0.753</v>
      </c>
      <c r="AU79">
        <v>0.70899999999999996</v>
      </c>
      <c r="AV79">
        <v>0.73099999999999998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  <c r="AP81">
        <v>300</v>
      </c>
      <c r="AQ81">
        <v>10000</v>
      </c>
      <c r="AR81" t="s">
        <v>14</v>
      </c>
      <c r="AS81" t="s">
        <v>11</v>
      </c>
      <c r="AT81">
        <v>0.747</v>
      </c>
      <c r="AU81">
        <v>0.73299999999999998</v>
      </c>
      <c r="AV81">
        <v>0.74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AX30" zoomScale="90" zoomScaleNormal="90" workbookViewId="0">
      <selection activeCell="Y4" sqref="Y4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</v>
      </c>
      <c r="F2">
        <v>0</v>
      </c>
      <c r="G2">
        <v>0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 t="shared" ref="Y2:Y11" si="0">ROUND(AVERAGEIFS(U:U,P:P, X2,R:R, "test"), 3)</f>
        <v>0.72799999999999998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0.72799999999999998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0.72799999999999998</v>
      </c>
      <c r="F3">
        <v>0.69899999999999995</v>
      </c>
      <c r="G3">
        <v>0.71299999999999997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0.72499999999999998</v>
      </c>
      <c r="T3">
        <v>0.7</v>
      </c>
      <c r="U3">
        <v>0.71199999999999997</v>
      </c>
      <c r="X3">
        <v>10000</v>
      </c>
      <c r="Y3">
        <f>ROUND(AVERAGEIFS(U:U,P:P, X3,R:R, "test"), 3)</f>
        <v>0.72799999999999998</v>
      </c>
      <c r="AB3">
        <v>300</v>
      </c>
      <c r="AC3">
        <v>5000</v>
      </c>
      <c r="AD3" t="s">
        <v>9</v>
      </c>
      <c r="AE3" t="s">
        <v>11</v>
      </c>
      <c r="AF3">
        <v>0.71099999999999997</v>
      </c>
      <c r="AG3">
        <v>0.70699999999999996</v>
      </c>
      <c r="AH3">
        <v>0.70899999999999996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0.71099999999999997</v>
      </c>
      <c r="AU3">
        <v>0.71099999999999997</v>
      </c>
      <c r="AV3">
        <v>0.71099999999999997</v>
      </c>
      <c r="AY3">
        <v>10000</v>
      </c>
      <c r="AZ3">
        <f t="shared" ref="AZ3:AZ4" si="1">ROUND(AVERAGEIFS(AV:AV,AQ:AQ, AY3,AS:AS, "test"), 3)</f>
        <v>0.72799999999999998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</v>
      </c>
      <c r="F4">
        <v>0</v>
      </c>
      <c r="G4">
        <v>0</v>
      </c>
      <c r="J4">
        <v>5000</v>
      </c>
      <c r="K4">
        <f>ROUND(AVERAGEIFS(G:G,B:B, J4,D:D, "test"), 3)</f>
        <v>0.72799999999999998</v>
      </c>
      <c r="L4">
        <f t="shared" ref="L4:L11" si="2">ROUND(AVERAGEIFS(G:G,B:B, J4,D:D, "train"), 3)</f>
        <v>0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0.72799999999999998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0.72699999999999998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0.72799999999999998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0.73</v>
      </c>
      <c r="F5">
        <v>0.67700000000000005</v>
      </c>
      <c r="G5">
        <v>0.70199999999999996</v>
      </c>
      <c r="J5">
        <v>2000</v>
      </c>
      <c r="K5">
        <f t="shared" ref="K5:K11" si="4">ROUND(AVERAGEIFS(G:G,B:B, J5,D:D, "test"), 3)</f>
        <v>0.72599999999999998</v>
      </c>
      <c r="L5">
        <f t="shared" si="2"/>
        <v>0</v>
      </c>
      <c r="O5">
        <v>300</v>
      </c>
      <c r="P5">
        <v>5000</v>
      </c>
      <c r="Q5" t="s">
        <v>12</v>
      </c>
      <c r="R5" t="s">
        <v>11</v>
      </c>
      <c r="S5">
        <v>0.73499999999999999</v>
      </c>
      <c r="T5">
        <v>0.69599999999999995</v>
      </c>
      <c r="U5">
        <v>0.71499999999999997</v>
      </c>
      <c r="X5">
        <v>2000</v>
      </c>
      <c r="Y5">
        <f>ROUND(AVERAGEIFS(U:U,P:P, X5,R:R, "test"), 3)</f>
        <v>0.71299999999999997</v>
      </c>
      <c r="AB5">
        <v>300</v>
      </c>
      <c r="AC5">
        <v>5000</v>
      </c>
      <c r="AD5" t="s">
        <v>12</v>
      </c>
      <c r="AE5" t="s">
        <v>11</v>
      </c>
      <c r="AF5">
        <v>0.71899999999999997</v>
      </c>
      <c r="AG5">
        <v>0.68700000000000006</v>
      </c>
      <c r="AH5">
        <v>0.70299999999999996</v>
      </c>
      <c r="AK5">
        <v>2000</v>
      </c>
      <c r="AL5">
        <f t="shared" ref="AL5:AL11" si="5">ROUND(AVERAGEIFS(AH:AH,AC:AC, AK5,AE:AE, "test"), 3)</f>
        <v>0.72499999999999998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0.72299999999999998</v>
      </c>
      <c r="AU5">
        <v>0.70799999999999996</v>
      </c>
      <c r="AV5">
        <v>0.71499999999999997</v>
      </c>
      <c r="AY5">
        <v>2000</v>
      </c>
      <c r="AZ5">
        <f>ROUND(AVERAGEIFS(AV:AV,AQ:AQ, AY5,AS:AS, "test"), 3)</f>
        <v>0.71199999999999997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</v>
      </c>
      <c r="F6">
        <v>0</v>
      </c>
      <c r="G6">
        <v>0</v>
      </c>
      <c r="J6">
        <v>1500</v>
      </c>
      <c r="K6">
        <f t="shared" si="4"/>
        <v>0.72299999999999998</v>
      </c>
      <c r="L6">
        <f t="shared" si="2"/>
        <v>0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0.70399999999999996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0.72199999999999998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0.70199999999999996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0.78600000000000003</v>
      </c>
      <c r="F7">
        <v>0.71599999999999997</v>
      </c>
      <c r="G7">
        <v>0.749</v>
      </c>
      <c r="J7">
        <v>1000</v>
      </c>
      <c r="K7">
        <f t="shared" si="4"/>
        <v>0.71099999999999997</v>
      </c>
      <c r="L7">
        <f t="shared" si="2"/>
        <v>0</v>
      </c>
      <c r="O7">
        <v>300</v>
      </c>
      <c r="P7">
        <v>5000</v>
      </c>
      <c r="Q7" t="s">
        <v>13</v>
      </c>
      <c r="R7" t="s">
        <v>11</v>
      </c>
      <c r="S7">
        <v>0.77400000000000002</v>
      </c>
      <c r="T7">
        <v>0.70699999999999996</v>
      </c>
      <c r="U7">
        <v>0.73899999999999999</v>
      </c>
      <c r="X7">
        <v>1000</v>
      </c>
      <c r="Y7">
        <f t="shared" si="0"/>
        <v>0.67200000000000004</v>
      </c>
      <c r="AB7">
        <v>300</v>
      </c>
      <c r="AC7">
        <v>5000</v>
      </c>
      <c r="AD7" t="s">
        <v>13</v>
      </c>
      <c r="AE7" t="s">
        <v>11</v>
      </c>
      <c r="AF7">
        <v>0.77400000000000002</v>
      </c>
      <c r="AG7">
        <v>0.72399999999999998</v>
      </c>
      <c r="AH7">
        <v>0.748</v>
      </c>
      <c r="AK7">
        <v>1000</v>
      </c>
      <c r="AL7">
        <f t="shared" si="5"/>
        <v>0.71099999999999997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0.76</v>
      </c>
      <c r="AU7">
        <v>0.71499999999999997</v>
      </c>
      <c r="AV7">
        <v>0.73699999999999999</v>
      </c>
      <c r="AY7">
        <v>1000</v>
      </c>
      <c r="AZ7">
        <f t="shared" si="6"/>
        <v>0.67100000000000004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</v>
      </c>
      <c r="F8">
        <v>0</v>
      </c>
      <c r="G8">
        <v>0</v>
      </c>
      <c r="J8">
        <v>500</v>
      </c>
      <c r="K8">
        <f t="shared" si="4"/>
        <v>0.66200000000000003</v>
      </c>
      <c r="L8">
        <f t="shared" si="2"/>
        <v>0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0.59699999999999998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0.66100000000000003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0.59499999999999997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0.77</v>
      </c>
      <c r="F9">
        <v>0.72599999999999998</v>
      </c>
      <c r="G9">
        <v>0.747</v>
      </c>
      <c r="J9">
        <v>100</v>
      </c>
      <c r="K9">
        <f t="shared" si="4"/>
        <v>0.49099999999999999</v>
      </c>
      <c r="L9">
        <f t="shared" si="2"/>
        <v>0</v>
      </c>
      <c r="O9">
        <v>300</v>
      </c>
      <c r="P9">
        <v>5000</v>
      </c>
      <c r="Q9" t="s">
        <v>14</v>
      </c>
      <c r="R9" t="s">
        <v>11</v>
      </c>
      <c r="S9">
        <v>0.76500000000000001</v>
      </c>
      <c r="T9">
        <v>0.72799999999999998</v>
      </c>
      <c r="U9">
        <v>0.746</v>
      </c>
      <c r="X9">
        <v>100</v>
      </c>
      <c r="Y9">
        <f t="shared" si="0"/>
        <v>0.45700000000000002</v>
      </c>
      <c r="AB9">
        <v>300</v>
      </c>
      <c r="AC9">
        <v>5000</v>
      </c>
      <c r="AD9" t="s">
        <v>14</v>
      </c>
      <c r="AE9" t="s">
        <v>11</v>
      </c>
      <c r="AF9">
        <v>0.75800000000000001</v>
      </c>
      <c r="AG9">
        <v>0.73599999999999999</v>
      </c>
      <c r="AH9">
        <v>0.746</v>
      </c>
      <c r="AK9">
        <v>100</v>
      </c>
      <c r="AL9">
        <f t="shared" si="5"/>
        <v>0.48699999999999999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0.754</v>
      </c>
      <c r="AU9">
        <v>0.74</v>
      </c>
      <c r="AV9">
        <v>0.747</v>
      </c>
      <c r="AY9">
        <v>100</v>
      </c>
      <c r="AZ9">
        <f t="shared" si="6"/>
        <v>0.45800000000000002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</v>
      </c>
      <c r="F10">
        <v>0</v>
      </c>
      <c r="G10">
        <v>0</v>
      </c>
      <c r="J10">
        <v>50</v>
      </c>
      <c r="K10">
        <f t="shared" si="4"/>
        <v>0.434</v>
      </c>
      <c r="L10">
        <f t="shared" si="2"/>
        <v>0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0.437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0.433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0.442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0.72199999999999998</v>
      </c>
      <c r="F11">
        <v>0.69299999999999995</v>
      </c>
      <c r="G11">
        <v>0.70699999999999996</v>
      </c>
      <c r="J11">
        <v>10</v>
      </c>
      <c r="K11">
        <f t="shared" si="4"/>
        <v>0.42</v>
      </c>
      <c r="L11">
        <f t="shared" si="2"/>
        <v>0</v>
      </c>
      <c r="O11">
        <v>300</v>
      </c>
      <c r="P11">
        <v>2000</v>
      </c>
      <c r="Q11" t="s">
        <v>9</v>
      </c>
      <c r="R11" t="s">
        <v>11</v>
      </c>
      <c r="S11">
        <v>0.70899999999999996</v>
      </c>
      <c r="T11">
        <v>0.68</v>
      </c>
      <c r="U11">
        <v>0.69399999999999995</v>
      </c>
      <c r="X11">
        <v>10</v>
      </c>
      <c r="Y11">
        <f t="shared" si="0"/>
        <v>0.42</v>
      </c>
      <c r="AB11">
        <v>300</v>
      </c>
      <c r="AC11">
        <v>2000</v>
      </c>
      <c r="AD11" t="s">
        <v>9</v>
      </c>
      <c r="AE11" t="s">
        <v>11</v>
      </c>
      <c r="AF11">
        <v>0.70399999999999996</v>
      </c>
      <c r="AG11">
        <v>0.70299999999999996</v>
      </c>
      <c r="AH11">
        <v>0.70399999999999996</v>
      </c>
      <c r="AK11">
        <v>10</v>
      </c>
      <c r="AL11">
        <f t="shared" si="5"/>
        <v>0.437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0.69199999999999995</v>
      </c>
      <c r="AU11">
        <v>0.69199999999999995</v>
      </c>
      <c r="AV11">
        <v>0.69199999999999995</v>
      </c>
      <c r="AY11">
        <v>10</v>
      </c>
      <c r="AZ11">
        <f t="shared" si="6"/>
        <v>0.433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</v>
      </c>
      <c r="F12">
        <v>0</v>
      </c>
      <c r="G12">
        <v>0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0.72799999999999998</v>
      </c>
      <c r="F13">
        <v>0.67800000000000005</v>
      </c>
      <c r="G13">
        <v>0.70199999999999996</v>
      </c>
      <c r="O13">
        <v>300</v>
      </c>
      <c r="P13">
        <v>2000</v>
      </c>
      <c r="Q13" t="s">
        <v>12</v>
      </c>
      <c r="R13" t="s">
        <v>11</v>
      </c>
      <c r="S13">
        <v>0.72299999999999998</v>
      </c>
      <c r="T13">
        <v>0.68100000000000005</v>
      </c>
      <c r="U13">
        <v>0.70199999999999996</v>
      </c>
      <c r="AB13">
        <v>300</v>
      </c>
      <c r="AC13">
        <v>2000</v>
      </c>
      <c r="AD13" t="s">
        <v>12</v>
      </c>
      <c r="AE13" t="s">
        <v>11</v>
      </c>
      <c r="AF13">
        <v>0.71799999999999997</v>
      </c>
      <c r="AG13">
        <v>0.69</v>
      </c>
      <c r="AH13">
        <v>0.70399999999999996</v>
      </c>
      <c r="AP13">
        <v>300</v>
      </c>
      <c r="AQ13">
        <v>2000</v>
      </c>
      <c r="AR13" t="s">
        <v>12</v>
      </c>
      <c r="AS13" t="s">
        <v>11</v>
      </c>
      <c r="AT13">
        <v>0.71</v>
      </c>
      <c r="AU13">
        <v>0.69399999999999995</v>
      </c>
      <c r="AV13">
        <v>0.70199999999999996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</v>
      </c>
      <c r="F14">
        <v>0</v>
      </c>
      <c r="G14">
        <v>0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0.78400000000000003</v>
      </c>
      <c r="F15">
        <v>0.71499999999999997</v>
      </c>
      <c r="G15">
        <v>0.748</v>
      </c>
      <c r="O15">
        <v>300</v>
      </c>
      <c r="P15">
        <v>2000</v>
      </c>
      <c r="Q15" t="s">
        <v>13</v>
      </c>
      <c r="R15" t="s">
        <v>11</v>
      </c>
      <c r="S15">
        <v>0.76200000000000001</v>
      </c>
      <c r="T15">
        <v>0.69299999999999995</v>
      </c>
      <c r="U15">
        <v>0.72599999999999998</v>
      </c>
      <c r="AB15">
        <v>300</v>
      </c>
      <c r="AC15">
        <v>2000</v>
      </c>
      <c r="AD15" t="s">
        <v>13</v>
      </c>
      <c r="AE15" t="s">
        <v>11</v>
      </c>
      <c r="AF15">
        <v>0.77200000000000002</v>
      </c>
      <c r="AG15">
        <v>0.72399999999999998</v>
      </c>
      <c r="AH15">
        <v>0.747</v>
      </c>
      <c r="AP15">
        <v>300</v>
      </c>
      <c r="AQ15">
        <v>2000</v>
      </c>
      <c r="AR15" t="s">
        <v>13</v>
      </c>
      <c r="AS15" t="s">
        <v>11</v>
      </c>
      <c r="AT15">
        <v>0.746</v>
      </c>
      <c r="AU15">
        <v>0.70099999999999996</v>
      </c>
      <c r="AV15">
        <v>0.72299999999999998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</v>
      </c>
      <c r="F16">
        <v>0</v>
      </c>
      <c r="G16">
        <v>0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0.76800000000000002</v>
      </c>
      <c r="F17">
        <v>0.72399999999999998</v>
      </c>
      <c r="G17">
        <v>0.745</v>
      </c>
      <c r="O17">
        <v>300</v>
      </c>
      <c r="P17">
        <v>2000</v>
      </c>
      <c r="Q17" t="s">
        <v>14</v>
      </c>
      <c r="R17" t="s">
        <v>11</v>
      </c>
      <c r="S17">
        <v>0.751</v>
      </c>
      <c r="T17">
        <v>0.71199999999999997</v>
      </c>
      <c r="U17">
        <v>0.73099999999999998</v>
      </c>
      <c r="AB17">
        <v>300</v>
      </c>
      <c r="AC17">
        <v>2000</v>
      </c>
      <c r="AD17" t="s">
        <v>14</v>
      </c>
      <c r="AE17" t="s">
        <v>11</v>
      </c>
      <c r="AF17">
        <v>0.755</v>
      </c>
      <c r="AG17">
        <v>0.73399999999999999</v>
      </c>
      <c r="AH17">
        <v>0.74399999999999999</v>
      </c>
      <c r="AP17">
        <v>300</v>
      </c>
      <c r="AQ17">
        <v>2000</v>
      </c>
      <c r="AR17" t="s">
        <v>14</v>
      </c>
      <c r="AS17" t="s">
        <v>11</v>
      </c>
      <c r="AT17">
        <v>0.73699999999999999</v>
      </c>
      <c r="AU17">
        <v>0.72399999999999998</v>
      </c>
      <c r="AV17">
        <v>0.73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</v>
      </c>
      <c r="F18">
        <v>0</v>
      </c>
      <c r="G18">
        <v>0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0.71699999999999997</v>
      </c>
      <c r="F19">
        <v>0.68799999999999994</v>
      </c>
      <c r="G19">
        <v>0.70199999999999996</v>
      </c>
      <c r="O19">
        <v>300</v>
      </c>
      <c r="P19">
        <v>1500</v>
      </c>
      <c r="Q19" t="s">
        <v>9</v>
      </c>
      <c r="R19" t="s">
        <v>11</v>
      </c>
      <c r="S19">
        <v>0.69699999999999995</v>
      </c>
      <c r="T19">
        <v>0.66700000000000004</v>
      </c>
      <c r="U19">
        <v>0.68200000000000005</v>
      </c>
      <c r="AB19">
        <v>300</v>
      </c>
      <c r="AC19">
        <v>1500</v>
      </c>
      <c r="AD19" t="s">
        <v>9</v>
      </c>
      <c r="AE19" t="s">
        <v>11</v>
      </c>
      <c r="AF19">
        <v>0.7</v>
      </c>
      <c r="AG19">
        <v>0.69899999999999995</v>
      </c>
      <c r="AH19">
        <v>0.7</v>
      </c>
      <c r="AP19">
        <v>300</v>
      </c>
      <c r="AQ19">
        <v>1500</v>
      </c>
      <c r="AR19" t="s">
        <v>9</v>
      </c>
      <c r="AS19" t="s">
        <v>11</v>
      </c>
      <c r="AT19">
        <v>0.67800000000000005</v>
      </c>
      <c r="AU19">
        <v>0.67900000000000005</v>
      </c>
      <c r="AV19">
        <v>0.67800000000000005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</v>
      </c>
      <c r="F20">
        <v>0</v>
      </c>
      <c r="G20">
        <v>0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0.72799999999999998</v>
      </c>
      <c r="F21">
        <v>0.67800000000000005</v>
      </c>
      <c r="G21">
        <v>0.70199999999999996</v>
      </c>
      <c r="O21">
        <v>300</v>
      </c>
      <c r="P21">
        <v>1500</v>
      </c>
      <c r="Q21" t="s">
        <v>12</v>
      </c>
      <c r="R21" t="s">
        <v>11</v>
      </c>
      <c r="S21">
        <v>0.71399999999999997</v>
      </c>
      <c r="T21">
        <v>0.67100000000000004</v>
      </c>
      <c r="U21">
        <v>0.69199999999999995</v>
      </c>
      <c r="AB21">
        <v>300</v>
      </c>
      <c r="AC21">
        <v>1500</v>
      </c>
      <c r="AD21" t="s">
        <v>12</v>
      </c>
      <c r="AE21" t="s">
        <v>11</v>
      </c>
      <c r="AF21">
        <v>0.71499999999999997</v>
      </c>
      <c r="AG21">
        <v>0.69099999999999995</v>
      </c>
      <c r="AH21">
        <v>0.70299999999999996</v>
      </c>
      <c r="AP21">
        <v>300</v>
      </c>
      <c r="AQ21">
        <v>1500</v>
      </c>
      <c r="AR21" t="s">
        <v>12</v>
      </c>
      <c r="AS21" t="s">
        <v>11</v>
      </c>
      <c r="AT21">
        <v>0.69899999999999995</v>
      </c>
      <c r="AU21">
        <v>0.68300000000000005</v>
      </c>
      <c r="AV21">
        <v>0.69099999999999995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</v>
      </c>
      <c r="F22">
        <v>0</v>
      </c>
      <c r="G22">
        <v>0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0.78100000000000003</v>
      </c>
      <c r="F23">
        <v>0.71199999999999997</v>
      </c>
      <c r="G23">
        <v>0.745</v>
      </c>
      <c r="O23">
        <v>300</v>
      </c>
      <c r="P23">
        <v>1500</v>
      </c>
      <c r="Q23" t="s">
        <v>13</v>
      </c>
      <c r="R23" t="s">
        <v>11</v>
      </c>
      <c r="S23">
        <v>0.754</v>
      </c>
      <c r="T23">
        <v>0.68400000000000005</v>
      </c>
      <c r="U23">
        <v>0.71799999999999997</v>
      </c>
      <c r="AB23">
        <v>300</v>
      </c>
      <c r="AC23">
        <v>1500</v>
      </c>
      <c r="AD23" t="s">
        <v>13</v>
      </c>
      <c r="AE23" t="s">
        <v>11</v>
      </c>
      <c r="AF23">
        <v>0.76800000000000002</v>
      </c>
      <c r="AG23">
        <v>0.72099999999999997</v>
      </c>
      <c r="AH23">
        <v>0.74399999999999999</v>
      </c>
      <c r="AP23">
        <v>300</v>
      </c>
      <c r="AQ23">
        <v>1500</v>
      </c>
      <c r="AR23" t="s">
        <v>13</v>
      </c>
      <c r="AS23" t="s">
        <v>11</v>
      </c>
      <c r="AT23">
        <v>0.73899999999999999</v>
      </c>
      <c r="AU23">
        <v>0.69299999999999995</v>
      </c>
      <c r="AV23">
        <v>0.71499999999999997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</v>
      </c>
      <c r="F24">
        <v>0</v>
      </c>
      <c r="G24">
        <v>0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0.76500000000000001</v>
      </c>
      <c r="F25">
        <v>0.72199999999999998</v>
      </c>
      <c r="G25">
        <v>0.74299999999999999</v>
      </c>
      <c r="O25">
        <v>300</v>
      </c>
      <c r="P25">
        <v>1500</v>
      </c>
      <c r="Q25" t="s">
        <v>14</v>
      </c>
      <c r="R25" t="s">
        <v>11</v>
      </c>
      <c r="S25">
        <v>0.74399999999999999</v>
      </c>
      <c r="T25">
        <v>0.70299999999999996</v>
      </c>
      <c r="U25">
        <v>0.72299999999999998</v>
      </c>
      <c r="AB25">
        <v>300</v>
      </c>
      <c r="AC25">
        <v>1500</v>
      </c>
      <c r="AD25" t="s">
        <v>14</v>
      </c>
      <c r="AE25" t="s">
        <v>11</v>
      </c>
      <c r="AF25">
        <v>0.752</v>
      </c>
      <c r="AG25">
        <v>0.73299999999999998</v>
      </c>
      <c r="AH25">
        <v>0.74199999999999999</v>
      </c>
      <c r="AP25">
        <v>300</v>
      </c>
      <c r="AQ25">
        <v>1500</v>
      </c>
      <c r="AR25" t="s">
        <v>14</v>
      </c>
      <c r="AS25" t="s">
        <v>11</v>
      </c>
      <c r="AT25">
        <v>0.72899999999999998</v>
      </c>
      <c r="AU25">
        <v>0.71599999999999997</v>
      </c>
      <c r="AV25">
        <v>0.72299999999999998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</v>
      </c>
      <c r="F26">
        <v>0</v>
      </c>
      <c r="G26">
        <v>0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0.70199999999999996</v>
      </c>
      <c r="F27">
        <v>0.66900000000000004</v>
      </c>
      <c r="G27">
        <v>0.68500000000000005</v>
      </c>
      <c r="O27">
        <v>300</v>
      </c>
      <c r="P27">
        <v>1000</v>
      </c>
      <c r="Q27" t="s">
        <v>9</v>
      </c>
      <c r="R27" t="s">
        <v>11</v>
      </c>
      <c r="S27">
        <v>0.66600000000000004</v>
      </c>
      <c r="T27">
        <v>0.629</v>
      </c>
      <c r="U27">
        <v>0.64700000000000002</v>
      </c>
      <c r="AB27">
        <v>300</v>
      </c>
      <c r="AC27">
        <v>1000</v>
      </c>
      <c r="AD27" t="s">
        <v>9</v>
      </c>
      <c r="AE27" t="s">
        <v>11</v>
      </c>
      <c r="AF27">
        <v>0.68200000000000005</v>
      </c>
      <c r="AG27">
        <v>0.68200000000000005</v>
      </c>
      <c r="AH27">
        <v>0.68200000000000005</v>
      </c>
      <c r="AP27">
        <v>300</v>
      </c>
      <c r="AQ27">
        <v>1000</v>
      </c>
      <c r="AR27" t="s">
        <v>9</v>
      </c>
      <c r="AS27" t="s">
        <v>11</v>
      </c>
      <c r="AT27">
        <v>0.64600000000000002</v>
      </c>
      <c r="AU27">
        <v>0.64400000000000002</v>
      </c>
      <c r="AV27">
        <v>0.64500000000000002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</v>
      </c>
      <c r="F28">
        <v>0</v>
      </c>
      <c r="G28">
        <v>0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0.71699999999999997</v>
      </c>
      <c r="F29">
        <v>0.66600000000000004</v>
      </c>
      <c r="G29">
        <v>0.69099999999999995</v>
      </c>
      <c r="O29">
        <v>300</v>
      </c>
      <c r="P29">
        <v>1000</v>
      </c>
      <c r="Q29" t="s">
        <v>12</v>
      </c>
      <c r="R29" t="s">
        <v>11</v>
      </c>
      <c r="S29">
        <v>0.68600000000000005</v>
      </c>
      <c r="T29">
        <v>0.63500000000000001</v>
      </c>
      <c r="U29">
        <v>0.66</v>
      </c>
      <c r="AB29">
        <v>300</v>
      </c>
      <c r="AC29">
        <v>1000</v>
      </c>
      <c r="AD29" t="s">
        <v>12</v>
      </c>
      <c r="AE29" t="s">
        <v>11</v>
      </c>
      <c r="AF29">
        <v>0.70299999999999996</v>
      </c>
      <c r="AG29">
        <v>0.68200000000000005</v>
      </c>
      <c r="AH29">
        <v>0.69199999999999995</v>
      </c>
      <c r="AP29">
        <v>300</v>
      </c>
      <c r="AQ29">
        <v>1000</v>
      </c>
      <c r="AR29" t="s">
        <v>12</v>
      </c>
      <c r="AS29" t="s">
        <v>11</v>
      </c>
      <c r="AT29">
        <v>0.67100000000000004</v>
      </c>
      <c r="AU29">
        <v>0.65400000000000003</v>
      </c>
      <c r="AV29">
        <v>0.66200000000000003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</v>
      </c>
      <c r="F30">
        <v>0</v>
      </c>
      <c r="G30">
        <v>0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0.77300000000000002</v>
      </c>
      <c r="F31">
        <v>0.70299999999999996</v>
      </c>
      <c r="G31">
        <v>0.73599999999999999</v>
      </c>
      <c r="O31">
        <v>300</v>
      </c>
      <c r="P31">
        <v>1000</v>
      </c>
      <c r="Q31" t="s">
        <v>13</v>
      </c>
      <c r="R31" t="s">
        <v>11</v>
      </c>
      <c r="S31">
        <v>0.72799999999999998</v>
      </c>
      <c r="T31">
        <v>0.65400000000000003</v>
      </c>
      <c r="U31">
        <v>0.68899999999999995</v>
      </c>
      <c r="AB31">
        <v>300</v>
      </c>
      <c r="AC31">
        <v>1000</v>
      </c>
      <c r="AD31" t="s">
        <v>13</v>
      </c>
      <c r="AE31" t="s">
        <v>11</v>
      </c>
      <c r="AF31">
        <v>0.75800000000000001</v>
      </c>
      <c r="AG31">
        <v>0.71299999999999997</v>
      </c>
      <c r="AH31">
        <v>0.73499999999999999</v>
      </c>
      <c r="AP31">
        <v>300</v>
      </c>
      <c r="AQ31">
        <v>1000</v>
      </c>
      <c r="AR31" t="s">
        <v>13</v>
      </c>
      <c r="AS31" t="s">
        <v>11</v>
      </c>
      <c r="AT31">
        <v>0.70799999999999996</v>
      </c>
      <c r="AU31">
        <v>0.66400000000000003</v>
      </c>
      <c r="AV31">
        <v>0.68500000000000005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</v>
      </c>
      <c r="F32">
        <v>0</v>
      </c>
      <c r="G32">
        <v>0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0.755</v>
      </c>
      <c r="F33">
        <v>0.71199999999999997</v>
      </c>
      <c r="G33">
        <v>0.73299999999999998</v>
      </c>
      <c r="O33">
        <v>300</v>
      </c>
      <c r="P33">
        <v>1000</v>
      </c>
      <c r="Q33" t="s">
        <v>14</v>
      </c>
      <c r="R33" t="s">
        <v>11</v>
      </c>
      <c r="S33">
        <v>0.71699999999999997</v>
      </c>
      <c r="T33">
        <v>0.67</v>
      </c>
      <c r="U33">
        <v>0.69299999999999995</v>
      </c>
      <c r="AB33">
        <v>300</v>
      </c>
      <c r="AC33">
        <v>1000</v>
      </c>
      <c r="AD33" t="s">
        <v>14</v>
      </c>
      <c r="AE33" t="s">
        <v>11</v>
      </c>
      <c r="AF33">
        <v>0.74199999999999999</v>
      </c>
      <c r="AG33">
        <v>0.72499999999999998</v>
      </c>
      <c r="AH33">
        <v>0.73299999999999998</v>
      </c>
      <c r="AP33">
        <v>300</v>
      </c>
      <c r="AQ33">
        <v>1000</v>
      </c>
      <c r="AR33" t="s">
        <v>14</v>
      </c>
      <c r="AS33" t="s">
        <v>11</v>
      </c>
      <c r="AT33">
        <v>0.69899999999999995</v>
      </c>
      <c r="AU33">
        <v>0.68500000000000005</v>
      </c>
      <c r="AV33">
        <v>0.69199999999999995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</v>
      </c>
      <c r="F34">
        <v>0</v>
      </c>
      <c r="G34">
        <v>0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0.64200000000000002</v>
      </c>
      <c r="F35">
        <v>0.59499999999999997</v>
      </c>
      <c r="G35">
        <v>0.61699999999999999</v>
      </c>
      <c r="O35">
        <v>300</v>
      </c>
      <c r="P35">
        <v>500</v>
      </c>
      <c r="Q35" t="s">
        <v>9</v>
      </c>
      <c r="R35" t="s">
        <v>11</v>
      </c>
      <c r="S35">
        <v>0.60399999999999998</v>
      </c>
      <c r="T35">
        <v>0.55200000000000005</v>
      </c>
      <c r="U35">
        <v>0.57699999999999996</v>
      </c>
      <c r="AB35">
        <v>300</v>
      </c>
      <c r="AC35">
        <v>500</v>
      </c>
      <c r="AD35" t="s">
        <v>9</v>
      </c>
      <c r="AE35" t="s">
        <v>11</v>
      </c>
      <c r="AF35">
        <v>0.61499999999999999</v>
      </c>
      <c r="AG35">
        <v>0.61399999999999999</v>
      </c>
      <c r="AH35">
        <v>0.61399999999999999</v>
      </c>
      <c r="AP35">
        <v>300</v>
      </c>
      <c r="AQ35">
        <v>500</v>
      </c>
      <c r="AR35" t="s">
        <v>9</v>
      </c>
      <c r="AS35" t="s">
        <v>11</v>
      </c>
      <c r="AT35">
        <v>0.57399999999999995</v>
      </c>
      <c r="AU35">
        <v>0.57199999999999995</v>
      </c>
      <c r="AV35">
        <v>0.57299999999999995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</v>
      </c>
      <c r="F36">
        <v>0</v>
      </c>
      <c r="G36">
        <v>0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0.67700000000000005</v>
      </c>
      <c r="F37">
        <v>0.62</v>
      </c>
      <c r="G37">
        <v>0.64700000000000002</v>
      </c>
      <c r="O37">
        <v>300</v>
      </c>
      <c r="P37">
        <v>500</v>
      </c>
      <c r="Q37" t="s">
        <v>12</v>
      </c>
      <c r="R37" t="s">
        <v>11</v>
      </c>
      <c r="S37">
        <v>0.627</v>
      </c>
      <c r="T37">
        <v>0.56299999999999994</v>
      </c>
      <c r="U37">
        <v>0.59299999999999997</v>
      </c>
      <c r="AB37">
        <v>300</v>
      </c>
      <c r="AC37">
        <v>500</v>
      </c>
      <c r="AD37" t="s">
        <v>12</v>
      </c>
      <c r="AE37" t="s">
        <v>11</v>
      </c>
      <c r="AF37">
        <v>0.65600000000000003</v>
      </c>
      <c r="AG37">
        <v>0.64</v>
      </c>
      <c r="AH37">
        <v>0.64800000000000002</v>
      </c>
      <c r="AP37">
        <v>300</v>
      </c>
      <c r="AQ37">
        <v>500</v>
      </c>
      <c r="AR37" t="s">
        <v>12</v>
      </c>
      <c r="AS37" t="s">
        <v>11</v>
      </c>
      <c r="AT37">
        <v>0.60299999999999998</v>
      </c>
      <c r="AU37">
        <v>0.58499999999999996</v>
      </c>
      <c r="AV37">
        <v>0.59399999999999997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</v>
      </c>
      <c r="F38">
        <v>0</v>
      </c>
      <c r="G38">
        <v>0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0.72699999999999998</v>
      </c>
      <c r="F39">
        <v>0.64900000000000002</v>
      </c>
      <c r="G39">
        <v>0.68600000000000005</v>
      </c>
      <c r="O39">
        <v>300</v>
      </c>
      <c r="P39">
        <v>500</v>
      </c>
      <c r="Q39" t="s">
        <v>13</v>
      </c>
      <c r="R39" t="s">
        <v>11</v>
      </c>
      <c r="S39">
        <v>0.65100000000000002</v>
      </c>
      <c r="T39">
        <v>0.56499999999999995</v>
      </c>
      <c r="U39">
        <v>0.60499999999999998</v>
      </c>
      <c r="AB39">
        <v>300</v>
      </c>
      <c r="AC39">
        <v>500</v>
      </c>
      <c r="AD39" t="s">
        <v>13</v>
      </c>
      <c r="AE39" t="s">
        <v>11</v>
      </c>
      <c r="AF39">
        <v>0.70299999999999996</v>
      </c>
      <c r="AG39">
        <v>0.66400000000000003</v>
      </c>
      <c r="AH39">
        <v>0.68300000000000005</v>
      </c>
      <c r="AP39">
        <v>300</v>
      </c>
      <c r="AQ39">
        <v>500</v>
      </c>
      <c r="AR39" t="s">
        <v>13</v>
      </c>
      <c r="AS39" t="s">
        <v>11</v>
      </c>
      <c r="AT39">
        <v>0.622</v>
      </c>
      <c r="AU39">
        <v>0.58099999999999996</v>
      </c>
      <c r="AV39">
        <v>0.60099999999999998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</v>
      </c>
      <c r="F40">
        <v>0</v>
      </c>
      <c r="G40">
        <v>0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0.72399999999999998</v>
      </c>
      <c r="F41">
        <v>0.67300000000000004</v>
      </c>
      <c r="G41">
        <v>0.69699999999999995</v>
      </c>
      <c r="O41">
        <v>300</v>
      </c>
      <c r="P41">
        <v>500</v>
      </c>
      <c r="Q41" t="s">
        <v>14</v>
      </c>
      <c r="R41" t="s">
        <v>11</v>
      </c>
      <c r="S41">
        <v>0.64600000000000002</v>
      </c>
      <c r="T41">
        <v>0.58399999999999996</v>
      </c>
      <c r="U41">
        <v>0.61299999999999999</v>
      </c>
      <c r="AB41">
        <v>300</v>
      </c>
      <c r="AC41">
        <v>500</v>
      </c>
      <c r="AD41" t="s">
        <v>14</v>
      </c>
      <c r="AE41" t="s">
        <v>11</v>
      </c>
      <c r="AF41">
        <v>0.70699999999999996</v>
      </c>
      <c r="AG41">
        <v>0.69399999999999995</v>
      </c>
      <c r="AH41">
        <v>0.7</v>
      </c>
      <c r="AP41">
        <v>300</v>
      </c>
      <c r="AQ41">
        <v>500</v>
      </c>
      <c r="AR41" t="s">
        <v>14</v>
      </c>
      <c r="AS41" t="s">
        <v>11</v>
      </c>
      <c r="AT41">
        <v>0.62</v>
      </c>
      <c r="AU41">
        <v>0.60699999999999998</v>
      </c>
      <c r="AV41">
        <v>0.61299999999999999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</v>
      </c>
      <c r="F42">
        <v>0</v>
      </c>
      <c r="G42">
        <v>0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0.48799999999999999</v>
      </c>
      <c r="F43">
        <v>0.40699999999999997</v>
      </c>
      <c r="G43">
        <v>0.44400000000000001</v>
      </c>
      <c r="O43">
        <v>300</v>
      </c>
      <c r="P43">
        <v>100</v>
      </c>
      <c r="Q43" t="s">
        <v>9</v>
      </c>
      <c r="R43" t="s">
        <v>11</v>
      </c>
      <c r="S43">
        <v>0.502</v>
      </c>
      <c r="T43">
        <v>0.42099999999999999</v>
      </c>
      <c r="U43">
        <v>0.45800000000000002</v>
      </c>
      <c r="AB43">
        <v>300</v>
      </c>
      <c r="AC43">
        <v>100</v>
      </c>
      <c r="AD43" t="s">
        <v>9</v>
      </c>
      <c r="AE43" t="s">
        <v>11</v>
      </c>
      <c r="AF43">
        <v>0.434</v>
      </c>
      <c r="AG43">
        <v>0.42899999999999999</v>
      </c>
      <c r="AH43">
        <v>0.43099999999999999</v>
      </c>
      <c r="AP43">
        <v>300</v>
      </c>
      <c r="AQ43">
        <v>100</v>
      </c>
      <c r="AR43" t="s">
        <v>9</v>
      </c>
      <c r="AS43" t="s">
        <v>11</v>
      </c>
      <c r="AT43">
        <v>0.44800000000000001</v>
      </c>
      <c r="AU43">
        <v>0.45200000000000001</v>
      </c>
      <c r="AV43">
        <v>0.45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</v>
      </c>
      <c r="F44">
        <v>0</v>
      </c>
      <c r="G44">
        <v>0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0.57299999999999995</v>
      </c>
      <c r="F45">
        <v>0.48099999999999998</v>
      </c>
      <c r="G45">
        <v>0.52300000000000002</v>
      </c>
      <c r="O45">
        <v>300</v>
      </c>
      <c r="P45">
        <v>100</v>
      </c>
      <c r="Q45" t="s">
        <v>12</v>
      </c>
      <c r="R45" t="s">
        <v>11</v>
      </c>
      <c r="S45">
        <v>0.51400000000000001</v>
      </c>
      <c r="T45">
        <v>0.42299999999999999</v>
      </c>
      <c r="U45">
        <v>0.46400000000000002</v>
      </c>
      <c r="AB45">
        <v>300</v>
      </c>
      <c r="AC45">
        <v>100</v>
      </c>
      <c r="AD45" t="s">
        <v>12</v>
      </c>
      <c r="AE45" t="s">
        <v>11</v>
      </c>
      <c r="AF45">
        <v>0.52800000000000002</v>
      </c>
      <c r="AG45">
        <v>0.52200000000000002</v>
      </c>
      <c r="AH45">
        <v>0.52500000000000002</v>
      </c>
      <c r="AP45">
        <v>300</v>
      </c>
      <c r="AQ45">
        <v>100</v>
      </c>
      <c r="AR45" t="s">
        <v>12</v>
      </c>
      <c r="AS45" t="s">
        <v>11</v>
      </c>
      <c r="AT45">
        <v>0.47599999999999998</v>
      </c>
      <c r="AU45">
        <v>0.46700000000000003</v>
      </c>
      <c r="AV45">
        <v>0.47199999999999998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</v>
      </c>
      <c r="F46">
        <v>0</v>
      </c>
      <c r="G46">
        <v>0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0.51200000000000001</v>
      </c>
      <c r="F47">
        <v>0.40200000000000002</v>
      </c>
      <c r="G47">
        <v>0.45100000000000001</v>
      </c>
      <c r="O47">
        <v>300</v>
      </c>
      <c r="P47">
        <v>100</v>
      </c>
      <c r="Q47" t="s">
        <v>13</v>
      </c>
      <c r="R47" t="s">
        <v>11</v>
      </c>
      <c r="S47">
        <v>0.504</v>
      </c>
      <c r="T47">
        <v>0.39400000000000002</v>
      </c>
      <c r="U47">
        <v>0.442</v>
      </c>
      <c r="AB47">
        <v>300</v>
      </c>
      <c r="AC47">
        <v>100</v>
      </c>
      <c r="AD47" t="s">
        <v>13</v>
      </c>
      <c r="AE47" t="s">
        <v>11</v>
      </c>
      <c r="AF47">
        <v>0.46800000000000003</v>
      </c>
      <c r="AG47">
        <v>0.436</v>
      </c>
      <c r="AH47">
        <v>0.45100000000000001</v>
      </c>
      <c r="AP47">
        <v>300</v>
      </c>
      <c r="AQ47">
        <v>100</v>
      </c>
      <c r="AR47" t="s">
        <v>13</v>
      </c>
      <c r="AS47" t="s">
        <v>11</v>
      </c>
      <c r="AT47">
        <v>0.45900000000000002</v>
      </c>
      <c r="AU47">
        <v>0.43099999999999999</v>
      </c>
      <c r="AV47">
        <v>0.44500000000000001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</v>
      </c>
      <c r="F48">
        <v>0</v>
      </c>
      <c r="G48">
        <v>0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0.58899999999999997</v>
      </c>
      <c r="F49">
        <v>0.50600000000000001</v>
      </c>
      <c r="G49">
        <v>0.54400000000000004</v>
      </c>
      <c r="O49">
        <v>300</v>
      </c>
      <c r="P49">
        <v>100</v>
      </c>
      <c r="Q49" t="s">
        <v>14</v>
      </c>
      <c r="R49" t="s">
        <v>11</v>
      </c>
      <c r="S49">
        <v>0.51500000000000001</v>
      </c>
      <c r="T49">
        <v>0.42299999999999999</v>
      </c>
      <c r="U49">
        <v>0.46400000000000002</v>
      </c>
      <c r="AB49">
        <v>300</v>
      </c>
      <c r="AC49">
        <v>100</v>
      </c>
      <c r="AD49" t="s">
        <v>14</v>
      </c>
      <c r="AE49" t="s">
        <v>11</v>
      </c>
      <c r="AF49">
        <v>0.54300000000000004</v>
      </c>
      <c r="AG49">
        <v>0.53700000000000003</v>
      </c>
      <c r="AH49">
        <v>0.54</v>
      </c>
      <c r="AP49">
        <v>300</v>
      </c>
      <c r="AQ49">
        <v>100</v>
      </c>
      <c r="AR49" t="s">
        <v>14</v>
      </c>
      <c r="AS49" t="s">
        <v>11</v>
      </c>
      <c r="AT49">
        <v>0.46700000000000003</v>
      </c>
      <c r="AU49">
        <v>0.45900000000000002</v>
      </c>
      <c r="AV49">
        <v>0.46300000000000002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</v>
      </c>
      <c r="F50">
        <v>0</v>
      </c>
      <c r="G50">
        <v>0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0.48299999999999998</v>
      </c>
      <c r="F51">
        <v>0.39200000000000002</v>
      </c>
      <c r="G51">
        <v>0.433</v>
      </c>
      <c r="O51">
        <v>300</v>
      </c>
      <c r="P51">
        <v>50</v>
      </c>
      <c r="Q51" t="s">
        <v>9</v>
      </c>
      <c r="R51" t="s">
        <v>11</v>
      </c>
      <c r="S51">
        <v>0.496</v>
      </c>
      <c r="T51">
        <v>0.40300000000000002</v>
      </c>
      <c r="U51">
        <v>0.44400000000000001</v>
      </c>
      <c r="AB51">
        <v>300</v>
      </c>
      <c r="AC51">
        <v>50</v>
      </c>
      <c r="AD51" t="s">
        <v>9</v>
      </c>
      <c r="AE51" t="s">
        <v>11</v>
      </c>
      <c r="AF51">
        <v>0.43</v>
      </c>
      <c r="AG51">
        <v>0.42499999999999999</v>
      </c>
      <c r="AH51">
        <v>0.42699999999999999</v>
      </c>
      <c r="AP51">
        <v>300</v>
      </c>
      <c r="AQ51">
        <v>50</v>
      </c>
      <c r="AR51" t="s">
        <v>9</v>
      </c>
      <c r="AS51" t="s">
        <v>11</v>
      </c>
      <c r="AT51">
        <v>0.433</v>
      </c>
      <c r="AU51">
        <v>0.437</v>
      </c>
      <c r="AV51">
        <v>0.435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</v>
      </c>
      <c r="F52">
        <v>0</v>
      </c>
      <c r="G52">
        <v>0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0.51</v>
      </c>
      <c r="F53">
        <v>0.40899999999999997</v>
      </c>
      <c r="G53">
        <v>0.45400000000000001</v>
      </c>
      <c r="O53">
        <v>300</v>
      </c>
      <c r="P53">
        <v>50</v>
      </c>
      <c r="Q53" t="s">
        <v>12</v>
      </c>
      <c r="R53" t="s">
        <v>11</v>
      </c>
      <c r="S53">
        <v>0.499</v>
      </c>
      <c r="T53">
        <v>0.39600000000000002</v>
      </c>
      <c r="U53">
        <v>0.441</v>
      </c>
      <c r="AB53">
        <v>300</v>
      </c>
      <c r="AC53">
        <v>50</v>
      </c>
      <c r="AD53" t="s">
        <v>12</v>
      </c>
      <c r="AE53" t="s">
        <v>11</v>
      </c>
      <c r="AF53">
        <v>0.46600000000000003</v>
      </c>
      <c r="AG53">
        <v>0.45700000000000002</v>
      </c>
      <c r="AH53">
        <v>0.46100000000000002</v>
      </c>
      <c r="AP53">
        <v>300</v>
      </c>
      <c r="AQ53">
        <v>50</v>
      </c>
      <c r="AR53" t="s">
        <v>12</v>
      </c>
      <c r="AS53" t="s">
        <v>11</v>
      </c>
      <c r="AT53">
        <v>0.45200000000000001</v>
      </c>
      <c r="AU53">
        <v>0.44500000000000001</v>
      </c>
      <c r="AV53">
        <v>0.44800000000000001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</v>
      </c>
      <c r="F54">
        <v>0</v>
      </c>
      <c r="G54">
        <v>0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0.48099999999999998</v>
      </c>
      <c r="F55">
        <v>0.36199999999999999</v>
      </c>
      <c r="G55">
        <v>0.41299999999999998</v>
      </c>
      <c r="O55">
        <v>300</v>
      </c>
      <c r="P55">
        <v>50</v>
      </c>
      <c r="Q55" t="s">
        <v>13</v>
      </c>
      <c r="R55" t="s">
        <v>11</v>
      </c>
      <c r="S55">
        <v>0.495</v>
      </c>
      <c r="T55">
        <v>0.374</v>
      </c>
      <c r="U55">
        <v>0.42599999999999999</v>
      </c>
      <c r="AB55">
        <v>300</v>
      </c>
      <c r="AC55">
        <v>50</v>
      </c>
      <c r="AD55" t="s">
        <v>13</v>
      </c>
      <c r="AE55" t="s">
        <v>11</v>
      </c>
      <c r="AF55">
        <v>0.42099999999999999</v>
      </c>
      <c r="AG55">
        <v>0.39900000000000002</v>
      </c>
      <c r="AH55">
        <v>0.41</v>
      </c>
      <c r="AP55">
        <v>300</v>
      </c>
      <c r="AQ55">
        <v>50</v>
      </c>
      <c r="AR55" t="s">
        <v>13</v>
      </c>
      <c r="AS55" t="s">
        <v>11</v>
      </c>
      <c r="AT55">
        <v>0.45300000000000001</v>
      </c>
      <c r="AU55">
        <v>0.42399999999999999</v>
      </c>
      <c r="AV55">
        <v>0.438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</v>
      </c>
      <c r="F56">
        <v>0</v>
      </c>
      <c r="G56">
        <v>0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0.48799999999999999</v>
      </c>
      <c r="F57">
        <v>0.39300000000000002</v>
      </c>
      <c r="G57">
        <v>0.435</v>
      </c>
      <c r="O57">
        <v>300</v>
      </c>
      <c r="P57">
        <v>50</v>
      </c>
      <c r="Q57" t="s">
        <v>14</v>
      </c>
      <c r="R57" t="s">
        <v>11</v>
      </c>
      <c r="S57">
        <v>0.49299999999999999</v>
      </c>
      <c r="T57">
        <v>0.39100000000000001</v>
      </c>
      <c r="U57">
        <v>0.436</v>
      </c>
      <c r="AB57">
        <v>300</v>
      </c>
      <c r="AC57">
        <v>50</v>
      </c>
      <c r="AD57" t="s">
        <v>14</v>
      </c>
      <c r="AE57" t="s">
        <v>11</v>
      </c>
      <c r="AF57">
        <v>0.438</v>
      </c>
      <c r="AG57">
        <v>0.43099999999999999</v>
      </c>
      <c r="AH57">
        <v>0.434</v>
      </c>
      <c r="AP57">
        <v>300</v>
      </c>
      <c r="AQ57">
        <v>50</v>
      </c>
      <c r="AR57" t="s">
        <v>14</v>
      </c>
      <c r="AS57" t="s">
        <v>11</v>
      </c>
      <c r="AT57">
        <v>0.45</v>
      </c>
      <c r="AU57">
        <v>0.442</v>
      </c>
      <c r="AV57">
        <v>0.44600000000000001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</v>
      </c>
      <c r="F58">
        <v>0</v>
      </c>
      <c r="G58">
        <v>0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0.5</v>
      </c>
      <c r="F59">
        <v>0.378</v>
      </c>
      <c r="G59">
        <v>0.43099999999999999</v>
      </c>
      <c r="O59">
        <v>300</v>
      </c>
      <c r="P59">
        <v>10</v>
      </c>
      <c r="Q59" t="s">
        <v>9</v>
      </c>
      <c r="R59" t="s">
        <v>11</v>
      </c>
      <c r="S59">
        <v>0.505</v>
      </c>
      <c r="T59">
        <v>0.38500000000000001</v>
      </c>
      <c r="U59">
        <v>0.436</v>
      </c>
      <c r="AB59">
        <v>300</v>
      </c>
      <c r="AC59">
        <v>10</v>
      </c>
      <c r="AD59" t="s">
        <v>9</v>
      </c>
      <c r="AE59" t="s">
        <v>11</v>
      </c>
      <c r="AF59">
        <v>0.42799999999999999</v>
      </c>
      <c r="AG59">
        <v>0.435</v>
      </c>
      <c r="AH59">
        <v>0.43099999999999999</v>
      </c>
      <c r="AP59">
        <v>300</v>
      </c>
      <c r="AQ59">
        <v>10</v>
      </c>
      <c r="AR59" t="s">
        <v>9</v>
      </c>
      <c r="AS59" t="s">
        <v>11</v>
      </c>
      <c r="AT59">
        <v>0.42799999999999999</v>
      </c>
      <c r="AU59">
        <v>0.435</v>
      </c>
      <c r="AV59">
        <v>0.432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</v>
      </c>
      <c r="F60">
        <v>0</v>
      </c>
      <c r="G60">
        <v>0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0.501</v>
      </c>
      <c r="F61">
        <v>0.376</v>
      </c>
      <c r="G61">
        <v>0.43</v>
      </c>
      <c r="O61">
        <v>300</v>
      </c>
      <c r="P61">
        <v>10</v>
      </c>
      <c r="Q61" t="s">
        <v>12</v>
      </c>
      <c r="R61" t="s">
        <v>11</v>
      </c>
      <c r="S61">
        <v>0.498</v>
      </c>
      <c r="T61">
        <v>0.374</v>
      </c>
      <c r="U61">
        <v>0.42699999999999999</v>
      </c>
      <c r="AB61">
        <v>300</v>
      </c>
      <c r="AC61">
        <v>10</v>
      </c>
      <c r="AD61" t="s">
        <v>12</v>
      </c>
      <c r="AE61" t="s">
        <v>11</v>
      </c>
      <c r="AF61">
        <v>0.44800000000000001</v>
      </c>
      <c r="AG61">
        <v>0.44700000000000001</v>
      </c>
      <c r="AH61">
        <v>0.44700000000000001</v>
      </c>
      <c r="AP61">
        <v>300</v>
      </c>
      <c r="AQ61">
        <v>10</v>
      </c>
      <c r="AR61" t="s">
        <v>12</v>
      </c>
      <c r="AS61" t="s">
        <v>11</v>
      </c>
      <c r="AT61">
        <v>0.443</v>
      </c>
      <c r="AU61">
        <v>0.441</v>
      </c>
      <c r="AV61">
        <v>0.442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</v>
      </c>
      <c r="F62">
        <v>0</v>
      </c>
      <c r="G62">
        <v>0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0.49199999999999999</v>
      </c>
      <c r="F63">
        <v>0.35099999999999998</v>
      </c>
      <c r="G63">
        <v>0.41</v>
      </c>
      <c r="O63">
        <v>300</v>
      </c>
      <c r="P63">
        <v>10</v>
      </c>
      <c r="Q63" t="s">
        <v>13</v>
      </c>
      <c r="R63" t="s">
        <v>11</v>
      </c>
      <c r="S63">
        <v>0.48099999999999998</v>
      </c>
      <c r="T63">
        <v>0.34399999999999997</v>
      </c>
      <c r="U63">
        <v>0.40100000000000002</v>
      </c>
      <c r="AB63">
        <v>300</v>
      </c>
      <c r="AC63">
        <v>10</v>
      </c>
      <c r="AD63" t="s">
        <v>13</v>
      </c>
      <c r="AE63" t="s">
        <v>11</v>
      </c>
      <c r="AF63">
        <v>0.443</v>
      </c>
      <c r="AG63">
        <v>0.42899999999999999</v>
      </c>
      <c r="AH63">
        <v>0.436</v>
      </c>
      <c r="AP63">
        <v>300</v>
      </c>
      <c r="AQ63">
        <v>10</v>
      </c>
      <c r="AR63" t="s">
        <v>13</v>
      </c>
      <c r="AS63" t="s">
        <v>11</v>
      </c>
      <c r="AT63">
        <v>0.434</v>
      </c>
      <c r="AU63">
        <v>0.40899999999999997</v>
      </c>
      <c r="AV63">
        <v>0.42099999999999999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</v>
      </c>
      <c r="F64">
        <v>0</v>
      </c>
      <c r="G64">
        <v>0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0.48099999999999998</v>
      </c>
      <c r="F65">
        <v>0.35699999999999998</v>
      </c>
      <c r="G65">
        <v>0.41</v>
      </c>
      <c r="O65">
        <v>300</v>
      </c>
      <c r="P65">
        <v>10</v>
      </c>
      <c r="Q65" t="s">
        <v>14</v>
      </c>
      <c r="R65" t="s">
        <v>11</v>
      </c>
      <c r="S65">
        <v>0.48499999999999999</v>
      </c>
      <c r="T65">
        <v>0.36199999999999999</v>
      </c>
      <c r="U65">
        <v>0.41399999999999998</v>
      </c>
      <c r="AB65">
        <v>300</v>
      </c>
      <c r="AC65">
        <v>10</v>
      </c>
      <c r="AD65" t="s">
        <v>14</v>
      </c>
      <c r="AE65" t="s">
        <v>11</v>
      </c>
      <c r="AF65">
        <v>0.433</v>
      </c>
      <c r="AG65">
        <v>0.433</v>
      </c>
      <c r="AH65">
        <v>0.433</v>
      </c>
      <c r="AP65">
        <v>300</v>
      </c>
      <c r="AQ65">
        <v>10</v>
      </c>
      <c r="AR65" t="s">
        <v>14</v>
      </c>
      <c r="AS65" t="s">
        <v>11</v>
      </c>
      <c r="AT65">
        <v>0.439</v>
      </c>
      <c r="AU65">
        <v>0.435</v>
      </c>
      <c r="AV65">
        <v>0.437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0.72499999999999998</v>
      </c>
      <c r="T67">
        <v>0.7</v>
      </c>
      <c r="U67">
        <v>0.71299999999999997</v>
      </c>
      <c r="AP67">
        <v>300</v>
      </c>
      <c r="AQ67">
        <v>15000</v>
      </c>
      <c r="AR67" t="s">
        <v>9</v>
      </c>
      <c r="AS67" t="s">
        <v>11</v>
      </c>
      <c r="AT67">
        <v>0.71099999999999997</v>
      </c>
      <c r="AU67">
        <v>0.71099999999999997</v>
      </c>
      <c r="AV67">
        <v>0.71099999999999997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0.73499999999999999</v>
      </c>
      <c r="T69">
        <v>0.69599999999999995</v>
      </c>
      <c r="U69">
        <v>0.71499999999999997</v>
      </c>
      <c r="AP69">
        <v>300</v>
      </c>
      <c r="AQ69">
        <v>15000</v>
      </c>
      <c r="AR69" t="s">
        <v>12</v>
      </c>
      <c r="AS69" t="s">
        <v>11</v>
      </c>
      <c r="AT69">
        <v>0.72399999999999998</v>
      </c>
      <c r="AU69">
        <v>0.70799999999999996</v>
      </c>
      <c r="AV69">
        <v>0.71499999999999997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0.77400000000000002</v>
      </c>
      <c r="T71">
        <v>0.70699999999999996</v>
      </c>
      <c r="U71">
        <v>0.73899999999999999</v>
      </c>
      <c r="AP71">
        <v>300</v>
      </c>
      <c r="AQ71">
        <v>15000</v>
      </c>
      <c r="AR71" t="s">
        <v>13</v>
      </c>
      <c r="AS71" t="s">
        <v>11</v>
      </c>
      <c r="AT71">
        <v>0.76</v>
      </c>
      <c r="AU71">
        <v>0.71499999999999997</v>
      </c>
      <c r="AV71">
        <v>0.73699999999999999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0.76500000000000001</v>
      </c>
      <c r="T73">
        <v>0.72799999999999998</v>
      </c>
      <c r="U73">
        <v>0.746</v>
      </c>
      <c r="AP73">
        <v>300</v>
      </c>
      <c r="AQ73">
        <v>15000</v>
      </c>
      <c r="AR73" t="s">
        <v>14</v>
      </c>
      <c r="AS73" t="s">
        <v>11</v>
      </c>
      <c r="AT73">
        <v>0.754</v>
      </c>
      <c r="AU73">
        <v>0.74</v>
      </c>
      <c r="AV73">
        <v>0.747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0.72499999999999998</v>
      </c>
      <c r="T75">
        <v>0.7</v>
      </c>
      <c r="U75">
        <v>0.71299999999999997</v>
      </c>
      <c r="AP75">
        <v>300</v>
      </c>
      <c r="AQ75">
        <v>10000</v>
      </c>
      <c r="AR75" t="s">
        <v>9</v>
      </c>
      <c r="AS75" t="s">
        <v>11</v>
      </c>
      <c r="AT75">
        <v>0.71099999999999997</v>
      </c>
      <c r="AU75">
        <v>0.71099999999999997</v>
      </c>
      <c r="AV75">
        <v>0.71099999999999997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0.73499999999999999</v>
      </c>
      <c r="T77">
        <v>0.69599999999999995</v>
      </c>
      <c r="U77">
        <v>0.71499999999999997</v>
      </c>
      <c r="AP77">
        <v>300</v>
      </c>
      <c r="AQ77">
        <v>10000</v>
      </c>
      <c r="AR77" t="s">
        <v>12</v>
      </c>
      <c r="AS77" t="s">
        <v>11</v>
      </c>
      <c r="AT77">
        <v>0.72399999999999998</v>
      </c>
      <c r="AU77">
        <v>0.70799999999999996</v>
      </c>
      <c r="AV77">
        <v>0.71499999999999997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0.77400000000000002</v>
      </c>
      <c r="T79">
        <v>0.70699999999999996</v>
      </c>
      <c r="U79">
        <v>0.73899999999999999</v>
      </c>
      <c r="AP79">
        <v>300</v>
      </c>
      <c r="AQ79">
        <v>10000</v>
      </c>
      <c r="AR79" t="s">
        <v>13</v>
      </c>
      <c r="AS79" t="s">
        <v>11</v>
      </c>
      <c r="AT79">
        <v>0.76</v>
      </c>
      <c r="AU79">
        <v>0.71499999999999997</v>
      </c>
      <c r="AV79">
        <v>0.73699999999999999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0.76500000000000001</v>
      </c>
      <c r="T81">
        <v>0.72799999999999998</v>
      </c>
      <c r="U81">
        <v>0.746</v>
      </c>
      <c r="AP81">
        <v>300</v>
      </c>
      <c r="AQ81">
        <v>10000</v>
      </c>
      <c r="AR81" t="s">
        <v>14</v>
      </c>
      <c r="AS81" t="s">
        <v>11</v>
      </c>
      <c r="AT81">
        <v>0.754</v>
      </c>
      <c r="AU81">
        <v>0.74</v>
      </c>
      <c r="AV81">
        <v>0.747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P1" zoomScale="90" zoomScaleNormal="90" workbookViewId="0">
      <selection activeCell="AB1" sqref="AB1:AH65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0.68500000000000005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0.72799999999999998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0.65700000000000003</v>
      </c>
      <c r="T3">
        <v>0.66600000000000004</v>
      </c>
      <c r="U3">
        <v>0.66100000000000003</v>
      </c>
      <c r="X3">
        <v>10000</v>
      </c>
      <c r="Y3">
        <f t="shared" ref="Y3:Y11" si="0">ROUND(AVERAGEIFS(U:U,P:P, X3,R:R, "test"), 3)</f>
        <v>0.68500000000000005</v>
      </c>
      <c r="AB3">
        <v>300</v>
      </c>
      <c r="AC3">
        <v>5000</v>
      </c>
      <c r="AD3" t="s">
        <v>9</v>
      </c>
      <c r="AE3" t="s">
        <v>11</v>
      </c>
      <c r="AF3">
        <v>0.71099999999999997</v>
      </c>
      <c r="AG3">
        <v>0.70699999999999996</v>
      </c>
      <c r="AH3">
        <v>0.70899999999999996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0.71099999999999997</v>
      </c>
      <c r="AU3">
        <v>0.71099999999999997</v>
      </c>
      <c r="AV3">
        <v>0.71099999999999997</v>
      </c>
      <c r="AY3">
        <v>10000</v>
      </c>
      <c r="AZ3">
        <f t="shared" ref="AZ3:AZ4" si="1">ROUND(AVERAGEIFS(AV:AV,AQ:AQ, AY3,AS:AS, "test"), 3)</f>
        <v>0.72799999999999998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2">ROUND(AVERAGEIFS(G:G,B:B, J4,D:D, "train"), 3)</f>
        <v>0.69199999999999995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0.68500000000000005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0.72699999999999998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0.72799999999999998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4">ROUND(AVERAGEIFS(G:G,B:B, J5,D:D, "test"), 3)</f>
        <v>0.68300000000000005</v>
      </c>
      <c r="L5">
        <f t="shared" si="2"/>
        <v>0.68799999999999994</v>
      </c>
      <c r="O5">
        <v>300</v>
      </c>
      <c r="P5">
        <v>5000</v>
      </c>
      <c r="Q5" t="s">
        <v>12</v>
      </c>
      <c r="R5" t="s">
        <v>11</v>
      </c>
      <c r="S5">
        <v>0.68300000000000005</v>
      </c>
      <c r="T5">
        <v>0.68</v>
      </c>
      <c r="U5">
        <v>0.68200000000000005</v>
      </c>
      <c r="X5">
        <v>2000</v>
      </c>
      <c r="Y5">
        <f>ROUND(AVERAGEIFS(U:U,P:P, X5,R:R, "test"), 3)</f>
        <v>0.64700000000000002</v>
      </c>
      <c r="AB5">
        <v>300</v>
      </c>
      <c r="AC5">
        <v>5000</v>
      </c>
      <c r="AD5" t="s">
        <v>12</v>
      </c>
      <c r="AE5" t="s">
        <v>11</v>
      </c>
      <c r="AF5">
        <v>0.71899999999999997</v>
      </c>
      <c r="AG5">
        <v>0.68700000000000006</v>
      </c>
      <c r="AH5">
        <v>0.70299999999999996</v>
      </c>
      <c r="AK5">
        <v>2000</v>
      </c>
      <c r="AL5">
        <f t="shared" ref="AL5:AL11" si="5">ROUND(AVERAGEIFS(AH:AH,AC:AC, AK5,AE:AE, "test"), 3)</f>
        <v>0.72499999999999998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0.72299999999999998</v>
      </c>
      <c r="AU5">
        <v>0.70799999999999996</v>
      </c>
      <c r="AV5">
        <v>0.71499999999999997</v>
      </c>
      <c r="AY5">
        <v>2000</v>
      </c>
      <c r="AZ5">
        <f>ROUND(AVERAGEIFS(AV:AV,AQ:AQ, AY5,AS:AS, "test"), 3)</f>
        <v>0.71199999999999997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4"/>
        <v>0.68</v>
      </c>
      <c r="L6">
        <f t="shared" si="2"/>
        <v>0.68400000000000005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0.64200000000000002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0.72199999999999998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0.70199999999999996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4"/>
        <v>0.66700000000000004</v>
      </c>
      <c r="L7">
        <f t="shared" si="2"/>
        <v>0.66900000000000004</v>
      </c>
      <c r="O7">
        <v>300</v>
      </c>
      <c r="P7">
        <v>5000</v>
      </c>
      <c r="Q7" t="s">
        <v>13</v>
      </c>
      <c r="R7" t="s">
        <v>11</v>
      </c>
      <c r="S7">
        <v>0.70699999999999996</v>
      </c>
      <c r="T7">
        <v>0.67600000000000005</v>
      </c>
      <c r="U7">
        <v>0.69199999999999995</v>
      </c>
      <c r="X7">
        <v>1000</v>
      </c>
      <c r="Y7">
        <f t="shared" si="0"/>
        <v>0.60499999999999998</v>
      </c>
      <c r="AB7">
        <v>300</v>
      </c>
      <c r="AC7">
        <v>5000</v>
      </c>
      <c r="AD7" t="s">
        <v>13</v>
      </c>
      <c r="AE7" t="s">
        <v>11</v>
      </c>
      <c r="AF7">
        <v>0.77400000000000002</v>
      </c>
      <c r="AG7">
        <v>0.72399999999999998</v>
      </c>
      <c r="AH7">
        <v>0.748</v>
      </c>
      <c r="AK7">
        <v>1000</v>
      </c>
      <c r="AL7">
        <f t="shared" si="5"/>
        <v>0.71099999999999997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0.76</v>
      </c>
      <c r="AU7">
        <v>0.71499999999999997</v>
      </c>
      <c r="AV7">
        <v>0.73699999999999999</v>
      </c>
      <c r="AY7">
        <v>1000</v>
      </c>
      <c r="AZ7">
        <f t="shared" si="6"/>
        <v>0.67100000000000004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4"/>
        <v>0.60399999999999998</v>
      </c>
      <c r="L8">
        <f t="shared" si="2"/>
        <v>0.60199999999999998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0.52300000000000002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0.66100000000000003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0.59499999999999997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4"/>
        <v>0.42699999999999999</v>
      </c>
      <c r="L9">
        <f t="shared" si="2"/>
        <v>0.43099999999999999</v>
      </c>
      <c r="O9">
        <v>300</v>
      </c>
      <c r="P9">
        <v>5000</v>
      </c>
      <c r="Q9" t="s">
        <v>14</v>
      </c>
      <c r="R9" t="s">
        <v>11</v>
      </c>
      <c r="S9">
        <v>0.70599999999999996</v>
      </c>
      <c r="T9">
        <v>0.70499999999999996</v>
      </c>
      <c r="U9">
        <v>0.70499999999999996</v>
      </c>
      <c r="X9">
        <v>100</v>
      </c>
      <c r="Y9">
        <f t="shared" si="0"/>
        <v>0.41699999999999998</v>
      </c>
      <c r="AB9">
        <v>300</v>
      </c>
      <c r="AC9">
        <v>5000</v>
      </c>
      <c r="AD9" t="s">
        <v>14</v>
      </c>
      <c r="AE9" t="s">
        <v>11</v>
      </c>
      <c r="AF9">
        <v>0.75800000000000001</v>
      </c>
      <c r="AG9">
        <v>0.73599999999999999</v>
      </c>
      <c r="AH9">
        <v>0.746</v>
      </c>
      <c r="AK9">
        <v>100</v>
      </c>
      <c r="AL9">
        <f t="shared" si="5"/>
        <v>0.48699999999999999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0.754</v>
      </c>
      <c r="AU9">
        <v>0.74</v>
      </c>
      <c r="AV9">
        <v>0.747</v>
      </c>
      <c r="AY9">
        <v>100</v>
      </c>
      <c r="AZ9">
        <f t="shared" si="6"/>
        <v>0.45800000000000002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4"/>
        <v>0.38900000000000001</v>
      </c>
      <c r="L10">
        <f t="shared" si="2"/>
        <v>0.39200000000000002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0.41499999999999998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0.433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0.442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4"/>
        <v>0.40799999999999997</v>
      </c>
      <c r="L11">
        <f t="shared" si="2"/>
        <v>0.40699999999999997</v>
      </c>
      <c r="O11">
        <v>300</v>
      </c>
      <c r="P11">
        <v>2000</v>
      </c>
      <c r="Q11" t="s">
        <v>9</v>
      </c>
      <c r="R11" t="s">
        <v>11</v>
      </c>
      <c r="S11">
        <v>0.62</v>
      </c>
      <c r="T11">
        <v>0.628</v>
      </c>
      <c r="U11">
        <v>0.624</v>
      </c>
      <c r="X11">
        <v>10</v>
      </c>
      <c r="Y11">
        <f t="shared" si="0"/>
        <v>0.40799999999999997</v>
      </c>
      <c r="AB11">
        <v>300</v>
      </c>
      <c r="AC11">
        <v>2000</v>
      </c>
      <c r="AD11" t="s">
        <v>9</v>
      </c>
      <c r="AE11" t="s">
        <v>11</v>
      </c>
      <c r="AF11">
        <v>0.70399999999999996</v>
      </c>
      <c r="AG11">
        <v>0.70299999999999996</v>
      </c>
      <c r="AH11">
        <v>0.70399999999999996</v>
      </c>
      <c r="AK11">
        <v>10</v>
      </c>
      <c r="AL11">
        <f t="shared" si="5"/>
        <v>0.437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0.69199999999999995</v>
      </c>
      <c r="AU11">
        <v>0.69199999999999995</v>
      </c>
      <c r="AV11">
        <v>0.69199999999999995</v>
      </c>
      <c r="AY11">
        <v>10</v>
      </c>
      <c r="AZ11">
        <f t="shared" si="6"/>
        <v>0.433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>
        <v>300</v>
      </c>
      <c r="P13">
        <v>2000</v>
      </c>
      <c r="Q13" t="s">
        <v>12</v>
      </c>
      <c r="R13" t="s">
        <v>11</v>
      </c>
      <c r="S13">
        <v>0.65100000000000002</v>
      </c>
      <c r="T13">
        <v>0.64900000000000002</v>
      </c>
      <c r="U13">
        <v>0.65</v>
      </c>
      <c r="AB13">
        <v>300</v>
      </c>
      <c r="AC13">
        <v>2000</v>
      </c>
      <c r="AD13" t="s">
        <v>12</v>
      </c>
      <c r="AE13" t="s">
        <v>11</v>
      </c>
      <c r="AF13">
        <v>0.71799999999999997</v>
      </c>
      <c r="AG13">
        <v>0.69</v>
      </c>
      <c r="AH13">
        <v>0.70399999999999996</v>
      </c>
      <c r="AP13">
        <v>300</v>
      </c>
      <c r="AQ13">
        <v>2000</v>
      </c>
      <c r="AR13" t="s">
        <v>12</v>
      </c>
      <c r="AS13" t="s">
        <v>11</v>
      </c>
      <c r="AT13">
        <v>0.71</v>
      </c>
      <c r="AU13">
        <v>0.69399999999999995</v>
      </c>
      <c r="AV13">
        <v>0.70199999999999996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>
        <v>300</v>
      </c>
      <c r="P15">
        <v>2000</v>
      </c>
      <c r="Q15" t="s">
        <v>13</v>
      </c>
      <c r="R15" t="s">
        <v>11</v>
      </c>
      <c r="S15">
        <v>0.66500000000000004</v>
      </c>
      <c r="T15">
        <v>0.63700000000000001</v>
      </c>
      <c r="U15">
        <v>0.65</v>
      </c>
      <c r="AB15">
        <v>300</v>
      </c>
      <c r="AC15">
        <v>2000</v>
      </c>
      <c r="AD15" t="s">
        <v>13</v>
      </c>
      <c r="AE15" t="s">
        <v>11</v>
      </c>
      <c r="AF15">
        <v>0.77200000000000002</v>
      </c>
      <c r="AG15">
        <v>0.72399999999999998</v>
      </c>
      <c r="AH15">
        <v>0.747</v>
      </c>
      <c r="AP15">
        <v>300</v>
      </c>
      <c r="AQ15">
        <v>2000</v>
      </c>
      <c r="AR15" t="s">
        <v>13</v>
      </c>
      <c r="AS15" t="s">
        <v>11</v>
      </c>
      <c r="AT15">
        <v>0.746</v>
      </c>
      <c r="AU15">
        <v>0.70099999999999996</v>
      </c>
      <c r="AV15">
        <v>0.72299999999999998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>
        <v>300</v>
      </c>
      <c r="P17">
        <v>2000</v>
      </c>
      <c r="Q17" t="s">
        <v>14</v>
      </c>
      <c r="R17" t="s">
        <v>11</v>
      </c>
      <c r="S17">
        <v>0.66300000000000003</v>
      </c>
      <c r="T17">
        <v>0.66300000000000003</v>
      </c>
      <c r="U17">
        <v>0.66300000000000003</v>
      </c>
      <c r="AB17">
        <v>300</v>
      </c>
      <c r="AC17">
        <v>2000</v>
      </c>
      <c r="AD17" t="s">
        <v>14</v>
      </c>
      <c r="AE17" t="s">
        <v>11</v>
      </c>
      <c r="AF17">
        <v>0.755</v>
      </c>
      <c r="AG17">
        <v>0.73399999999999999</v>
      </c>
      <c r="AH17">
        <v>0.74399999999999999</v>
      </c>
      <c r="AP17">
        <v>300</v>
      </c>
      <c r="AQ17">
        <v>2000</v>
      </c>
      <c r="AR17" t="s">
        <v>14</v>
      </c>
      <c r="AS17" t="s">
        <v>11</v>
      </c>
      <c r="AT17">
        <v>0.73699999999999999</v>
      </c>
      <c r="AU17">
        <v>0.72399999999999998</v>
      </c>
      <c r="AV17">
        <v>0.73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>
        <v>300</v>
      </c>
      <c r="P19">
        <v>1500</v>
      </c>
      <c r="Q19" t="s">
        <v>9</v>
      </c>
      <c r="R19" t="s">
        <v>11</v>
      </c>
      <c r="S19">
        <v>0.61099999999999999</v>
      </c>
      <c r="T19">
        <v>0.62</v>
      </c>
      <c r="U19">
        <v>0.61499999999999999</v>
      </c>
      <c r="AB19">
        <v>300</v>
      </c>
      <c r="AC19">
        <v>1500</v>
      </c>
      <c r="AD19" t="s">
        <v>9</v>
      </c>
      <c r="AE19" t="s">
        <v>11</v>
      </c>
      <c r="AF19">
        <v>0.7</v>
      </c>
      <c r="AG19">
        <v>0.69899999999999995</v>
      </c>
      <c r="AH19">
        <v>0.7</v>
      </c>
      <c r="AP19">
        <v>300</v>
      </c>
      <c r="AQ19">
        <v>1500</v>
      </c>
      <c r="AR19" t="s">
        <v>9</v>
      </c>
      <c r="AS19" t="s">
        <v>11</v>
      </c>
      <c r="AT19">
        <v>0.67800000000000005</v>
      </c>
      <c r="AU19">
        <v>0.67900000000000005</v>
      </c>
      <c r="AV19">
        <v>0.67800000000000005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>
        <v>300</v>
      </c>
      <c r="P21">
        <v>1500</v>
      </c>
      <c r="Q21" t="s">
        <v>12</v>
      </c>
      <c r="R21" t="s">
        <v>11</v>
      </c>
      <c r="S21">
        <v>0.64400000000000002</v>
      </c>
      <c r="T21">
        <v>0.64300000000000002</v>
      </c>
      <c r="U21">
        <v>0.64400000000000002</v>
      </c>
      <c r="AB21">
        <v>300</v>
      </c>
      <c r="AC21">
        <v>1500</v>
      </c>
      <c r="AD21" t="s">
        <v>12</v>
      </c>
      <c r="AE21" t="s">
        <v>11</v>
      </c>
      <c r="AF21">
        <v>0.71499999999999997</v>
      </c>
      <c r="AG21">
        <v>0.69099999999999995</v>
      </c>
      <c r="AH21">
        <v>0.70299999999999996</v>
      </c>
      <c r="AP21">
        <v>300</v>
      </c>
      <c r="AQ21">
        <v>1500</v>
      </c>
      <c r="AR21" t="s">
        <v>12</v>
      </c>
      <c r="AS21" t="s">
        <v>11</v>
      </c>
      <c r="AT21">
        <v>0.69899999999999995</v>
      </c>
      <c r="AU21">
        <v>0.68300000000000005</v>
      </c>
      <c r="AV21">
        <v>0.69099999999999995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>
        <v>300</v>
      </c>
      <c r="P23">
        <v>1500</v>
      </c>
      <c r="Q23" t="s">
        <v>13</v>
      </c>
      <c r="R23" t="s">
        <v>11</v>
      </c>
      <c r="S23">
        <v>0.66300000000000003</v>
      </c>
      <c r="T23">
        <v>0.63500000000000001</v>
      </c>
      <c r="U23">
        <v>0.64900000000000002</v>
      </c>
      <c r="AB23">
        <v>300</v>
      </c>
      <c r="AC23">
        <v>1500</v>
      </c>
      <c r="AD23" t="s">
        <v>13</v>
      </c>
      <c r="AE23" t="s">
        <v>11</v>
      </c>
      <c r="AF23">
        <v>0.76800000000000002</v>
      </c>
      <c r="AG23">
        <v>0.72099999999999997</v>
      </c>
      <c r="AH23">
        <v>0.74399999999999999</v>
      </c>
      <c r="AP23">
        <v>300</v>
      </c>
      <c r="AQ23">
        <v>1500</v>
      </c>
      <c r="AR23" t="s">
        <v>13</v>
      </c>
      <c r="AS23" t="s">
        <v>11</v>
      </c>
      <c r="AT23">
        <v>0.73899999999999999</v>
      </c>
      <c r="AU23">
        <v>0.69299999999999995</v>
      </c>
      <c r="AV23">
        <v>0.71499999999999997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>
        <v>300</v>
      </c>
      <c r="P25">
        <v>1500</v>
      </c>
      <c r="Q25" t="s">
        <v>14</v>
      </c>
      <c r="R25" t="s">
        <v>11</v>
      </c>
      <c r="S25">
        <v>0.65900000000000003</v>
      </c>
      <c r="T25">
        <v>0.65900000000000003</v>
      </c>
      <c r="U25">
        <v>0.65900000000000003</v>
      </c>
      <c r="AB25">
        <v>300</v>
      </c>
      <c r="AC25">
        <v>1500</v>
      </c>
      <c r="AD25" t="s">
        <v>14</v>
      </c>
      <c r="AE25" t="s">
        <v>11</v>
      </c>
      <c r="AF25">
        <v>0.752</v>
      </c>
      <c r="AG25">
        <v>0.73299999999999998</v>
      </c>
      <c r="AH25">
        <v>0.74199999999999999</v>
      </c>
      <c r="AP25">
        <v>300</v>
      </c>
      <c r="AQ25">
        <v>1500</v>
      </c>
      <c r="AR25" t="s">
        <v>14</v>
      </c>
      <c r="AS25" t="s">
        <v>11</v>
      </c>
      <c r="AT25">
        <v>0.72899999999999998</v>
      </c>
      <c r="AU25">
        <v>0.71599999999999997</v>
      </c>
      <c r="AV25">
        <v>0.72299999999999998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>
        <v>300</v>
      </c>
      <c r="P27">
        <v>1000</v>
      </c>
      <c r="Q27" t="s">
        <v>9</v>
      </c>
      <c r="R27" t="s">
        <v>11</v>
      </c>
      <c r="S27">
        <v>0.57499999999999996</v>
      </c>
      <c r="T27">
        <v>0.58099999999999996</v>
      </c>
      <c r="U27">
        <v>0.57799999999999996</v>
      </c>
      <c r="AB27">
        <v>300</v>
      </c>
      <c r="AC27">
        <v>1000</v>
      </c>
      <c r="AD27" t="s">
        <v>9</v>
      </c>
      <c r="AE27" t="s">
        <v>11</v>
      </c>
      <c r="AF27">
        <v>0.68200000000000005</v>
      </c>
      <c r="AG27">
        <v>0.68200000000000005</v>
      </c>
      <c r="AH27">
        <v>0.68200000000000005</v>
      </c>
      <c r="AP27">
        <v>300</v>
      </c>
      <c r="AQ27">
        <v>1000</v>
      </c>
      <c r="AR27" t="s">
        <v>9</v>
      </c>
      <c r="AS27" t="s">
        <v>11</v>
      </c>
      <c r="AT27">
        <v>0.64600000000000002</v>
      </c>
      <c r="AU27">
        <v>0.64400000000000002</v>
      </c>
      <c r="AV27">
        <v>0.64500000000000002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>
        <v>300</v>
      </c>
      <c r="P29">
        <v>1000</v>
      </c>
      <c r="Q29" t="s">
        <v>12</v>
      </c>
      <c r="R29" t="s">
        <v>11</v>
      </c>
      <c r="S29">
        <v>0.60699999999999998</v>
      </c>
      <c r="T29">
        <v>0.60099999999999998</v>
      </c>
      <c r="U29">
        <v>0.60399999999999998</v>
      </c>
      <c r="AB29">
        <v>300</v>
      </c>
      <c r="AC29">
        <v>1000</v>
      </c>
      <c r="AD29" t="s">
        <v>12</v>
      </c>
      <c r="AE29" t="s">
        <v>11</v>
      </c>
      <c r="AF29">
        <v>0.70299999999999996</v>
      </c>
      <c r="AG29">
        <v>0.68200000000000005</v>
      </c>
      <c r="AH29">
        <v>0.69199999999999995</v>
      </c>
      <c r="AP29">
        <v>300</v>
      </c>
      <c r="AQ29">
        <v>1000</v>
      </c>
      <c r="AR29" t="s">
        <v>12</v>
      </c>
      <c r="AS29" t="s">
        <v>11</v>
      </c>
      <c r="AT29">
        <v>0.67100000000000004</v>
      </c>
      <c r="AU29">
        <v>0.65400000000000003</v>
      </c>
      <c r="AV29">
        <v>0.66200000000000003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>
        <v>300</v>
      </c>
      <c r="P31">
        <v>1000</v>
      </c>
      <c r="Q31" t="s">
        <v>13</v>
      </c>
      <c r="R31" t="s">
        <v>11</v>
      </c>
      <c r="S31">
        <v>0.628</v>
      </c>
      <c r="T31">
        <v>0.6</v>
      </c>
      <c r="U31">
        <v>0.61399999999999999</v>
      </c>
      <c r="AB31">
        <v>300</v>
      </c>
      <c r="AC31">
        <v>1000</v>
      </c>
      <c r="AD31" t="s">
        <v>13</v>
      </c>
      <c r="AE31" t="s">
        <v>11</v>
      </c>
      <c r="AF31">
        <v>0.75800000000000001</v>
      </c>
      <c r="AG31">
        <v>0.71299999999999997</v>
      </c>
      <c r="AH31">
        <v>0.73499999999999999</v>
      </c>
      <c r="AP31">
        <v>300</v>
      </c>
      <c r="AQ31">
        <v>1000</v>
      </c>
      <c r="AR31" t="s">
        <v>13</v>
      </c>
      <c r="AS31" t="s">
        <v>11</v>
      </c>
      <c r="AT31">
        <v>0.70799999999999996</v>
      </c>
      <c r="AU31">
        <v>0.66400000000000003</v>
      </c>
      <c r="AV31">
        <v>0.68500000000000005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>
        <v>300</v>
      </c>
      <c r="P33">
        <v>1000</v>
      </c>
      <c r="Q33" t="s">
        <v>14</v>
      </c>
      <c r="R33" t="s">
        <v>11</v>
      </c>
      <c r="S33">
        <v>0.623</v>
      </c>
      <c r="T33">
        <v>0.623</v>
      </c>
      <c r="U33">
        <v>0.623</v>
      </c>
      <c r="AB33">
        <v>300</v>
      </c>
      <c r="AC33">
        <v>1000</v>
      </c>
      <c r="AD33" t="s">
        <v>14</v>
      </c>
      <c r="AE33" t="s">
        <v>11</v>
      </c>
      <c r="AF33">
        <v>0.74199999999999999</v>
      </c>
      <c r="AG33">
        <v>0.72499999999999998</v>
      </c>
      <c r="AH33">
        <v>0.73299999999999998</v>
      </c>
      <c r="AP33">
        <v>300</v>
      </c>
      <c r="AQ33">
        <v>1000</v>
      </c>
      <c r="AR33" t="s">
        <v>14</v>
      </c>
      <c r="AS33" t="s">
        <v>11</v>
      </c>
      <c r="AT33">
        <v>0.69899999999999995</v>
      </c>
      <c r="AU33">
        <v>0.68500000000000005</v>
      </c>
      <c r="AV33">
        <v>0.69199999999999995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>
        <v>300</v>
      </c>
      <c r="P35">
        <v>500</v>
      </c>
      <c r="Q35" t="s">
        <v>9</v>
      </c>
      <c r="R35" t="s">
        <v>11</v>
      </c>
      <c r="S35">
        <v>0.504</v>
      </c>
      <c r="T35">
        <v>0.505</v>
      </c>
      <c r="U35">
        <v>0.505</v>
      </c>
      <c r="AB35">
        <v>300</v>
      </c>
      <c r="AC35">
        <v>500</v>
      </c>
      <c r="AD35" t="s">
        <v>9</v>
      </c>
      <c r="AE35" t="s">
        <v>11</v>
      </c>
      <c r="AF35">
        <v>0.61499999999999999</v>
      </c>
      <c r="AG35">
        <v>0.61399999999999999</v>
      </c>
      <c r="AH35">
        <v>0.61399999999999999</v>
      </c>
      <c r="AP35">
        <v>300</v>
      </c>
      <c r="AQ35">
        <v>500</v>
      </c>
      <c r="AR35" t="s">
        <v>9</v>
      </c>
      <c r="AS35" t="s">
        <v>11</v>
      </c>
      <c r="AT35">
        <v>0.57399999999999995</v>
      </c>
      <c r="AU35">
        <v>0.57199999999999995</v>
      </c>
      <c r="AV35">
        <v>0.57299999999999995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>
        <v>300</v>
      </c>
      <c r="P37">
        <v>500</v>
      </c>
      <c r="Q37" t="s">
        <v>12</v>
      </c>
      <c r="R37" t="s">
        <v>11</v>
      </c>
      <c r="S37">
        <v>0.53800000000000003</v>
      </c>
      <c r="T37">
        <v>0.52900000000000003</v>
      </c>
      <c r="U37">
        <v>0.53400000000000003</v>
      </c>
      <c r="AB37">
        <v>300</v>
      </c>
      <c r="AC37">
        <v>500</v>
      </c>
      <c r="AD37" t="s">
        <v>12</v>
      </c>
      <c r="AE37" t="s">
        <v>11</v>
      </c>
      <c r="AF37">
        <v>0.65600000000000003</v>
      </c>
      <c r="AG37">
        <v>0.64</v>
      </c>
      <c r="AH37">
        <v>0.64800000000000002</v>
      </c>
      <c r="AP37">
        <v>300</v>
      </c>
      <c r="AQ37">
        <v>500</v>
      </c>
      <c r="AR37" t="s">
        <v>12</v>
      </c>
      <c r="AS37" t="s">
        <v>11</v>
      </c>
      <c r="AT37">
        <v>0.60299999999999998</v>
      </c>
      <c r="AU37">
        <v>0.58499999999999996</v>
      </c>
      <c r="AV37">
        <v>0.59399999999999997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>
        <v>300</v>
      </c>
      <c r="P39">
        <v>500</v>
      </c>
      <c r="Q39" t="s">
        <v>13</v>
      </c>
      <c r="R39" t="s">
        <v>11</v>
      </c>
      <c r="S39">
        <v>0.53500000000000003</v>
      </c>
      <c r="T39">
        <v>0.505</v>
      </c>
      <c r="U39">
        <v>0.52</v>
      </c>
      <c r="AB39">
        <v>300</v>
      </c>
      <c r="AC39">
        <v>500</v>
      </c>
      <c r="AD39" t="s">
        <v>13</v>
      </c>
      <c r="AE39" t="s">
        <v>11</v>
      </c>
      <c r="AF39">
        <v>0.70299999999999996</v>
      </c>
      <c r="AG39">
        <v>0.66400000000000003</v>
      </c>
      <c r="AH39">
        <v>0.68300000000000005</v>
      </c>
      <c r="AP39">
        <v>300</v>
      </c>
      <c r="AQ39">
        <v>500</v>
      </c>
      <c r="AR39" t="s">
        <v>13</v>
      </c>
      <c r="AS39" t="s">
        <v>11</v>
      </c>
      <c r="AT39">
        <v>0.622</v>
      </c>
      <c r="AU39">
        <v>0.58099999999999996</v>
      </c>
      <c r="AV39">
        <v>0.60099999999999998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>
        <v>300</v>
      </c>
      <c r="P41">
        <v>500</v>
      </c>
      <c r="Q41" t="s">
        <v>14</v>
      </c>
      <c r="R41" t="s">
        <v>11</v>
      </c>
      <c r="S41">
        <v>0.53600000000000003</v>
      </c>
      <c r="T41">
        <v>0.53</v>
      </c>
      <c r="U41">
        <v>0.53300000000000003</v>
      </c>
      <c r="AB41">
        <v>300</v>
      </c>
      <c r="AC41">
        <v>500</v>
      </c>
      <c r="AD41" t="s">
        <v>14</v>
      </c>
      <c r="AE41" t="s">
        <v>11</v>
      </c>
      <c r="AF41">
        <v>0.70699999999999996</v>
      </c>
      <c r="AG41">
        <v>0.69399999999999995</v>
      </c>
      <c r="AH41">
        <v>0.7</v>
      </c>
      <c r="AP41">
        <v>300</v>
      </c>
      <c r="AQ41">
        <v>500</v>
      </c>
      <c r="AR41" t="s">
        <v>14</v>
      </c>
      <c r="AS41" t="s">
        <v>11</v>
      </c>
      <c r="AT41">
        <v>0.62</v>
      </c>
      <c r="AU41">
        <v>0.60699999999999998</v>
      </c>
      <c r="AV41">
        <v>0.61299999999999999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>
        <v>300</v>
      </c>
      <c r="P43">
        <v>100</v>
      </c>
      <c r="Q43" t="s">
        <v>9</v>
      </c>
      <c r="R43" t="s">
        <v>11</v>
      </c>
      <c r="S43">
        <v>0.41199999999999998</v>
      </c>
      <c r="T43">
        <v>0.41699999999999998</v>
      </c>
      <c r="U43">
        <v>0.41399999999999998</v>
      </c>
      <c r="AB43">
        <v>300</v>
      </c>
      <c r="AC43">
        <v>100</v>
      </c>
      <c r="AD43" t="s">
        <v>9</v>
      </c>
      <c r="AE43" t="s">
        <v>11</v>
      </c>
      <c r="AF43">
        <v>0.434</v>
      </c>
      <c r="AG43">
        <v>0.42899999999999999</v>
      </c>
      <c r="AH43">
        <v>0.43099999999999999</v>
      </c>
      <c r="AP43">
        <v>300</v>
      </c>
      <c r="AQ43">
        <v>100</v>
      </c>
      <c r="AR43" t="s">
        <v>9</v>
      </c>
      <c r="AS43" t="s">
        <v>11</v>
      </c>
      <c r="AT43">
        <v>0.44800000000000001</v>
      </c>
      <c r="AU43">
        <v>0.45200000000000001</v>
      </c>
      <c r="AV43">
        <v>0.45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>
        <v>300</v>
      </c>
      <c r="P45">
        <v>100</v>
      </c>
      <c r="Q45" t="s">
        <v>12</v>
      </c>
      <c r="R45" t="s">
        <v>11</v>
      </c>
      <c r="S45">
        <v>0.435</v>
      </c>
      <c r="T45">
        <v>0.42799999999999999</v>
      </c>
      <c r="U45">
        <v>0.432</v>
      </c>
      <c r="AB45">
        <v>300</v>
      </c>
      <c r="AC45">
        <v>100</v>
      </c>
      <c r="AD45" t="s">
        <v>12</v>
      </c>
      <c r="AE45" t="s">
        <v>11</v>
      </c>
      <c r="AF45">
        <v>0.52800000000000002</v>
      </c>
      <c r="AG45">
        <v>0.52200000000000002</v>
      </c>
      <c r="AH45">
        <v>0.52500000000000002</v>
      </c>
      <c r="AP45">
        <v>300</v>
      </c>
      <c r="AQ45">
        <v>100</v>
      </c>
      <c r="AR45" t="s">
        <v>12</v>
      </c>
      <c r="AS45" t="s">
        <v>11</v>
      </c>
      <c r="AT45">
        <v>0.47599999999999998</v>
      </c>
      <c r="AU45">
        <v>0.46700000000000003</v>
      </c>
      <c r="AV45">
        <v>0.47199999999999998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>
        <v>300</v>
      </c>
      <c r="P47">
        <v>100</v>
      </c>
      <c r="Q47" t="s">
        <v>13</v>
      </c>
      <c r="R47" t="s">
        <v>11</v>
      </c>
      <c r="S47">
        <v>0.41799999999999998</v>
      </c>
      <c r="T47">
        <v>0.39200000000000002</v>
      </c>
      <c r="U47">
        <v>0.40500000000000003</v>
      </c>
      <c r="AB47">
        <v>300</v>
      </c>
      <c r="AC47">
        <v>100</v>
      </c>
      <c r="AD47" t="s">
        <v>13</v>
      </c>
      <c r="AE47" t="s">
        <v>11</v>
      </c>
      <c r="AF47">
        <v>0.46800000000000003</v>
      </c>
      <c r="AG47">
        <v>0.436</v>
      </c>
      <c r="AH47">
        <v>0.45100000000000001</v>
      </c>
      <c r="AP47">
        <v>300</v>
      </c>
      <c r="AQ47">
        <v>100</v>
      </c>
      <c r="AR47" t="s">
        <v>13</v>
      </c>
      <c r="AS47" t="s">
        <v>11</v>
      </c>
      <c r="AT47">
        <v>0.45900000000000002</v>
      </c>
      <c r="AU47">
        <v>0.43099999999999999</v>
      </c>
      <c r="AV47">
        <v>0.44500000000000001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>
        <v>300</v>
      </c>
      <c r="P49">
        <v>100</v>
      </c>
      <c r="Q49" t="s">
        <v>14</v>
      </c>
      <c r="R49" t="s">
        <v>11</v>
      </c>
      <c r="S49">
        <v>0.42</v>
      </c>
      <c r="T49">
        <v>0.41299999999999998</v>
      </c>
      <c r="U49">
        <v>0.41599999999999998</v>
      </c>
      <c r="AB49">
        <v>300</v>
      </c>
      <c r="AC49">
        <v>100</v>
      </c>
      <c r="AD49" t="s">
        <v>14</v>
      </c>
      <c r="AE49" t="s">
        <v>11</v>
      </c>
      <c r="AF49">
        <v>0.54300000000000004</v>
      </c>
      <c r="AG49">
        <v>0.53700000000000003</v>
      </c>
      <c r="AH49">
        <v>0.54</v>
      </c>
      <c r="AP49">
        <v>300</v>
      </c>
      <c r="AQ49">
        <v>100</v>
      </c>
      <c r="AR49" t="s">
        <v>14</v>
      </c>
      <c r="AS49" t="s">
        <v>11</v>
      </c>
      <c r="AT49">
        <v>0.46700000000000003</v>
      </c>
      <c r="AU49">
        <v>0.45900000000000002</v>
      </c>
      <c r="AV49">
        <v>0.46300000000000002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>
        <v>300</v>
      </c>
      <c r="P51">
        <v>50</v>
      </c>
      <c r="Q51" t="s">
        <v>9</v>
      </c>
      <c r="R51" t="s">
        <v>11</v>
      </c>
      <c r="S51">
        <v>0.40300000000000002</v>
      </c>
      <c r="T51">
        <v>0.41399999999999998</v>
      </c>
      <c r="U51">
        <v>0.40799999999999997</v>
      </c>
      <c r="AB51">
        <v>300</v>
      </c>
      <c r="AC51">
        <v>50</v>
      </c>
      <c r="AD51" t="s">
        <v>9</v>
      </c>
      <c r="AE51" t="s">
        <v>11</v>
      </c>
      <c r="AF51">
        <v>0.43</v>
      </c>
      <c r="AG51">
        <v>0.42499999999999999</v>
      </c>
      <c r="AH51">
        <v>0.42699999999999999</v>
      </c>
      <c r="AP51">
        <v>300</v>
      </c>
      <c r="AQ51">
        <v>50</v>
      </c>
      <c r="AR51" t="s">
        <v>9</v>
      </c>
      <c r="AS51" t="s">
        <v>11</v>
      </c>
      <c r="AT51">
        <v>0.433</v>
      </c>
      <c r="AU51">
        <v>0.437</v>
      </c>
      <c r="AV51">
        <v>0.435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>
        <v>300</v>
      </c>
      <c r="P53">
        <v>50</v>
      </c>
      <c r="Q53" t="s">
        <v>12</v>
      </c>
      <c r="R53" t="s">
        <v>11</v>
      </c>
      <c r="S53">
        <v>0.42199999999999999</v>
      </c>
      <c r="T53">
        <v>0.42</v>
      </c>
      <c r="U53">
        <v>0.42099999999999999</v>
      </c>
      <c r="AB53">
        <v>300</v>
      </c>
      <c r="AC53">
        <v>50</v>
      </c>
      <c r="AD53" t="s">
        <v>12</v>
      </c>
      <c r="AE53" t="s">
        <v>11</v>
      </c>
      <c r="AF53">
        <v>0.46600000000000003</v>
      </c>
      <c r="AG53">
        <v>0.45700000000000002</v>
      </c>
      <c r="AH53">
        <v>0.46100000000000002</v>
      </c>
      <c r="AP53">
        <v>300</v>
      </c>
      <c r="AQ53">
        <v>50</v>
      </c>
      <c r="AR53" t="s">
        <v>12</v>
      </c>
      <c r="AS53" t="s">
        <v>11</v>
      </c>
      <c r="AT53">
        <v>0.45200000000000001</v>
      </c>
      <c r="AU53">
        <v>0.44500000000000001</v>
      </c>
      <c r="AV53">
        <v>0.44800000000000001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>
        <v>300</v>
      </c>
      <c r="P55">
        <v>50</v>
      </c>
      <c r="Q55" t="s">
        <v>13</v>
      </c>
      <c r="R55" t="s">
        <v>11</v>
      </c>
      <c r="S55">
        <v>0.42399999999999999</v>
      </c>
      <c r="T55">
        <v>0.40100000000000002</v>
      </c>
      <c r="U55">
        <v>0.41199999999999998</v>
      </c>
      <c r="AB55">
        <v>300</v>
      </c>
      <c r="AC55">
        <v>50</v>
      </c>
      <c r="AD55" t="s">
        <v>13</v>
      </c>
      <c r="AE55" t="s">
        <v>11</v>
      </c>
      <c r="AF55">
        <v>0.42099999999999999</v>
      </c>
      <c r="AG55">
        <v>0.39900000000000002</v>
      </c>
      <c r="AH55">
        <v>0.41</v>
      </c>
      <c r="AP55">
        <v>300</v>
      </c>
      <c r="AQ55">
        <v>50</v>
      </c>
      <c r="AR55" t="s">
        <v>13</v>
      </c>
      <c r="AS55" t="s">
        <v>11</v>
      </c>
      <c r="AT55">
        <v>0.45300000000000001</v>
      </c>
      <c r="AU55">
        <v>0.42399999999999999</v>
      </c>
      <c r="AV55">
        <v>0.438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>
        <v>300</v>
      </c>
      <c r="P57">
        <v>50</v>
      </c>
      <c r="Q57" t="s">
        <v>14</v>
      </c>
      <c r="R57" t="s">
        <v>11</v>
      </c>
      <c r="S57">
        <v>0.42</v>
      </c>
      <c r="T57">
        <v>0.41799999999999998</v>
      </c>
      <c r="U57">
        <v>0.41899999999999998</v>
      </c>
      <c r="AB57">
        <v>300</v>
      </c>
      <c r="AC57">
        <v>50</v>
      </c>
      <c r="AD57" t="s">
        <v>14</v>
      </c>
      <c r="AE57" t="s">
        <v>11</v>
      </c>
      <c r="AF57">
        <v>0.438</v>
      </c>
      <c r="AG57">
        <v>0.43099999999999999</v>
      </c>
      <c r="AH57">
        <v>0.434</v>
      </c>
      <c r="AP57">
        <v>300</v>
      </c>
      <c r="AQ57">
        <v>50</v>
      </c>
      <c r="AR57" t="s">
        <v>14</v>
      </c>
      <c r="AS57" t="s">
        <v>11</v>
      </c>
      <c r="AT57">
        <v>0.45</v>
      </c>
      <c r="AU57">
        <v>0.442</v>
      </c>
      <c r="AV57">
        <v>0.44600000000000001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>
        <v>300</v>
      </c>
      <c r="P59">
        <v>10</v>
      </c>
      <c r="Q59" t="s">
        <v>9</v>
      </c>
      <c r="R59" t="s">
        <v>11</v>
      </c>
      <c r="S59">
        <v>0.39800000000000002</v>
      </c>
      <c r="T59">
        <v>0.41799999999999998</v>
      </c>
      <c r="U59">
        <v>0.40799999999999997</v>
      </c>
      <c r="AB59">
        <v>300</v>
      </c>
      <c r="AC59">
        <v>10</v>
      </c>
      <c r="AD59" t="s">
        <v>9</v>
      </c>
      <c r="AE59" t="s">
        <v>11</v>
      </c>
      <c r="AF59">
        <v>0.42799999999999999</v>
      </c>
      <c r="AG59">
        <v>0.435</v>
      </c>
      <c r="AH59">
        <v>0.43099999999999999</v>
      </c>
      <c r="AP59">
        <v>300</v>
      </c>
      <c r="AQ59">
        <v>10</v>
      </c>
      <c r="AR59" t="s">
        <v>9</v>
      </c>
      <c r="AS59" t="s">
        <v>11</v>
      </c>
      <c r="AT59">
        <v>0.42799999999999999</v>
      </c>
      <c r="AU59">
        <v>0.435</v>
      </c>
      <c r="AV59">
        <v>0.432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>
        <v>300</v>
      </c>
      <c r="P61">
        <v>10</v>
      </c>
      <c r="Q61" t="s">
        <v>12</v>
      </c>
      <c r="R61" t="s">
        <v>11</v>
      </c>
      <c r="S61">
        <v>0.40899999999999997</v>
      </c>
      <c r="T61">
        <v>0.42</v>
      </c>
      <c r="U61">
        <v>0.41399999999999998</v>
      </c>
      <c r="AB61">
        <v>300</v>
      </c>
      <c r="AC61">
        <v>10</v>
      </c>
      <c r="AD61" t="s">
        <v>12</v>
      </c>
      <c r="AE61" t="s">
        <v>11</v>
      </c>
      <c r="AF61">
        <v>0.44800000000000001</v>
      </c>
      <c r="AG61">
        <v>0.44700000000000001</v>
      </c>
      <c r="AH61">
        <v>0.44700000000000001</v>
      </c>
      <c r="AP61">
        <v>300</v>
      </c>
      <c r="AQ61">
        <v>10</v>
      </c>
      <c r="AR61" t="s">
        <v>12</v>
      </c>
      <c r="AS61" t="s">
        <v>11</v>
      </c>
      <c r="AT61">
        <v>0.443</v>
      </c>
      <c r="AU61">
        <v>0.441</v>
      </c>
      <c r="AV61">
        <v>0.442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>
        <v>300</v>
      </c>
      <c r="P63">
        <v>10</v>
      </c>
      <c r="Q63" t="s">
        <v>13</v>
      </c>
      <c r="R63" t="s">
        <v>11</v>
      </c>
      <c r="S63">
        <v>0.40600000000000003</v>
      </c>
      <c r="T63">
        <v>0.39300000000000002</v>
      </c>
      <c r="U63">
        <v>0.39900000000000002</v>
      </c>
      <c r="AB63">
        <v>300</v>
      </c>
      <c r="AC63">
        <v>10</v>
      </c>
      <c r="AD63" t="s">
        <v>13</v>
      </c>
      <c r="AE63" t="s">
        <v>11</v>
      </c>
      <c r="AF63">
        <v>0.443</v>
      </c>
      <c r="AG63">
        <v>0.42899999999999999</v>
      </c>
      <c r="AH63">
        <v>0.436</v>
      </c>
      <c r="AP63">
        <v>300</v>
      </c>
      <c r="AQ63">
        <v>10</v>
      </c>
      <c r="AR63" t="s">
        <v>13</v>
      </c>
      <c r="AS63" t="s">
        <v>11</v>
      </c>
      <c r="AT63">
        <v>0.434</v>
      </c>
      <c r="AU63">
        <v>0.40899999999999997</v>
      </c>
      <c r="AV63">
        <v>0.42099999999999999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>
        <v>300</v>
      </c>
      <c r="P65">
        <v>10</v>
      </c>
      <c r="Q65" t="s">
        <v>14</v>
      </c>
      <c r="R65" t="s">
        <v>11</v>
      </c>
      <c r="S65">
        <v>0.40799999999999997</v>
      </c>
      <c r="T65">
        <v>0.41699999999999998</v>
      </c>
      <c r="U65">
        <v>0.41199999999999998</v>
      </c>
      <c r="AB65">
        <v>300</v>
      </c>
      <c r="AC65">
        <v>10</v>
      </c>
      <c r="AD65" t="s">
        <v>14</v>
      </c>
      <c r="AE65" t="s">
        <v>11</v>
      </c>
      <c r="AF65">
        <v>0.433</v>
      </c>
      <c r="AG65">
        <v>0.433</v>
      </c>
      <c r="AH65">
        <v>0.433</v>
      </c>
      <c r="AP65">
        <v>300</v>
      </c>
      <c r="AQ65">
        <v>10</v>
      </c>
      <c r="AR65" t="s">
        <v>14</v>
      </c>
      <c r="AS65" t="s">
        <v>11</v>
      </c>
      <c r="AT65">
        <v>0.439</v>
      </c>
      <c r="AU65">
        <v>0.435</v>
      </c>
      <c r="AV65">
        <v>0.437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0.65700000000000003</v>
      </c>
      <c r="T67">
        <v>0.66600000000000004</v>
      </c>
      <c r="U67">
        <v>0.66200000000000003</v>
      </c>
      <c r="AP67">
        <v>300</v>
      </c>
      <c r="AQ67">
        <v>15000</v>
      </c>
      <c r="AR67" t="s">
        <v>9</v>
      </c>
      <c r="AS67" t="s">
        <v>11</v>
      </c>
      <c r="AT67">
        <v>0.71099999999999997</v>
      </c>
      <c r="AU67">
        <v>0.71099999999999997</v>
      </c>
      <c r="AV67">
        <v>0.71099999999999997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0.68300000000000005</v>
      </c>
      <c r="T69">
        <v>0.68</v>
      </c>
      <c r="U69">
        <v>0.68100000000000005</v>
      </c>
      <c r="AP69">
        <v>300</v>
      </c>
      <c r="AQ69">
        <v>15000</v>
      </c>
      <c r="AR69" t="s">
        <v>12</v>
      </c>
      <c r="AS69" t="s">
        <v>11</v>
      </c>
      <c r="AT69">
        <v>0.72399999999999998</v>
      </c>
      <c r="AU69">
        <v>0.70799999999999996</v>
      </c>
      <c r="AV69">
        <v>0.71499999999999997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0.70799999999999996</v>
      </c>
      <c r="T71">
        <v>0.67600000000000005</v>
      </c>
      <c r="U71">
        <v>0.69199999999999995</v>
      </c>
      <c r="AP71">
        <v>300</v>
      </c>
      <c r="AQ71">
        <v>15000</v>
      </c>
      <c r="AR71" t="s">
        <v>13</v>
      </c>
      <c r="AS71" t="s">
        <v>11</v>
      </c>
      <c r="AT71">
        <v>0.76</v>
      </c>
      <c r="AU71">
        <v>0.71499999999999997</v>
      </c>
      <c r="AV71">
        <v>0.73699999999999999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0.70599999999999996</v>
      </c>
      <c r="T73">
        <v>0.70499999999999996</v>
      </c>
      <c r="U73">
        <v>0.70499999999999996</v>
      </c>
      <c r="AP73">
        <v>300</v>
      </c>
      <c r="AQ73">
        <v>15000</v>
      </c>
      <c r="AR73" t="s">
        <v>14</v>
      </c>
      <c r="AS73" t="s">
        <v>11</v>
      </c>
      <c r="AT73">
        <v>0.754</v>
      </c>
      <c r="AU73">
        <v>0.74</v>
      </c>
      <c r="AV73">
        <v>0.747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0.65700000000000003</v>
      </c>
      <c r="T75">
        <v>0.66600000000000004</v>
      </c>
      <c r="U75">
        <v>0.66200000000000003</v>
      </c>
      <c r="AP75">
        <v>300</v>
      </c>
      <c r="AQ75">
        <v>10000</v>
      </c>
      <c r="AR75" t="s">
        <v>9</v>
      </c>
      <c r="AS75" t="s">
        <v>11</v>
      </c>
      <c r="AT75">
        <v>0.71099999999999997</v>
      </c>
      <c r="AU75">
        <v>0.71099999999999997</v>
      </c>
      <c r="AV75">
        <v>0.71099999999999997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0.68300000000000005</v>
      </c>
      <c r="T77">
        <v>0.68</v>
      </c>
      <c r="U77">
        <v>0.68100000000000005</v>
      </c>
      <c r="AP77">
        <v>300</v>
      </c>
      <c r="AQ77">
        <v>10000</v>
      </c>
      <c r="AR77" t="s">
        <v>12</v>
      </c>
      <c r="AS77" t="s">
        <v>11</v>
      </c>
      <c r="AT77">
        <v>0.72399999999999998</v>
      </c>
      <c r="AU77">
        <v>0.70799999999999996</v>
      </c>
      <c r="AV77">
        <v>0.71499999999999997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0.70799999999999996</v>
      </c>
      <c r="T79">
        <v>0.67600000000000005</v>
      </c>
      <c r="U79">
        <v>0.69199999999999995</v>
      </c>
      <c r="AP79">
        <v>300</v>
      </c>
      <c r="AQ79">
        <v>10000</v>
      </c>
      <c r="AR79" t="s">
        <v>13</v>
      </c>
      <c r="AS79" t="s">
        <v>11</v>
      </c>
      <c r="AT79">
        <v>0.76</v>
      </c>
      <c r="AU79">
        <v>0.71499999999999997</v>
      </c>
      <c r="AV79">
        <v>0.73699999999999999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0.70599999999999996</v>
      </c>
      <c r="T81">
        <v>0.70499999999999996</v>
      </c>
      <c r="U81">
        <v>0.70499999999999996</v>
      </c>
      <c r="AP81">
        <v>300</v>
      </c>
      <c r="AQ81">
        <v>10000</v>
      </c>
      <c r="AR81" t="s">
        <v>14</v>
      </c>
      <c r="AS81" t="s">
        <v>11</v>
      </c>
      <c r="AT81">
        <v>0.754</v>
      </c>
      <c r="AU81">
        <v>0.74</v>
      </c>
      <c r="AV81">
        <v>0.747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zoomScale="90" zoomScaleNormal="90" workbookViewId="0">
      <selection activeCell="BK32" sqref="BK32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</row>
    <row r="2" spans="1:39" x14ac:dyDescent="0.2">
      <c r="A2">
        <v>300</v>
      </c>
      <c r="B2">
        <v>5000</v>
      </c>
      <c r="C2" t="s">
        <v>9</v>
      </c>
      <c r="D2" t="s">
        <v>10</v>
      </c>
      <c r="E2">
        <v>0</v>
      </c>
      <c r="F2">
        <v>0</v>
      </c>
      <c r="G2">
        <v>0</v>
      </c>
      <c r="J2">
        <v>15000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</row>
    <row r="3" spans="1:39" x14ac:dyDescent="0.2">
      <c r="A3">
        <v>300</v>
      </c>
      <c r="B3">
        <v>5000</v>
      </c>
      <c r="C3" t="s">
        <v>9</v>
      </c>
      <c r="D3" t="s">
        <v>11</v>
      </c>
      <c r="E3">
        <v>0.71099999999999997</v>
      </c>
      <c r="F3">
        <v>0.70699999999999996</v>
      </c>
      <c r="G3">
        <v>0.70899999999999996</v>
      </c>
      <c r="J3">
        <v>10000</v>
      </c>
      <c r="AB3">
        <v>300</v>
      </c>
      <c r="AC3">
        <v>5000</v>
      </c>
      <c r="AD3" t="s">
        <v>9</v>
      </c>
      <c r="AE3" t="s">
        <v>11</v>
      </c>
      <c r="AF3">
        <v>0.71099999999999997</v>
      </c>
      <c r="AG3">
        <v>0.70599999999999996</v>
      </c>
      <c r="AH3">
        <v>0.70899999999999996</v>
      </c>
      <c r="AK3">
        <v>10000</v>
      </c>
    </row>
    <row r="4" spans="1:39" x14ac:dyDescent="0.2">
      <c r="A4">
        <v>300</v>
      </c>
      <c r="B4">
        <v>5000</v>
      </c>
      <c r="C4" t="s">
        <v>12</v>
      </c>
      <c r="D4" t="s">
        <v>10</v>
      </c>
      <c r="E4">
        <v>0</v>
      </c>
      <c r="F4">
        <v>0</v>
      </c>
      <c r="G4">
        <v>0</v>
      </c>
      <c r="J4">
        <v>5000</v>
      </c>
      <c r="K4">
        <f>ROUND(AVERAGEIFS(G:G,B:B, J4,D:D, "test"), 3)</f>
        <v>0.72699999999999998</v>
      </c>
      <c r="L4">
        <f t="shared" ref="L4:L11" si="0">ROUND(AVERAGEIFS(G:G,B:B, J4,D:D, "train"), 3)</f>
        <v>0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0.72599999999999998</v>
      </c>
      <c r="AM4">
        <f t="shared" ref="AM4:AM11" si="1">ROUND(AVERAGEIFS(AH:AH,AC:AC, AK4,AE:AE, "train"), 3)</f>
        <v>0</v>
      </c>
    </row>
    <row r="5" spans="1:39" x14ac:dyDescent="0.2">
      <c r="A5">
        <v>300</v>
      </c>
      <c r="B5">
        <v>5000</v>
      </c>
      <c r="C5" t="s">
        <v>12</v>
      </c>
      <c r="D5" t="s">
        <v>11</v>
      </c>
      <c r="E5">
        <v>0.71899999999999997</v>
      </c>
      <c r="F5">
        <v>0.68700000000000006</v>
      </c>
      <c r="G5">
        <v>0.70299999999999996</v>
      </c>
      <c r="J5">
        <v>2000</v>
      </c>
      <c r="K5">
        <f t="shared" ref="K5:K11" si="2">ROUND(AVERAGEIFS(G:G,B:B, J5,D:D, "test"), 3)</f>
        <v>0.72499999999999998</v>
      </c>
      <c r="L5">
        <f t="shared" si="0"/>
        <v>0</v>
      </c>
      <c r="AB5">
        <v>300</v>
      </c>
      <c r="AC5">
        <v>5000</v>
      </c>
      <c r="AD5" t="s">
        <v>12</v>
      </c>
      <c r="AE5" t="s">
        <v>11</v>
      </c>
      <c r="AF5">
        <v>0.71899999999999997</v>
      </c>
      <c r="AG5">
        <v>0.68600000000000005</v>
      </c>
      <c r="AH5">
        <v>0.70199999999999996</v>
      </c>
      <c r="AK5">
        <v>2000</v>
      </c>
      <c r="AL5">
        <f t="shared" ref="AL5:AL11" si="3">ROUND(AVERAGEIFS(AH:AH,AC:AC, AK5,AE:AE, "test"), 3)</f>
        <v>0.72399999999999998</v>
      </c>
      <c r="AM5">
        <f t="shared" si="1"/>
        <v>0</v>
      </c>
    </row>
    <row r="6" spans="1:39" x14ac:dyDescent="0.2">
      <c r="A6">
        <v>300</v>
      </c>
      <c r="B6">
        <v>5000</v>
      </c>
      <c r="C6" t="s">
        <v>13</v>
      </c>
      <c r="D6" t="s">
        <v>10</v>
      </c>
      <c r="E6">
        <v>0</v>
      </c>
      <c r="F6">
        <v>0</v>
      </c>
      <c r="G6">
        <v>0</v>
      </c>
      <c r="J6">
        <v>1500</v>
      </c>
      <c r="K6">
        <f t="shared" si="2"/>
        <v>0.72199999999999998</v>
      </c>
      <c r="L6">
        <f t="shared" si="0"/>
        <v>0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3"/>
        <v>0.72199999999999998</v>
      </c>
      <c r="AM6">
        <f t="shared" si="1"/>
        <v>0</v>
      </c>
    </row>
    <row r="7" spans="1:39" x14ac:dyDescent="0.2">
      <c r="A7">
        <v>300</v>
      </c>
      <c r="B7">
        <v>5000</v>
      </c>
      <c r="C7" t="s">
        <v>13</v>
      </c>
      <c r="D7" t="s">
        <v>11</v>
      </c>
      <c r="E7">
        <v>0.77400000000000002</v>
      </c>
      <c r="F7">
        <v>0.72399999999999998</v>
      </c>
      <c r="G7">
        <v>0.748</v>
      </c>
      <c r="J7">
        <v>1000</v>
      </c>
      <c r="K7">
        <f t="shared" si="2"/>
        <v>0.71099999999999997</v>
      </c>
      <c r="L7">
        <f t="shared" si="0"/>
        <v>0</v>
      </c>
      <c r="AB7">
        <v>300</v>
      </c>
      <c r="AC7">
        <v>5000</v>
      </c>
      <c r="AD7" t="s">
        <v>13</v>
      </c>
      <c r="AE7" t="s">
        <v>11</v>
      </c>
      <c r="AF7">
        <v>0.77400000000000002</v>
      </c>
      <c r="AG7">
        <v>0.72399999999999998</v>
      </c>
      <c r="AH7">
        <v>0.748</v>
      </c>
      <c r="AK7">
        <v>1000</v>
      </c>
      <c r="AL7">
        <f t="shared" si="3"/>
        <v>0.71099999999999997</v>
      </c>
      <c r="AM7">
        <f t="shared" si="1"/>
        <v>0</v>
      </c>
    </row>
    <row r="8" spans="1:39" x14ac:dyDescent="0.2">
      <c r="A8">
        <v>300</v>
      </c>
      <c r="B8">
        <v>5000</v>
      </c>
      <c r="C8" t="s">
        <v>14</v>
      </c>
      <c r="D8" t="s">
        <v>10</v>
      </c>
      <c r="E8">
        <v>0</v>
      </c>
      <c r="F8">
        <v>0</v>
      </c>
      <c r="G8">
        <v>0</v>
      </c>
      <c r="J8">
        <v>500</v>
      </c>
      <c r="K8">
        <f t="shared" si="2"/>
        <v>0.66100000000000003</v>
      </c>
      <c r="L8">
        <f t="shared" si="0"/>
        <v>0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3"/>
        <v>0.65600000000000003</v>
      </c>
      <c r="AM8">
        <f t="shared" si="1"/>
        <v>0</v>
      </c>
    </row>
    <row r="9" spans="1:39" x14ac:dyDescent="0.2">
      <c r="A9">
        <v>300</v>
      </c>
      <c r="B9">
        <v>5000</v>
      </c>
      <c r="C9" t="s">
        <v>14</v>
      </c>
      <c r="D9" t="s">
        <v>11</v>
      </c>
      <c r="E9">
        <v>0.75800000000000001</v>
      </c>
      <c r="F9">
        <v>0.73599999999999999</v>
      </c>
      <c r="G9">
        <v>0.746</v>
      </c>
      <c r="J9">
        <v>100</v>
      </c>
      <c r="K9">
        <f t="shared" si="2"/>
        <v>0.48699999999999999</v>
      </c>
      <c r="L9">
        <f t="shared" si="0"/>
        <v>0</v>
      </c>
      <c r="AB9">
        <v>300</v>
      </c>
      <c r="AC9">
        <v>5000</v>
      </c>
      <c r="AD9" t="s">
        <v>14</v>
      </c>
      <c r="AE9" t="s">
        <v>11</v>
      </c>
      <c r="AF9">
        <v>0.75700000000000001</v>
      </c>
      <c r="AG9">
        <v>0.73499999999999999</v>
      </c>
      <c r="AH9">
        <v>0.746</v>
      </c>
      <c r="AK9">
        <v>100</v>
      </c>
      <c r="AL9">
        <f t="shared" si="3"/>
        <v>0.48899999999999999</v>
      </c>
      <c r="AM9">
        <f t="shared" si="1"/>
        <v>0</v>
      </c>
    </row>
    <row r="10" spans="1:39" x14ac:dyDescent="0.2">
      <c r="A10">
        <v>300</v>
      </c>
      <c r="B10">
        <v>2000</v>
      </c>
      <c r="C10" t="s">
        <v>9</v>
      </c>
      <c r="D10" t="s">
        <v>10</v>
      </c>
      <c r="E10">
        <v>0</v>
      </c>
      <c r="F10">
        <v>0</v>
      </c>
      <c r="G10">
        <v>0</v>
      </c>
      <c r="J10">
        <v>50</v>
      </c>
      <c r="K10">
        <f t="shared" si="2"/>
        <v>0.433</v>
      </c>
      <c r="L10">
        <f t="shared" si="0"/>
        <v>0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3"/>
        <v>0.45300000000000001</v>
      </c>
      <c r="AM10">
        <f t="shared" si="1"/>
        <v>0</v>
      </c>
    </row>
    <row r="11" spans="1:39" x14ac:dyDescent="0.2">
      <c r="A11">
        <v>300</v>
      </c>
      <c r="B11">
        <v>2000</v>
      </c>
      <c r="C11" t="s">
        <v>9</v>
      </c>
      <c r="D11" t="s">
        <v>11</v>
      </c>
      <c r="E11">
        <v>0.70399999999999996</v>
      </c>
      <c r="F11">
        <v>0.70299999999999996</v>
      </c>
      <c r="G11">
        <v>0.70399999999999996</v>
      </c>
      <c r="J11">
        <v>10</v>
      </c>
      <c r="K11">
        <f t="shared" si="2"/>
        <v>0.437</v>
      </c>
      <c r="L11">
        <f t="shared" si="0"/>
        <v>0</v>
      </c>
      <c r="AB11">
        <v>300</v>
      </c>
      <c r="AC11">
        <v>2000</v>
      </c>
      <c r="AD11" t="s">
        <v>9</v>
      </c>
      <c r="AE11" t="s">
        <v>11</v>
      </c>
      <c r="AF11">
        <v>0.70399999999999996</v>
      </c>
      <c r="AG11">
        <v>0.70199999999999996</v>
      </c>
      <c r="AH11">
        <v>0.70299999999999996</v>
      </c>
      <c r="AK11">
        <v>10</v>
      </c>
      <c r="AL11">
        <f t="shared" si="3"/>
        <v>0.437</v>
      </c>
      <c r="AM11">
        <f t="shared" si="1"/>
        <v>0</v>
      </c>
    </row>
    <row r="12" spans="1:39" x14ac:dyDescent="0.2">
      <c r="A12">
        <v>300</v>
      </c>
      <c r="B12">
        <v>2000</v>
      </c>
      <c r="C12" t="s">
        <v>12</v>
      </c>
      <c r="D12" t="s">
        <v>10</v>
      </c>
      <c r="E12">
        <v>0</v>
      </c>
      <c r="F12">
        <v>0</v>
      </c>
      <c r="G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</row>
    <row r="13" spans="1:39" x14ac:dyDescent="0.2">
      <c r="A13">
        <v>300</v>
      </c>
      <c r="B13">
        <v>2000</v>
      </c>
      <c r="C13" t="s">
        <v>12</v>
      </c>
      <c r="D13" t="s">
        <v>11</v>
      </c>
      <c r="E13">
        <v>0.71799999999999997</v>
      </c>
      <c r="F13">
        <v>0.69</v>
      </c>
      <c r="G13">
        <v>0.70399999999999996</v>
      </c>
      <c r="AB13">
        <v>300</v>
      </c>
      <c r="AC13">
        <v>2000</v>
      </c>
      <c r="AD13" t="s">
        <v>12</v>
      </c>
      <c r="AE13" t="s">
        <v>11</v>
      </c>
      <c r="AF13">
        <v>0.71699999999999997</v>
      </c>
      <c r="AG13">
        <v>0.68899999999999995</v>
      </c>
      <c r="AH13">
        <v>0.70299999999999996</v>
      </c>
    </row>
    <row r="14" spans="1:39" x14ac:dyDescent="0.2">
      <c r="A14">
        <v>300</v>
      </c>
      <c r="B14">
        <v>2000</v>
      </c>
      <c r="C14" t="s">
        <v>13</v>
      </c>
      <c r="D14" t="s">
        <v>10</v>
      </c>
      <c r="E14">
        <v>0</v>
      </c>
      <c r="F14">
        <v>0</v>
      </c>
      <c r="G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</row>
    <row r="15" spans="1:39" x14ac:dyDescent="0.2">
      <c r="A15">
        <v>300</v>
      </c>
      <c r="B15">
        <v>2000</v>
      </c>
      <c r="C15" t="s">
        <v>13</v>
      </c>
      <c r="D15" t="s">
        <v>11</v>
      </c>
      <c r="E15">
        <v>0.77200000000000002</v>
      </c>
      <c r="F15">
        <v>0.72399999999999998</v>
      </c>
      <c r="G15">
        <v>0.747</v>
      </c>
      <c r="AB15">
        <v>300</v>
      </c>
      <c r="AC15">
        <v>2000</v>
      </c>
      <c r="AD15" t="s">
        <v>13</v>
      </c>
      <c r="AE15" t="s">
        <v>11</v>
      </c>
      <c r="AF15">
        <v>0.77200000000000002</v>
      </c>
      <c r="AG15">
        <v>0.72299999999999998</v>
      </c>
      <c r="AH15">
        <v>0.746</v>
      </c>
    </row>
    <row r="16" spans="1:39" x14ac:dyDescent="0.2">
      <c r="A16">
        <v>300</v>
      </c>
      <c r="B16">
        <v>2000</v>
      </c>
      <c r="C16" t="s">
        <v>14</v>
      </c>
      <c r="D16" t="s">
        <v>10</v>
      </c>
      <c r="E16">
        <v>0</v>
      </c>
      <c r="F16">
        <v>0</v>
      </c>
      <c r="G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</row>
    <row r="17" spans="1:34" x14ac:dyDescent="0.2">
      <c r="A17">
        <v>300</v>
      </c>
      <c r="B17">
        <v>2000</v>
      </c>
      <c r="C17" t="s">
        <v>14</v>
      </c>
      <c r="D17" t="s">
        <v>11</v>
      </c>
      <c r="E17">
        <v>0.755</v>
      </c>
      <c r="F17">
        <v>0.73399999999999999</v>
      </c>
      <c r="G17">
        <v>0.74399999999999999</v>
      </c>
      <c r="AB17">
        <v>300</v>
      </c>
      <c r="AC17">
        <v>2000</v>
      </c>
      <c r="AD17" t="s">
        <v>14</v>
      </c>
      <c r="AE17" t="s">
        <v>11</v>
      </c>
      <c r="AF17">
        <v>0.755</v>
      </c>
      <c r="AG17">
        <v>0.73499999999999999</v>
      </c>
      <c r="AH17">
        <v>0.745</v>
      </c>
    </row>
    <row r="18" spans="1:34" x14ac:dyDescent="0.2">
      <c r="A18">
        <v>300</v>
      </c>
      <c r="B18">
        <v>1500</v>
      </c>
      <c r="C18" t="s">
        <v>9</v>
      </c>
      <c r="D18" t="s">
        <v>10</v>
      </c>
      <c r="E18">
        <v>0</v>
      </c>
      <c r="F18">
        <v>0</v>
      </c>
      <c r="G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</row>
    <row r="19" spans="1:34" x14ac:dyDescent="0.2">
      <c r="A19">
        <v>300</v>
      </c>
      <c r="B19">
        <v>1500</v>
      </c>
      <c r="C19" t="s">
        <v>9</v>
      </c>
      <c r="D19" t="s">
        <v>11</v>
      </c>
      <c r="E19">
        <v>0.7</v>
      </c>
      <c r="F19">
        <v>0.69899999999999995</v>
      </c>
      <c r="G19">
        <v>0.7</v>
      </c>
      <c r="AB19">
        <v>300</v>
      </c>
      <c r="AC19">
        <v>1500</v>
      </c>
      <c r="AD19" t="s">
        <v>9</v>
      </c>
      <c r="AE19" t="s">
        <v>11</v>
      </c>
      <c r="AF19">
        <v>0.7</v>
      </c>
      <c r="AG19">
        <v>0.69899999999999995</v>
      </c>
      <c r="AH19">
        <v>0.7</v>
      </c>
    </row>
    <row r="20" spans="1:34" x14ac:dyDescent="0.2">
      <c r="A20">
        <v>300</v>
      </c>
      <c r="B20">
        <v>1500</v>
      </c>
      <c r="C20" t="s">
        <v>12</v>
      </c>
      <c r="D20" t="s">
        <v>10</v>
      </c>
      <c r="E20">
        <v>0</v>
      </c>
      <c r="F20">
        <v>0</v>
      </c>
      <c r="G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</row>
    <row r="21" spans="1:34" x14ac:dyDescent="0.2">
      <c r="A21">
        <v>300</v>
      </c>
      <c r="B21">
        <v>1500</v>
      </c>
      <c r="C21" t="s">
        <v>12</v>
      </c>
      <c r="D21" t="s">
        <v>11</v>
      </c>
      <c r="E21">
        <v>0.71499999999999997</v>
      </c>
      <c r="F21">
        <v>0.69099999999999995</v>
      </c>
      <c r="G21">
        <v>0.70299999999999996</v>
      </c>
      <c r="AB21">
        <v>300</v>
      </c>
      <c r="AC21">
        <v>1500</v>
      </c>
      <c r="AD21" t="s">
        <v>12</v>
      </c>
      <c r="AE21" t="s">
        <v>11</v>
      </c>
      <c r="AF21">
        <v>0.71599999999999997</v>
      </c>
      <c r="AG21">
        <v>0.69099999999999995</v>
      </c>
      <c r="AH21">
        <v>0.70299999999999996</v>
      </c>
    </row>
    <row r="22" spans="1:34" x14ac:dyDescent="0.2">
      <c r="A22">
        <v>300</v>
      </c>
      <c r="B22">
        <v>1500</v>
      </c>
      <c r="C22" t="s">
        <v>13</v>
      </c>
      <c r="D22" t="s">
        <v>10</v>
      </c>
      <c r="E22">
        <v>0</v>
      </c>
      <c r="F22">
        <v>0</v>
      </c>
      <c r="G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</row>
    <row r="23" spans="1:34" x14ac:dyDescent="0.2">
      <c r="A23">
        <v>300</v>
      </c>
      <c r="B23">
        <v>1500</v>
      </c>
      <c r="C23" t="s">
        <v>13</v>
      </c>
      <c r="D23" t="s">
        <v>11</v>
      </c>
      <c r="E23">
        <v>0.76800000000000002</v>
      </c>
      <c r="F23">
        <v>0.72099999999999997</v>
      </c>
      <c r="G23">
        <v>0.74399999999999999</v>
      </c>
      <c r="AB23">
        <v>300</v>
      </c>
      <c r="AC23">
        <v>1500</v>
      </c>
      <c r="AD23" t="s">
        <v>13</v>
      </c>
      <c r="AE23" t="s">
        <v>11</v>
      </c>
      <c r="AF23">
        <v>0.76900000000000002</v>
      </c>
      <c r="AG23">
        <v>0.72099999999999997</v>
      </c>
      <c r="AH23">
        <v>0.74399999999999999</v>
      </c>
    </row>
    <row r="24" spans="1:34" x14ac:dyDescent="0.2">
      <c r="A24">
        <v>300</v>
      </c>
      <c r="B24">
        <v>1500</v>
      </c>
      <c r="C24" t="s">
        <v>14</v>
      </c>
      <c r="D24" t="s">
        <v>10</v>
      </c>
      <c r="E24">
        <v>0</v>
      </c>
      <c r="F24">
        <v>0</v>
      </c>
      <c r="G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</row>
    <row r="25" spans="1:34" x14ac:dyDescent="0.2">
      <c r="A25">
        <v>300</v>
      </c>
      <c r="B25">
        <v>1500</v>
      </c>
      <c r="C25" t="s">
        <v>14</v>
      </c>
      <c r="D25" t="s">
        <v>11</v>
      </c>
      <c r="E25">
        <v>0.752</v>
      </c>
      <c r="F25">
        <v>0.73299999999999998</v>
      </c>
      <c r="G25">
        <v>0.74199999999999999</v>
      </c>
      <c r="AB25">
        <v>300</v>
      </c>
      <c r="AC25">
        <v>1500</v>
      </c>
      <c r="AD25" t="s">
        <v>14</v>
      </c>
      <c r="AE25" t="s">
        <v>11</v>
      </c>
      <c r="AF25">
        <v>0.751</v>
      </c>
      <c r="AG25">
        <v>0.73199999999999998</v>
      </c>
      <c r="AH25">
        <v>0.74199999999999999</v>
      </c>
    </row>
    <row r="26" spans="1:34" x14ac:dyDescent="0.2">
      <c r="A26">
        <v>300</v>
      </c>
      <c r="B26">
        <v>1000</v>
      </c>
      <c r="C26" t="s">
        <v>9</v>
      </c>
      <c r="D26" t="s">
        <v>10</v>
      </c>
      <c r="E26">
        <v>0</v>
      </c>
      <c r="F26">
        <v>0</v>
      </c>
      <c r="G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</row>
    <row r="27" spans="1:34" x14ac:dyDescent="0.2">
      <c r="A27">
        <v>300</v>
      </c>
      <c r="B27">
        <v>1000</v>
      </c>
      <c r="C27" t="s">
        <v>9</v>
      </c>
      <c r="D27" t="s">
        <v>11</v>
      </c>
      <c r="E27">
        <v>0.68200000000000005</v>
      </c>
      <c r="F27">
        <v>0.68200000000000005</v>
      </c>
      <c r="G27">
        <v>0.68200000000000005</v>
      </c>
      <c r="AB27">
        <v>300</v>
      </c>
      <c r="AC27">
        <v>1000</v>
      </c>
      <c r="AD27" t="s">
        <v>9</v>
      </c>
      <c r="AE27" t="s">
        <v>11</v>
      </c>
      <c r="AF27">
        <v>0.68</v>
      </c>
      <c r="AG27">
        <v>0.68100000000000005</v>
      </c>
      <c r="AH27">
        <v>0.68100000000000005</v>
      </c>
    </row>
    <row r="28" spans="1:34" x14ac:dyDescent="0.2">
      <c r="A28">
        <v>300</v>
      </c>
      <c r="B28">
        <v>1000</v>
      </c>
      <c r="C28" t="s">
        <v>12</v>
      </c>
      <c r="D28" t="s">
        <v>10</v>
      </c>
      <c r="E28">
        <v>0</v>
      </c>
      <c r="F28">
        <v>0</v>
      </c>
      <c r="G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</row>
    <row r="29" spans="1:34" x14ac:dyDescent="0.2">
      <c r="A29">
        <v>300</v>
      </c>
      <c r="B29">
        <v>1000</v>
      </c>
      <c r="C29" t="s">
        <v>12</v>
      </c>
      <c r="D29" t="s">
        <v>11</v>
      </c>
      <c r="E29">
        <v>0.70299999999999996</v>
      </c>
      <c r="F29">
        <v>0.68200000000000005</v>
      </c>
      <c r="G29">
        <v>0.69199999999999995</v>
      </c>
      <c r="AB29">
        <v>300</v>
      </c>
      <c r="AC29">
        <v>1000</v>
      </c>
      <c r="AD29" t="s">
        <v>12</v>
      </c>
      <c r="AE29" t="s">
        <v>11</v>
      </c>
      <c r="AF29">
        <v>0.70299999999999996</v>
      </c>
      <c r="AG29">
        <v>0.68100000000000005</v>
      </c>
      <c r="AH29">
        <v>0.69199999999999995</v>
      </c>
    </row>
    <row r="30" spans="1:34" x14ac:dyDescent="0.2">
      <c r="A30">
        <v>300</v>
      </c>
      <c r="B30">
        <v>1000</v>
      </c>
      <c r="C30" t="s">
        <v>13</v>
      </c>
      <c r="D30" t="s">
        <v>10</v>
      </c>
      <c r="E30">
        <v>0</v>
      </c>
      <c r="F30">
        <v>0</v>
      </c>
      <c r="G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</row>
    <row r="31" spans="1:34" x14ac:dyDescent="0.2">
      <c r="A31">
        <v>300</v>
      </c>
      <c r="B31">
        <v>1000</v>
      </c>
      <c r="C31" t="s">
        <v>13</v>
      </c>
      <c r="D31" t="s">
        <v>11</v>
      </c>
      <c r="E31">
        <v>0.75800000000000001</v>
      </c>
      <c r="F31">
        <v>0.71299999999999997</v>
      </c>
      <c r="G31">
        <v>0.73499999999999999</v>
      </c>
      <c r="AB31">
        <v>300</v>
      </c>
      <c r="AC31">
        <v>1000</v>
      </c>
      <c r="AD31" t="s">
        <v>13</v>
      </c>
      <c r="AE31" t="s">
        <v>11</v>
      </c>
      <c r="AF31">
        <v>0.75800000000000001</v>
      </c>
      <c r="AG31">
        <v>0.71299999999999997</v>
      </c>
      <c r="AH31">
        <v>0.73499999999999999</v>
      </c>
    </row>
    <row r="32" spans="1:34" x14ac:dyDescent="0.2">
      <c r="A32">
        <v>300</v>
      </c>
      <c r="B32">
        <v>1000</v>
      </c>
      <c r="C32" t="s">
        <v>14</v>
      </c>
      <c r="D32" t="s">
        <v>10</v>
      </c>
      <c r="E32">
        <v>0</v>
      </c>
      <c r="F32">
        <v>0</v>
      </c>
      <c r="G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</row>
    <row r="33" spans="1:34" x14ac:dyDescent="0.2">
      <c r="A33">
        <v>300</v>
      </c>
      <c r="B33">
        <v>1000</v>
      </c>
      <c r="C33" t="s">
        <v>14</v>
      </c>
      <c r="D33" t="s">
        <v>11</v>
      </c>
      <c r="E33">
        <v>0.74199999999999999</v>
      </c>
      <c r="F33">
        <v>0.72499999999999998</v>
      </c>
      <c r="G33">
        <v>0.73299999999999998</v>
      </c>
      <c r="AB33">
        <v>300</v>
      </c>
      <c r="AC33">
        <v>1000</v>
      </c>
      <c r="AD33" t="s">
        <v>14</v>
      </c>
      <c r="AE33" t="s">
        <v>11</v>
      </c>
      <c r="AF33">
        <v>0.74299999999999999</v>
      </c>
      <c r="AG33">
        <v>0.72599999999999998</v>
      </c>
      <c r="AH33">
        <v>0.73399999999999999</v>
      </c>
    </row>
    <row r="34" spans="1:34" x14ac:dyDescent="0.2">
      <c r="A34">
        <v>300</v>
      </c>
      <c r="B34">
        <v>500</v>
      </c>
      <c r="C34" t="s">
        <v>9</v>
      </c>
      <c r="D34" t="s">
        <v>10</v>
      </c>
      <c r="E34">
        <v>0</v>
      </c>
      <c r="F34">
        <v>0</v>
      </c>
      <c r="G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</row>
    <row r="35" spans="1:34" x14ac:dyDescent="0.2">
      <c r="A35">
        <v>300</v>
      </c>
      <c r="B35">
        <v>500</v>
      </c>
      <c r="C35" t="s">
        <v>9</v>
      </c>
      <c r="D35" t="s">
        <v>11</v>
      </c>
      <c r="E35">
        <v>0.61499999999999999</v>
      </c>
      <c r="F35">
        <v>0.61399999999999999</v>
      </c>
      <c r="G35">
        <v>0.61399999999999999</v>
      </c>
      <c r="AB35">
        <v>300</v>
      </c>
      <c r="AC35">
        <v>500</v>
      </c>
      <c r="AD35" t="s">
        <v>9</v>
      </c>
      <c r="AE35" t="s">
        <v>11</v>
      </c>
      <c r="AF35">
        <v>0.60299999999999998</v>
      </c>
      <c r="AG35">
        <v>0.60199999999999998</v>
      </c>
      <c r="AH35">
        <v>0.60299999999999998</v>
      </c>
    </row>
    <row r="36" spans="1:34" x14ac:dyDescent="0.2">
      <c r="A36">
        <v>300</v>
      </c>
      <c r="B36">
        <v>500</v>
      </c>
      <c r="C36" t="s">
        <v>12</v>
      </c>
      <c r="D36" t="s">
        <v>10</v>
      </c>
      <c r="E36">
        <v>0</v>
      </c>
      <c r="F36">
        <v>0</v>
      </c>
      <c r="G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</row>
    <row r="37" spans="1:34" x14ac:dyDescent="0.2">
      <c r="A37">
        <v>300</v>
      </c>
      <c r="B37">
        <v>500</v>
      </c>
      <c r="C37" t="s">
        <v>12</v>
      </c>
      <c r="D37" t="s">
        <v>11</v>
      </c>
      <c r="E37">
        <v>0.65600000000000003</v>
      </c>
      <c r="F37">
        <v>0.64</v>
      </c>
      <c r="G37">
        <v>0.64800000000000002</v>
      </c>
      <c r="AB37">
        <v>300</v>
      </c>
      <c r="AC37">
        <v>500</v>
      </c>
      <c r="AD37" t="s">
        <v>12</v>
      </c>
      <c r="AE37" t="s">
        <v>11</v>
      </c>
      <c r="AF37">
        <v>0.65</v>
      </c>
      <c r="AG37">
        <v>0.63600000000000001</v>
      </c>
      <c r="AH37">
        <v>0.64300000000000002</v>
      </c>
    </row>
    <row r="38" spans="1:34" x14ac:dyDescent="0.2">
      <c r="A38">
        <v>300</v>
      </c>
      <c r="B38">
        <v>500</v>
      </c>
      <c r="C38" t="s">
        <v>13</v>
      </c>
      <c r="D38" t="s">
        <v>10</v>
      </c>
      <c r="E38">
        <v>0</v>
      </c>
      <c r="F38">
        <v>0</v>
      </c>
      <c r="G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</row>
    <row r="39" spans="1:34" x14ac:dyDescent="0.2">
      <c r="A39">
        <v>300</v>
      </c>
      <c r="B39">
        <v>500</v>
      </c>
      <c r="C39" t="s">
        <v>13</v>
      </c>
      <c r="D39" t="s">
        <v>11</v>
      </c>
      <c r="E39">
        <v>0.70299999999999996</v>
      </c>
      <c r="F39">
        <v>0.66400000000000003</v>
      </c>
      <c r="G39">
        <v>0.68300000000000005</v>
      </c>
      <c r="AB39">
        <v>300</v>
      </c>
      <c r="AC39">
        <v>500</v>
      </c>
      <c r="AD39" t="s">
        <v>13</v>
      </c>
      <c r="AE39" t="s">
        <v>11</v>
      </c>
      <c r="AF39">
        <v>0.70499999999999996</v>
      </c>
      <c r="AG39">
        <v>0.66500000000000004</v>
      </c>
      <c r="AH39">
        <v>0.68400000000000005</v>
      </c>
    </row>
    <row r="40" spans="1:34" x14ac:dyDescent="0.2">
      <c r="A40">
        <v>300</v>
      </c>
      <c r="B40">
        <v>500</v>
      </c>
      <c r="C40" t="s">
        <v>14</v>
      </c>
      <c r="D40" t="s">
        <v>10</v>
      </c>
      <c r="E40">
        <v>0</v>
      </c>
      <c r="F40">
        <v>0</v>
      </c>
      <c r="G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</row>
    <row r="41" spans="1:34" x14ac:dyDescent="0.2">
      <c r="A41">
        <v>300</v>
      </c>
      <c r="B41">
        <v>500</v>
      </c>
      <c r="C41" t="s">
        <v>14</v>
      </c>
      <c r="D41" t="s">
        <v>11</v>
      </c>
      <c r="E41">
        <v>0.70699999999999996</v>
      </c>
      <c r="F41">
        <v>0.69399999999999995</v>
      </c>
      <c r="G41">
        <v>0.7</v>
      </c>
      <c r="AB41">
        <v>300</v>
      </c>
      <c r="AC41">
        <v>500</v>
      </c>
      <c r="AD41" t="s">
        <v>14</v>
      </c>
      <c r="AE41" t="s">
        <v>11</v>
      </c>
      <c r="AF41">
        <v>0.70199999999999996</v>
      </c>
      <c r="AG41">
        <v>0.68899999999999995</v>
      </c>
      <c r="AH41">
        <v>0.69499999999999995</v>
      </c>
    </row>
    <row r="42" spans="1:34" x14ac:dyDescent="0.2">
      <c r="A42">
        <v>300</v>
      </c>
      <c r="B42">
        <v>100</v>
      </c>
      <c r="C42" t="s">
        <v>9</v>
      </c>
      <c r="D42" t="s">
        <v>10</v>
      </c>
      <c r="E42">
        <v>0</v>
      </c>
      <c r="F42">
        <v>0</v>
      </c>
      <c r="G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</row>
    <row r="43" spans="1:34" x14ac:dyDescent="0.2">
      <c r="A43">
        <v>300</v>
      </c>
      <c r="B43">
        <v>100</v>
      </c>
      <c r="C43" t="s">
        <v>9</v>
      </c>
      <c r="D43" t="s">
        <v>11</v>
      </c>
      <c r="E43">
        <v>0.434</v>
      </c>
      <c r="F43">
        <v>0.42899999999999999</v>
      </c>
      <c r="G43">
        <v>0.43099999999999999</v>
      </c>
      <c r="AB43">
        <v>300</v>
      </c>
      <c r="AC43">
        <v>100</v>
      </c>
      <c r="AD43" t="s">
        <v>9</v>
      </c>
      <c r="AE43" t="s">
        <v>11</v>
      </c>
      <c r="AF43">
        <v>0.434</v>
      </c>
      <c r="AG43">
        <v>0.42799999999999999</v>
      </c>
      <c r="AH43">
        <v>0.43099999999999999</v>
      </c>
    </row>
    <row r="44" spans="1:34" x14ac:dyDescent="0.2">
      <c r="A44">
        <v>300</v>
      </c>
      <c r="B44">
        <v>100</v>
      </c>
      <c r="C44" t="s">
        <v>12</v>
      </c>
      <c r="D44" t="s">
        <v>10</v>
      </c>
      <c r="E44">
        <v>0</v>
      </c>
      <c r="F44">
        <v>0</v>
      </c>
      <c r="G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</row>
    <row r="45" spans="1:34" x14ac:dyDescent="0.2">
      <c r="A45">
        <v>300</v>
      </c>
      <c r="B45">
        <v>100</v>
      </c>
      <c r="C45" t="s">
        <v>12</v>
      </c>
      <c r="D45" t="s">
        <v>11</v>
      </c>
      <c r="E45">
        <v>0.52800000000000002</v>
      </c>
      <c r="F45">
        <v>0.52200000000000002</v>
      </c>
      <c r="G45">
        <v>0.52500000000000002</v>
      </c>
      <c r="AB45">
        <v>300</v>
      </c>
      <c r="AC45">
        <v>100</v>
      </c>
      <c r="AD45" t="s">
        <v>12</v>
      </c>
      <c r="AE45" t="s">
        <v>11</v>
      </c>
      <c r="AF45">
        <v>0.50700000000000001</v>
      </c>
      <c r="AG45">
        <v>0.496</v>
      </c>
      <c r="AH45">
        <v>0.501</v>
      </c>
    </row>
    <row r="46" spans="1:34" x14ac:dyDescent="0.2">
      <c r="A46">
        <v>300</v>
      </c>
      <c r="B46">
        <v>100</v>
      </c>
      <c r="C46" t="s">
        <v>13</v>
      </c>
      <c r="D46" t="s">
        <v>10</v>
      </c>
      <c r="E46">
        <v>0</v>
      </c>
      <c r="F46">
        <v>0</v>
      </c>
      <c r="G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</row>
    <row r="47" spans="1:34" x14ac:dyDescent="0.2">
      <c r="A47">
        <v>300</v>
      </c>
      <c r="B47">
        <v>100</v>
      </c>
      <c r="C47" t="s">
        <v>13</v>
      </c>
      <c r="D47" t="s">
        <v>11</v>
      </c>
      <c r="E47">
        <v>0.46800000000000003</v>
      </c>
      <c r="F47">
        <v>0.436</v>
      </c>
      <c r="G47">
        <v>0.45100000000000001</v>
      </c>
      <c r="AB47">
        <v>300</v>
      </c>
      <c r="AC47">
        <v>100</v>
      </c>
      <c r="AD47" t="s">
        <v>13</v>
      </c>
      <c r="AE47" t="s">
        <v>11</v>
      </c>
      <c r="AF47">
        <v>0.50700000000000001</v>
      </c>
      <c r="AG47">
        <v>0.48199999999999998</v>
      </c>
      <c r="AH47">
        <v>0.49399999999999999</v>
      </c>
    </row>
    <row r="48" spans="1:34" x14ac:dyDescent="0.2">
      <c r="A48">
        <v>300</v>
      </c>
      <c r="B48">
        <v>100</v>
      </c>
      <c r="C48" t="s">
        <v>14</v>
      </c>
      <c r="D48" t="s">
        <v>10</v>
      </c>
      <c r="E48">
        <v>0</v>
      </c>
      <c r="F48">
        <v>0</v>
      </c>
      <c r="G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</row>
    <row r="49" spans="1:34" x14ac:dyDescent="0.2">
      <c r="A49">
        <v>300</v>
      </c>
      <c r="B49">
        <v>100</v>
      </c>
      <c r="C49" t="s">
        <v>14</v>
      </c>
      <c r="D49" t="s">
        <v>11</v>
      </c>
      <c r="E49">
        <v>0.54300000000000004</v>
      </c>
      <c r="F49">
        <v>0.53700000000000003</v>
      </c>
      <c r="G49">
        <v>0.54</v>
      </c>
      <c r="AB49">
        <v>300</v>
      </c>
      <c r="AC49">
        <v>100</v>
      </c>
      <c r="AD49" t="s">
        <v>14</v>
      </c>
      <c r="AE49" t="s">
        <v>11</v>
      </c>
      <c r="AF49">
        <v>0.53200000000000003</v>
      </c>
      <c r="AG49">
        <v>0.52800000000000002</v>
      </c>
      <c r="AH49">
        <v>0.53</v>
      </c>
    </row>
    <row r="50" spans="1:34" x14ac:dyDescent="0.2">
      <c r="A50">
        <v>300</v>
      </c>
      <c r="B50">
        <v>50</v>
      </c>
      <c r="C50" t="s">
        <v>9</v>
      </c>
      <c r="D50" t="s">
        <v>10</v>
      </c>
      <c r="E50">
        <v>0</v>
      </c>
      <c r="F50">
        <v>0</v>
      </c>
      <c r="G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</row>
    <row r="51" spans="1:34" x14ac:dyDescent="0.2">
      <c r="A51">
        <v>300</v>
      </c>
      <c r="B51">
        <v>50</v>
      </c>
      <c r="C51" t="s">
        <v>9</v>
      </c>
      <c r="D51" t="s">
        <v>11</v>
      </c>
      <c r="E51">
        <v>0.43</v>
      </c>
      <c r="F51">
        <v>0.42499999999999999</v>
      </c>
      <c r="G51">
        <v>0.42699999999999999</v>
      </c>
      <c r="AB51">
        <v>300</v>
      </c>
      <c r="AC51">
        <v>50</v>
      </c>
      <c r="AD51" t="s">
        <v>9</v>
      </c>
      <c r="AE51" t="s">
        <v>11</v>
      </c>
      <c r="AF51">
        <v>0.42599999999999999</v>
      </c>
      <c r="AG51">
        <v>0.42099999999999999</v>
      </c>
      <c r="AH51">
        <v>0.42299999999999999</v>
      </c>
    </row>
    <row r="52" spans="1:34" x14ac:dyDescent="0.2">
      <c r="A52">
        <v>300</v>
      </c>
      <c r="B52">
        <v>50</v>
      </c>
      <c r="C52" t="s">
        <v>12</v>
      </c>
      <c r="D52" t="s">
        <v>10</v>
      </c>
      <c r="E52">
        <v>0</v>
      </c>
      <c r="F52">
        <v>0</v>
      </c>
      <c r="G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</row>
    <row r="53" spans="1:34" x14ac:dyDescent="0.2">
      <c r="A53">
        <v>300</v>
      </c>
      <c r="B53">
        <v>50</v>
      </c>
      <c r="C53" t="s">
        <v>12</v>
      </c>
      <c r="D53" t="s">
        <v>11</v>
      </c>
      <c r="E53">
        <v>0.46600000000000003</v>
      </c>
      <c r="F53">
        <v>0.45700000000000002</v>
      </c>
      <c r="G53">
        <v>0.46100000000000002</v>
      </c>
      <c r="AB53">
        <v>300</v>
      </c>
      <c r="AC53">
        <v>50</v>
      </c>
      <c r="AD53" t="s">
        <v>12</v>
      </c>
      <c r="AE53" t="s">
        <v>11</v>
      </c>
      <c r="AF53">
        <v>0.47299999999999998</v>
      </c>
      <c r="AG53">
        <v>0.46500000000000002</v>
      </c>
      <c r="AH53">
        <v>0.46899999999999997</v>
      </c>
    </row>
    <row r="54" spans="1:34" x14ac:dyDescent="0.2">
      <c r="A54">
        <v>300</v>
      </c>
      <c r="B54">
        <v>50</v>
      </c>
      <c r="C54" t="s">
        <v>13</v>
      </c>
      <c r="D54" t="s">
        <v>10</v>
      </c>
      <c r="E54">
        <v>0</v>
      </c>
      <c r="F54">
        <v>0</v>
      </c>
      <c r="G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</row>
    <row r="55" spans="1:34" x14ac:dyDescent="0.2">
      <c r="A55">
        <v>300</v>
      </c>
      <c r="B55">
        <v>50</v>
      </c>
      <c r="C55" t="s">
        <v>13</v>
      </c>
      <c r="D55" t="s">
        <v>11</v>
      </c>
      <c r="E55">
        <v>0.42099999999999999</v>
      </c>
      <c r="F55">
        <v>0.39900000000000002</v>
      </c>
      <c r="G55">
        <v>0.41</v>
      </c>
      <c r="AB55">
        <v>300</v>
      </c>
      <c r="AC55">
        <v>50</v>
      </c>
      <c r="AD55" t="s">
        <v>13</v>
      </c>
      <c r="AE55" t="s">
        <v>11</v>
      </c>
      <c r="AF55">
        <v>0.44800000000000001</v>
      </c>
      <c r="AG55">
        <v>0.41899999999999998</v>
      </c>
      <c r="AH55">
        <v>0.433</v>
      </c>
    </row>
    <row r="56" spans="1:34" x14ac:dyDescent="0.2">
      <c r="A56">
        <v>300</v>
      </c>
      <c r="B56">
        <v>50</v>
      </c>
      <c r="C56" t="s">
        <v>14</v>
      </c>
      <c r="D56" t="s">
        <v>10</v>
      </c>
      <c r="E56">
        <v>0</v>
      </c>
      <c r="F56">
        <v>0</v>
      </c>
      <c r="G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</row>
    <row r="57" spans="1:34" x14ac:dyDescent="0.2">
      <c r="A57">
        <v>300</v>
      </c>
      <c r="B57">
        <v>50</v>
      </c>
      <c r="C57" t="s">
        <v>14</v>
      </c>
      <c r="D57" t="s">
        <v>11</v>
      </c>
      <c r="E57">
        <v>0.438</v>
      </c>
      <c r="F57">
        <v>0.43099999999999999</v>
      </c>
      <c r="G57">
        <v>0.434</v>
      </c>
      <c r="AB57">
        <v>300</v>
      </c>
      <c r="AC57">
        <v>50</v>
      </c>
      <c r="AD57" t="s">
        <v>14</v>
      </c>
      <c r="AE57" t="s">
        <v>11</v>
      </c>
      <c r="AF57">
        <v>0.48799999999999999</v>
      </c>
      <c r="AG57">
        <v>0.48599999999999999</v>
      </c>
      <c r="AH57">
        <v>0.48699999999999999</v>
      </c>
    </row>
    <row r="58" spans="1:34" x14ac:dyDescent="0.2">
      <c r="A58">
        <v>300</v>
      </c>
      <c r="B58">
        <v>10</v>
      </c>
      <c r="C58" t="s">
        <v>9</v>
      </c>
      <c r="D58" t="s">
        <v>10</v>
      </c>
      <c r="E58">
        <v>0</v>
      </c>
      <c r="F58">
        <v>0</v>
      </c>
      <c r="G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</row>
    <row r="59" spans="1:34" x14ac:dyDescent="0.2">
      <c r="A59">
        <v>300</v>
      </c>
      <c r="B59">
        <v>10</v>
      </c>
      <c r="C59" t="s">
        <v>9</v>
      </c>
      <c r="D59" t="s">
        <v>11</v>
      </c>
      <c r="E59">
        <v>0.42799999999999999</v>
      </c>
      <c r="F59">
        <v>0.435</v>
      </c>
      <c r="G59">
        <v>0.43099999999999999</v>
      </c>
      <c r="AB59">
        <v>300</v>
      </c>
      <c r="AC59">
        <v>10</v>
      </c>
      <c r="AD59" t="s">
        <v>9</v>
      </c>
      <c r="AE59" t="s">
        <v>11</v>
      </c>
      <c r="AF59">
        <v>0.441</v>
      </c>
      <c r="AG59">
        <v>0.44400000000000001</v>
      </c>
      <c r="AH59">
        <v>0.442</v>
      </c>
    </row>
    <row r="60" spans="1:34" x14ac:dyDescent="0.2">
      <c r="A60">
        <v>300</v>
      </c>
      <c r="B60">
        <v>10</v>
      </c>
      <c r="C60" t="s">
        <v>12</v>
      </c>
      <c r="D60" t="s">
        <v>10</v>
      </c>
      <c r="E60">
        <v>0</v>
      </c>
      <c r="F60">
        <v>0</v>
      </c>
      <c r="G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</row>
    <row r="61" spans="1:34" x14ac:dyDescent="0.2">
      <c r="A61">
        <v>300</v>
      </c>
      <c r="B61">
        <v>10</v>
      </c>
      <c r="C61" t="s">
        <v>12</v>
      </c>
      <c r="D61" t="s">
        <v>11</v>
      </c>
      <c r="E61">
        <v>0.44800000000000001</v>
      </c>
      <c r="F61">
        <v>0.44700000000000001</v>
      </c>
      <c r="G61">
        <v>0.44700000000000001</v>
      </c>
      <c r="AB61">
        <v>300</v>
      </c>
      <c r="AC61">
        <v>10</v>
      </c>
      <c r="AD61" t="s">
        <v>12</v>
      </c>
      <c r="AE61" t="s">
        <v>11</v>
      </c>
      <c r="AF61">
        <v>0.45300000000000001</v>
      </c>
      <c r="AG61">
        <v>0.45</v>
      </c>
      <c r="AH61">
        <v>0.45200000000000001</v>
      </c>
    </row>
    <row r="62" spans="1:34" x14ac:dyDescent="0.2">
      <c r="A62">
        <v>300</v>
      </c>
      <c r="B62">
        <v>10</v>
      </c>
      <c r="C62" t="s">
        <v>13</v>
      </c>
      <c r="D62" t="s">
        <v>10</v>
      </c>
      <c r="E62">
        <v>0</v>
      </c>
      <c r="F62">
        <v>0</v>
      </c>
      <c r="G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</row>
    <row r="63" spans="1:34" x14ac:dyDescent="0.2">
      <c r="A63">
        <v>300</v>
      </c>
      <c r="B63">
        <v>10</v>
      </c>
      <c r="C63" t="s">
        <v>13</v>
      </c>
      <c r="D63" t="s">
        <v>11</v>
      </c>
      <c r="E63">
        <v>0.443</v>
      </c>
      <c r="F63">
        <v>0.42899999999999999</v>
      </c>
      <c r="G63">
        <v>0.436</v>
      </c>
      <c r="AB63">
        <v>300</v>
      </c>
      <c r="AC63">
        <v>10</v>
      </c>
      <c r="AD63" t="s">
        <v>13</v>
      </c>
      <c r="AE63" t="s">
        <v>11</v>
      </c>
      <c r="AF63">
        <v>0.42599999999999999</v>
      </c>
      <c r="AG63">
        <v>0.41099999999999998</v>
      </c>
      <c r="AH63">
        <v>0.41799999999999998</v>
      </c>
    </row>
    <row r="64" spans="1:34" x14ac:dyDescent="0.2">
      <c r="A64">
        <v>300</v>
      </c>
      <c r="B64">
        <v>10</v>
      </c>
      <c r="C64" t="s">
        <v>14</v>
      </c>
      <c r="D64" t="s">
        <v>10</v>
      </c>
      <c r="E64">
        <v>0</v>
      </c>
      <c r="F64">
        <v>0</v>
      </c>
      <c r="G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</row>
    <row r="65" spans="1:34" x14ac:dyDescent="0.2">
      <c r="A65">
        <v>300</v>
      </c>
      <c r="B65">
        <v>10</v>
      </c>
      <c r="C65" t="s">
        <v>14</v>
      </c>
      <c r="D65" t="s">
        <v>11</v>
      </c>
      <c r="E65">
        <v>0.433</v>
      </c>
      <c r="F65">
        <v>0.433</v>
      </c>
      <c r="G65">
        <v>0.433</v>
      </c>
      <c r="AB65">
        <v>300</v>
      </c>
      <c r="AC65">
        <v>10</v>
      </c>
      <c r="AD65" t="s">
        <v>14</v>
      </c>
      <c r="AE65" t="s">
        <v>11</v>
      </c>
      <c r="AF65">
        <v>0.435</v>
      </c>
      <c r="AG65">
        <v>0.433</v>
      </c>
      <c r="AH65">
        <v>0.434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1"/>
  <sheetViews>
    <sheetView topLeftCell="I1" zoomScale="90" zoomScaleNormal="90" workbookViewId="0">
      <selection activeCell="BX44" sqref="BX44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X1" t="s">
        <v>1</v>
      </c>
      <c r="Y1" t="s">
        <v>6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  <c r="AP1" t="s">
        <v>0</v>
      </c>
      <c r="AQ1" t="s">
        <v>1</v>
      </c>
      <c r="AR1" t="s">
        <v>2</v>
      </c>
      <c r="AS1" t="s">
        <v>3</v>
      </c>
      <c r="AT1" t="s">
        <v>4</v>
      </c>
      <c r="AU1" t="s">
        <v>5</v>
      </c>
      <c r="AV1" t="s">
        <v>6</v>
      </c>
      <c r="AY1" t="s">
        <v>1</v>
      </c>
      <c r="AZ1" t="s">
        <v>6</v>
      </c>
    </row>
    <row r="2" spans="1:52" x14ac:dyDescent="0.2">
      <c r="A2">
        <v>300</v>
      </c>
      <c r="B2">
        <v>5000</v>
      </c>
      <c r="C2" t="s">
        <v>9</v>
      </c>
      <c r="D2" t="s">
        <v>10</v>
      </c>
      <c r="E2">
        <v>0</v>
      </c>
      <c r="F2">
        <v>0</v>
      </c>
      <c r="G2">
        <v>0</v>
      </c>
      <c r="J2">
        <v>15000</v>
      </c>
      <c r="O2">
        <v>300</v>
      </c>
      <c r="P2">
        <v>5000</v>
      </c>
      <c r="Q2" t="s">
        <v>9</v>
      </c>
      <c r="R2" t="s">
        <v>10</v>
      </c>
      <c r="S2">
        <v>0</v>
      </c>
      <c r="T2">
        <v>0</v>
      </c>
      <c r="U2">
        <v>0</v>
      </c>
      <c r="X2">
        <v>15000</v>
      </c>
      <c r="Y2">
        <f>ROUND(AVERAGEIFS(U:U,P:P, X2,R:R, "test"), 3)</f>
        <v>0.72799999999999998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  <c r="AP2">
        <v>300</v>
      </c>
      <c r="AQ2">
        <v>5000</v>
      </c>
      <c r="AR2" t="s">
        <v>9</v>
      </c>
      <c r="AS2" t="s">
        <v>10</v>
      </c>
      <c r="AT2">
        <v>0</v>
      </c>
      <c r="AU2">
        <v>0</v>
      </c>
      <c r="AV2">
        <v>0</v>
      </c>
      <c r="AY2">
        <v>15000</v>
      </c>
      <c r="AZ2">
        <f>ROUND(AVERAGEIFS(AV:AV,AQ:AQ, AY2,AS:AS, "test"), 3)</f>
        <v>0.75600000000000001</v>
      </c>
    </row>
    <row r="3" spans="1:52" x14ac:dyDescent="0.2">
      <c r="A3">
        <v>300</v>
      </c>
      <c r="B3">
        <v>5000</v>
      </c>
      <c r="C3" t="s">
        <v>9</v>
      </c>
      <c r="D3" t="s">
        <v>11</v>
      </c>
      <c r="E3">
        <v>0.71099999999999997</v>
      </c>
      <c r="F3">
        <v>0.70699999999999996</v>
      </c>
      <c r="G3">
        <v>0.70899999999999996</v>
      </c>
      <c r="J3">
        <v>10000</v>
      </c>
      <c r="O3">
        <v>300</v>
      </c>
      <c r="P3">
        <v>5000</v>
      </c>
      <c r="Q3" t="s">
        <v>9</v>
      </c>
      <c r="R3" t="s">
        <v>11</v>
      </c>
      <c r="S3">
        <v>0.71099999999999997</v>
      </c>
      <c r="T3">
        <v>0.71099999999999997</v>
      </c>
      <c r="U3">
        <v>0.71099999999999997</v>
      </c>
      <c r="X3">
        <v>10000</v>
      </c>
      <c r="Y3">
        <f t="shared" ref="Y3:Y11" si="0">ROUND(AVERAGEIFS(U:U,P:P, X3,R:R, "test"), 3)</f>
        <v>0.72799999999999998</v>
      </c>
      <c r="AB3">
        <v>300</v>
      </c>
      <c r="AC3">
        <v>5000</v>
      </c>
      <c r="AD3" t="s">
        <v>9</v>
      </c>
      <c r="AE3" t="s">
        <v>11</v>
      </c>
      <c r="AF3">
        <v>0.75900000000000001</v>
      </c>
      <c r="AG3">
        <v>0.73599999999999999</v>
      </c>
      <c r="AH3">
        <v>0.747</v>
      </c>
      <c r="AK3">
        <v>10000</v>
      </c>
      <c r="AP3">
        <v>300</v>
      </c>
      <c r="AQ3">
        <v>5000</v>
      </c>
      <c r="AR3" t="s">
        <v>9</v>
      </c>
      <c r="AS3" t="s">
        <v>11</v>
      </c>
      <c r="AT3">
        <v>0.75</v>
      </c>
      <c r="AU3">
        <v>0.73799999999999999</v>
      </c>
      <c r="AV3">
        <v>0.74399999999999999</v>
      </c>
      <c r="AY3">
        <v>10000</v>
      </c>
      <c r="AZ3">
        <f t="shared" ref="AZ3:AZ4" si="1">ROUND(AVERAGEIFS(AV:AV,AQ:AQ, AY3,AS:AS, "test"), 3)</f>
        <v>0.75600000000000001</v>
      </c>
    </row>
    <row r="4" spans="1:52" x14ac:dyDescent="0.2">
      <c r="A4">
        <v>300</v>
      </c>
      <c r="B4">
        <v>5000</v>
      </c>
      <c r="C4" t="s">
        <v>12</v>
      </c>
      <c r="D4" t="s">
        <v>10</v>
      </c>
      <c r="E4">
        <v>0</v>
      </c>
      <c r="F4">
        <v>0</v>
      </c>
      <c r="G4">
        <v>0</v>
      </c>
      <c r="J4">
        <v>5000</v>
      </c>
      <c r="K4">
        <f>ROUND(AVERAGEIFS(G:G,B:B, J4,D:D, "test"), 3)</f>
        <v>0.72699999999999998</v>
      </c>
      <c r="L4">
        <f t="shared" ref="L4:L11" si="2">ROUND(AVERAGEIFS(G:G,B:B, J4,D:D, "train"), 3)</f>
        <v>0</v>
      </c>
      <c r="O4">
        <v>300</v>
      </c>
      <c r="P4">
        <v>5000</v>
      </c>
      <c r="Q4" t="s">
        <v>12</v>
      </c>
      <c r="R4" t="s">
        <v>10</v>
      </c>
      <c r="S4">
        <v>0</v>
      </c>
      <c r="T4">
        <v>0</v>
      </c>
      <c r="U4">
        <v>0</v>
      </c>
      <c r="X4">
        <v>5000</v>
      </c>
      <c r="Y4">
        <f t="shared" si="0"/>
        <v>0.72799999999999998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0.749</v>
      </c>
      <c r="AM4">
        <f t="shared" ref="AM4:AM11" si="3">ROUND(AVERAGEIFS(AH:AH,AC:AC, AK4,AE:AE, "train"), 3)</f>
        <v>0</v>
      </c>
      <c r="AP4">
        <v>300</v>
      </c>
      <c r="AQ4">
        <v>5000</v>
      </c>
      <c r="AR4" t="s">
        <v>12</v>
      </c>
      <c r="AS4" t="s">
        <v>10</v>
      </c>
      <c r="AT4">
        <v>0</v>
      </c>
      <c r="AU4">
        <v>0</v>
      </c>
      <c r="AV4">
        <v>0</v>
      </c>
      <c r="AY4">
        <v>5000</v>
      </c>
      <c r="AZ4">
        <f t="shared" si="1"/>
        <v>0.75600000000000001</v>
      </c>
    </row>
    <row r="5" spans="1:52" x14ac:dyDescent="0.2">
      <c r="A5">
        <v>300</v>
      </c>
      <c r="B5">
        <v>5000</v>
      </c>
      <c r="C5" t="s">
        <v>12</v>
      </c>
      <c r="D5" t="s">
        <v>11</v>
      </c>
      <c r="E5">
        <v>0.71899999999999997</v>
      </c>
      <c r="F5">
        <v>0.68700000000000006</v>
      </c>
      <c r="G5">
        <v>0.70299999999999996</v>
      </c>
      <c r="J5">
        <v>2000</v>
      </c>
      <c r="K5">
        <f t="shared" ref="K5:K11" si="4">ROUND(AVERAGEIFS(G:G,B:B, J5,D:D, "test"), 3)</f>
        <v>0.72499999999999998</v>
      </c>
      <c r="L5">
        <f t="shared" si="2"/>
        <v>0</v>
      </c>
      <c r="O5">
        <v>300</v>
      </c>
      <c r="P5">
        <v>5000</v>
      </c>
      <c r="Q5" t="s">
        <v>12</v>
      </c>
      <c r="R5" t="s">
        <v>11</v>
      </c>
      <c r="S5">
        <v>0.72299999999999998</v>
      </c>
      <c r="T5">
        <v>0.70799999999999996</v>
      </c>
      <c r="U5">
        <v>0.71499999999999997</v>
      </c>
      <c r="X5">
        <v>2000</v>
      </c>
      <c r="Y5">
        <f>ROUND(AVERAGEIFS(U:U,P:P, X5,R:R, "test"), 3)</f>
        <v>0.71199999999999997</v>
      </c>
      <c r="AB5">
        <v>300</v>
      </c>
      <c r="AC5">
        <v>5000</v>
      </c>
      <c r="AD5" t="s">
        <v>12</v>
      </c>
      <c r="AE5" t="s">
        <v>11</v>
      </c>
      <c r="AF5">
        <v>0.746</v>
      </c>
      <c r="AG5">
        <v>0.70399999999999996</v>
      </c>
      <c r="AH5">
        <v>0.72399999999999998</v>
      </c>
      <c r="AK5">
        <v>2000</v>
      </c>
      <c r="AL5">
        <f t="shared" ref="AL5:AL11" si="5">ROUND(AVERAGEIFS(AH:AH,AC:AC, AK5,AE:AE, "test"), 3)</f>
        <v>0.75</v>
      </c>
      <c r="AM5">
        <f t="shared" si="3"/>
        <v>0</v>
      </c>
      <c r="AP5">
        <v>300</v>
      </c>
      <c r="AQ5">
        <v>5000</v>
      </c>
      <c r="AR5" t="s">
        <v>12</v>
      </c>
      <c r="AS5" t="s">
        <v>11</v>
      </c>
      <c r="AT5">
        <v>0.755</v>
      </c>
      <c r="AU5">
        <v>0.72799999999999998</v>
      </c>
      <c r="AV5">
        <v>0.74099999999999999</v>
      </c>
      <c r="AY5">
        <v>2000</v>
      </c>
      <c r="AZ5">
        <f>ROUND(AVERAGEIFS(AV:AV,AQ:AQ, AY5,AS:AS, "test"), 3)</f>
        <v>0.749</v>
      </c>
    </row>
    <row r="6" spans="1:52" x14ac:dyDescent="0.2">
      <c r="A6">
        <v>300</v>
      </c>
      <c r="B6">
        <v>5000</v>
      </c>
      <c r="C6" t="s">
        <v>13</v>
      </c>
      <c r="D6" t="s">
        <v>10</v>
      </c>
      <c r="E6">
        <v>0</v>
      </c>
      <c r="F6">
        <v>0</v>
      </c>
      <c r="G6">
        <v>0</v>
      </c>
      <c r="J6">
        <v>1500</v>
      </c>
      <c r="K6">
        <f t="shared" si="4"/>
        <v>0.72199999999999998</v>
      </c>
      <c r="L6">
        <f t="shared" si="2"/>
        <v>0</v>
      </c>
      <c r="O6">
        <v>300</v>
      </c>
      <c r="P6">
        <v>5000</v>
      </c>
      <c r="Q6" t="s">
        <v>13</v>
      </c>
      <c r="R6" t="s">
        <v>10</v>
      </c>
      <c r="S6">
        <v>0</v>
      </c>
      <c r="T6">
        <v>0</v>
      </c>
      <c r="U6">
        <v>0</v>
      </c>
      <c r="X6">
        <v>1500</v>
      </c>
      <c r="Y6">
        <f t="shared" si="0"/>
        <v>0.70199999999999996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0.751</v>
      </c>
      <c r="AM6">
        <f t="shared" si="3"/>
        <v>0</v>
      </c>
      <c r="AP6">
        <v>300</v>
      </c>
      <c r="AQ6">
        <v>5000</v>
      </c>
      <c r="AR6" t="s">
        <v>13</v>
      </c>
      <c r="AS6" t="s">
        <v>10</v>
      </c>
      <c r="AT6">
        <v>0</v>
      </c>
      <c r="AU6">
        <v>0</v>
      </c>
      <c r="AV6">
        <v>0</v>
      </c>
      <c r="AY6">
        <v>1500</v>
      </c>
      <c r="AZ6">
        <f t="shared" ref="AZ6:AZ11" si="6">ROUND(AVERAGEIFS(AV:AV,AQ:AQ, AY6,AS:AS, "test"), 3)</f>
        <v>0.74399999999999999</v>
      </c>
    </row>
    <row r="7" spans="1:52" x14ac:dyDescent="0.2">
      <c r="A7">
        <v>300</v>
      </c>
      <c r="B7">
        <v>5000</v>
      </c>
      <c r="C7" t="s">
        <v>13</v>
      </c>
      <c r="D7" t="s">
        <v>11</v>
      </c>
      <c r="E7">
        <v>0.77400000000000002</v>
      </c>
      <c r="F7">
        <v>0.72399999999999998</v>
      </c>
      <c r="G7">
        <v>0.748</v>
      </c>
      <c r="J7">
        <v>1000</v>
      </c>
      <c r="K7">
        <f t="shared" si="4"/>
        <v>0.71099999999999997</v>
      </c>
      <c r="L7">
        <f t="shared" si="2"/>
        <v>0</v>
      </c>
      <c r="O7">
        <v>300</v>
      </c>
      <c r="P7">
        <v>5000</v>
      </c>
      <c r="Q7" t="s">
        <v>13</v>
      </c>
      <c r="R7" t="s">
        <v>11</v>
      </c>
      <c r="S7">
        <v>0.76</v>
      </c>
      <c r="T7">
        <v>0.71499999999999997</v>
      </c>
      <c r="U7">
        <v>0.73699999999999999</v>
      </c>
      <c r="X7">
        <v>1000</v>
      </c>
      <c r="Y7">
        <f t="shared" si="0"/>
        <v>0.67100000000000004</v>
      </c>
      <c r="AB7">
        <v>300</v>
      </c>
      <c r="AC7">
        <v>5000</v>
      </c>
      <c r="AD7" t="s">
        <v>13</v>
      </c>
      <c r="AE7" t="s">
        <v>11</v>
      </c>
      <c r="AF7">
        <v>0.79800000000000004</v>
      </c>
      <c r="AG7">
        <v>0.73099999999999998</v>
      </c>
      <c r="AH7">
        <v>0.76300000000000001</v>
      </c>
      <c r="AK7">
        <v>1000</v>
      </c>
      <c r="AL7">
        <f t="shared" si="5"/>
        <v>0.747</v>
      </c>
      <c r="AM7">
        <f t="shared" si="3"/>
        <v>0</v>
      </c>
      <c r="AP7">
        <v>300</v>
      </c>
      <c r="AQ7">
        <v>5000</v>
      </c>
      <c r="AR7" t="s">
        <v>13</v>
      </c>
      <c r="AS7" t="s">
        <v>11</v>
      </c>
      <c r="AT7">
        <v>0.79700000000000004</v>
      </c>
      <c r="AU7">
        <v>0.73499999999999999</v>
      </c>
      <c r="AV7">
        <v>0.76500000000000001</v>
      </c>
      <c r="AY7">
        <v>1000</v>
      </c>
      <c r="AZ7">
        <f t="shared" si="6"/>
        <v>0.72099999999999997</v>
      </c>
    </row>
    <row r="8" spans="1:52" x14ac:dyDescent="0.2">
      <c r="A8">
        <v>300</v>
      </c>
      <c r="B8">
        <v>5000</v>
      </c>
      <c r="C8" t="s">
        <v>14</v>
      </c>
      <c r="D8" t="s">
        <v>10</v>
      </c>
      <c r="E8">
        <v>0</v>
      </c>
      <c r="F8">
        <v>0</v>
      </c>
      <c r="G8">
        <v>0</v>
      </c>
      <c r="J8">
        <v>500</v>
      </c>
      <c r="K8">
        <f t="shared" si="4"/>
        <v>0.66100000000000003</v>
      </c>
      <c r="L8">
        <f t="shared" si="2"/>
        <v>0</v>
      </c>
      <c r="O8">
        <v>300</v>
      </c>
      <c r="P8">
        <v>5000</v>
      </c>
      <c r="Q8" t="s">
        <v>14</v>
      </c>
      <c r="R8" t="s">
        <v>10</v>
      </c>
      <c r="S8">
        <v>0</v>
      </c>
      <c r="T8">
        <v>0</v>
      </c>
      <c r="U8">
        <v>0</v>
      </c>
      <c r="X8">
        <v>500</v>
      </c>
      <c r="Y8">
        <f t="shared" si="0"/>
        <v>0.59499999999999997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0.71799999999999997</v>
      </c>
      <c r="AM8">
        <f t="shared" si="3"/>
        <v>0</v>
      </c>
      <c r="AP8">
        <v>300</v>
      </c>
      <c r="AQ8">
        <v>5000</v>
      </c>
      <c r="AR8" t="s">
        <v>14</v>
      </c>
      <c r="AS8" t="s">
        <v>10</v>
      </c>
      <c r="AT8">
        <v>0</v>
      </c>
      <c r="AU8">
        <v>0</v>
      </c>
      <c r="AV8">
        <v>0</v>
      </c>
      <c r="AY8">
        <v>500</v>
      </c>
      <c r="AZ8">
        <f t="shared" si="6"/>
        <v>0.66800000000000004</v>
      </c>
    </row>
    <row r="9" spans="1:52" x14ac:dyDescent="0.2">
      <c r="A9">
        <v>300</v>
      </c>
      <c r="B9">
        <v>5000</v>
      </c>
      <c r="C9" t="s">
        <v>14</v>
      </c>
      <c r="D9" t="s">
        <v>11</v>
      </c>
      <c r="E9">
        <v>0.75800000000000001</v>
      </c>
      <c r="F9">
        <v>0.73599999999999999</v>
      </c>
      <c r="G9">
        <v>0.746</v>
      </c>
      <c r="J9">
        <v>100</v>
      </c>
      <c r="K9">
        <f t="shared" si="4"/>
        <v>0.48699999999999999</v>
      </c>
      <c r="L9">
        <f t="shared" si="2"/>
        <v>0</v>
      </c>
      <c r="O9">
        <v>300</v>
      </c>
      <c r="P9">
        <v>5000</v>
      </c>
      <c r="Q9" t="s">
        <v>14</v>
      </c>
      <c r="R9" t="s">
        <v>11</v>
      </c>
      <c r="S9">
        <v>0.754</v>
      </c>
      <c r="T9">
        <v>0.74</v>
      </c>
      <c r="U9">
        <v>0.747</v>
      </c>
      <c r="X9">
        <v>100</v>
      </c>
      <c r="Y9">
        <f t="shared" si="0"/>
        <v>0.45800000000000002</v>
      </c>
      <c r="AB9">
        <v>300</v>
      </c>
      <c r="AC9">
        <v>5000</v>
      </c>
      <c r="AD9" t="s">
        <v>14</v>
      </c>
      <c r="AE9" t="s">
        <v>11</v>
      </c>
      <c r="AF9">
        <v>0.77900000000000003</v>
      </c>
      <c r="AG9">
        <v>0.745</v>
      </c>
      <c r="AH9">
        <v>0.76200000000000001</v>
      </c>
      <c r="AK9">
        <v>100</v>
      </c>
      <c r="AL9">
        <f t="shared" si="5"/>
        <v>0.59299999999999997</v>
      </c>
      <c r="AM9">
        <f t="shared" si="3"/>
        <v>0</v>
      </c>
      <c r="AP9">
        <v>300</v>
      </c>
      <c r="AQ9">
        <v>5000</v>
      </c>
      <c r="AR9" t="s">
        <v>14</v>
      </c>
      <c r="AS9" t="s">
        <v>11</v>
      </c>
      <c r="AT9">
        <v>0.78700000000000003</v>
      </c>
      <c r="AU9">
        <v>0.76</v>
      </c>
      <c r="AV9">
        <v>0.77300000000000002</v>
      </c>
      <c r="AY9">
        <v>100</v>
      </c>
      <c r="AZ9">
        <f t="shared" si="6"/>
        <v>0.55400000000000005</v>
      </c>
    </row>
    <row r="10" spans="1:52" x14ac:dyDescent="0.2">
      <c r="A10">
        <v>300</v>
      </c>
      <c r="B10">
        <v>2000</v>
      </c>
      <c r="C10" t="s">
        <v>9</v>
      </c>
      <c r="D10" t="s">
        <v>10</v>
      </c>
      <c r="E10">
        <v>0</v>
      </c>
      <c r="F10">
        <v>0</v>
      </c>
      <c r="G10">
        <v>0</v>
      </c>
      <c r="J10">
        <v>50</v>
      </c>
      <c r="K10">
        <f t="shared" si="4"/>
        <v>0.433</v>
      </c>
      <c r="L10">
        <f t="shared" si="2"/>
        <v>0</v>
      </c>
      <c r="O10">
        <v>300</v>
      </c>
      <c r="P10">
        <v>2000</v>
      </c>
      <c r="Q10" t="s">
        <v>9</v>
      </c>
      <c r="R10" t="s">
        <v>10</v>
      </c>
      <c r="S10">
        <v>0</v>
      </c>
      <c r="T10">
        <v>0</v>
      </c>
      <c r="U10">
        <v>0</v>
      </c>
      <c r="X10">
        <v>50</v>
      </c>
      <c r="Y10">
        <f t="shared" si="0"/>
        <v>0.442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0.56299999999999994</v>
      </c>
      <c r="AM10">
        <f t="shared" si="3"/>
        <v>0</v>
      </c>
      <c r="AP10">
        <v>300</v>
      </c>
      <c r="AQ10">
        <v>2000</v>
      </c>
      <c r="AR10" t="s">
        <v>9</v>
      </c>
      <c r="AS10" t="s">
        <v>10</v>
      </c>
      <c r="AT10">
        <v>0</v>
      </c>
      <c r="AU10">
        <v>0</v>
      </c>
      <c r="AV10">
        <v>0</v>
      </c>
      <c r="AY10">
        <v>50</v>
      </c>
      <c r="AZ10">
        <f t="shared" si="6"/>
        <v>0.54600000000000004</v>
      </c>
    </row>
    <row r="11" spans="1:52" x14ac:dyDescent="0.2">
      <c r="A11">
        <v>300</v>
      </c>
      <c r="B11">
        <v>2000</v>
      </c>
      <c r="C11" t="s">
        <v>9</v>
      </c>
      <c r="D11" t="s">
        <v>11</v>
      </c>
      <c r="E11">
        <v>0.70399999999999996</v>
      </c>
      <c r="F11">
        <v>0.70299999999999996</v>
      </c>
      <c r="G11">
        <v>0.70399999999999996</v>
      </c>
      <c r="J11">
        <v>10</v>
      </c>
      <c r="K11">
        <f t="shared" si="4"/>
        <v>0.437</v>
      </c>
      <c r="L11">
        <f t="shared" si="2"/>
        <v>0</v>
      </c>
      <c r="O11">
        <v>300</v>
      </c>
      <c r="P11">
        <v>2000</v>
      </c>
      <c r="Q11" t="s">
        <v>9</v>
      </c>
      <c r="R11" t="s">
        <v>11</v>
      </c>
      <c r="S11">
        <v>0.69199999999999995</v>
      </c>
      <c r="T11">
        <v>0.69199999999999995</v>
      </c>
      <c r="U11">
        <v>0.69199999999999995</v>
      </c>
      <c r="X11">
        <v>10</v>
      </c>
      <c r="Y11">
        <f t="shared" si="0"/>
        <v>0.433</v>
      </c>
      <c r="AB11">
        <v>300</v>
      </c>
      <c r="AC11">
        <v>2000</v>
      </c>
      <c r="AD11" t="s">
        <v>9</v>
      </c>
      <c r="AE11" t="s">
        <v>11</v>
      </c>
      <c r="AF11">
        <v>0.75900000000000001</v>
      </c>
      <c r="AG11">
        <v>0.74</v>
      </c>
      <c r="AH11">
        <v>0.749</v>
      </c>
      <c r="AK11">
        <v>10</v>
      </c>
      <c r="AL11">
        <f t="shared" si="5"/>
        <v>0.55700000000000005</v>
      </c>
      <c r="AM11">
        <f t="shared" si="3"/>
        <v>0</v>
      </c>
      <c r="AP11">
        <v>300</v>
      </c>
      <c r="AQ11">
        <v>2000</v>
      </c>
      <c r="AR11" t="s">
        <v>9</v>
      </c>
      <c r="AS11" t="s">
        <v>11</v>
      </c>
      <c r="AT11">
        <v>0.74099999999999999</v>
      </c>
      <c r="AU11">
        <v>0.72899999999999998</v>
      </c>
      <c r="AV11">
        <v>0.73499999999999999</v>
      </c>
      <c r="AY11">
        <v>10</v>
      </c>
      <c r="AZ11">
        <f t="shared" si="6"/>
        <v>0.53200000000000003</v>
      </c>
    </row>
    <row r="12" spans="1:52" x14ac:dyDescent="0.2">
      <c r="A12">
        <v>300</v>
      </c>
      <c r="B12">
        <v>2000</v>
      </c>
      <c r="C12" t="s">
        <v>12</v>
      </c>
      <c r="D12" t="s">
        <v>10</v>
      </c>
      <c r="E12">
        <v>0</v>
      </c>
      <c r="F12">
        <v>0</v>
      </c>
      <c r="G12">
        <v>0</v>
      </c>
      <c r="O12">
        <v>300</v>
      </c>
      <c r="P12">
        <v>2000</v>
      </c>
      <c r="Q12" t="s">
        <v>12</v>
      </c>
      <c r="R12" t="s">
        <v>10</v>
      </c>
      <c r="S12">
        <v>0</v>
      </c>
      <c r="T12">
        <v>0</v>
      </c>
      <c r="U12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  <c r="AP12">
        <v>300</v>
      </c>
      <c r="AQ12">
        <v>2000</v>
      </c>
      <c r="AR12" t="s">
        <v>12</v>
      </c>
      <c r="AS12" t="s">
        <v>10</v>
      </c>
      <c r="AT12">
        <v>0</v>
      </c>
      <c r="AU12">
        <v>0</v>
      </c>
      <c r="AV12">
        <v>0</v>
      </c>
    </row>
    <row r="13" spans="1:52" x14ac:dyDescent="0.2">
      <c r="A13">
        <v>300</v>
      </c>
      <c r="B13">
        <v>2000</v>
      </c>
      <c r="C13" t="s">
        <v>12</v>
      </c>
      <c r="D13" t="s">
        <v>11</v>
      </c>
      <c r="E13">
        <v>0.71799999999999997</v>
      </c>
      <c r="F13">
        <v>0.69</v>
      </c>
      <c r="G13">
        <v>0.70399999999999996</v>
      </c>
      <c r="O13">
        <v>300</v>
      </c>
      <c r="P13">
        <v>2000</v>
      </c>
      <c r="Q13" t="s">
        <v>12</v>
      </c>
      <c r="R13" t="s">
        <v>11</v>
      </c>
      <c r="S13">
        <v>0.71</v>
      </c>
      <c r="T13">
        <v>0.69399999999999995</v>
      </c>
      <c r="U13">
        <v>0.70199999999999996</v>
      </c>
      <c r="AB13">
        <v>300</v>
      </c>
      <c r="AC13">
        <v>2000</v>
      </c>
      <c r="AD13" t="s">
        <v>12</v>
      </c>
      <c r="AE13" t="s">
        <v>11</v>
      </c>
      <c r="AF13">
        <v>0.746</v>
      </c>
      <c r="AG13">
        <v>0.70799999999999996</v>
      </c>
      <c r="AH13">
        <v>0.72599999999999998</v>
      </c>
      <c r="AP13">
        <v>300</v>
      </c>
      <c r="AQ13">
        <v>2000</v>
      </c>
      <c r="AR13" t="s">
        <v>12</v>
      </c>
      <c r="AS13" t="s">
        <v>11</v>
      </c>
      <c r="AT13">
        <v>0.749</v>
      </c>
      <c r="AU13">
        <v>0.72099999999999997</v>
      </c>
      <c r="AV13">
        <v>0.73499999999999999</v>
      </c>
    </row>
    <row r="14" spans="1:52" x14ac:dyDescent="0.2">
      <c r="A14">
        <v>300</v>
      </c>
      <c r="B14">
        <v>2000</v>
      </c>
      <c r="C14" t="s">
        <v>13</v>
      </c>
      <c r="D14" t="s">
        <v>10</v>
      </c>
      <c r="E14">
        <v>0</v>
      </c>
      <c r="F14">
        <v>0</v>
      </c>
      <c r="G14">
        <v>0</v>
      </c>
      <c r="O14">
        <v>300</v>
      </c>
      <c r="P14">
        <v>2000</v>
      </c>
      <c r="Q14" t="s">
        <v>13</v>
      </c>
      <c r="R14" t="s">
        <v>10</v>
      </c>
      <c r="S14">
        <v>0</v>
      </c>
      <c r="T14">
        <v>0</v>
      </c>
      <c r="U14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  <c r="AP14">
        <v>300</v>
      </c>
      <c r="AQ14">
        <v>2000</v>
      </c>
      <c r="AR14" t="s">
        <v>13</v>
      </c>
      <c r="AS14" t="s">
        <v>10</v>
      </c>
      <c r="AT14">
        <v>0</v>
      </c>
      <c r="AU14">
        <v>0</v>
      </c>
      <c r="AV14">
        <v>0</v>
      </c>
    </row>
    <row r="15" spans="1:52" x14ac:dyDescent="0.2">
      <c r="A15">
        <v>300</v>
      </c>
      <c r="B15">
        <v>2000</v>
      </c>
      <c r="C15" t="s">
        <v>13</v>
      </c>
      <c r="D15" t="s">
        <v>11</v>
      </c>
      <c r="E15">
        <v>0.77200000000000002</v>
      </c>
      <c r="F15">
        <v>0.72399999999999998</v>
      </c>
      <c r="G15">
        <v>0.747</v>
      </c>
      <c r="O15">
        <v>300</v>
      </c>
      <c r="P15">
        <v>2000</v>
      </c>
      <c r="Q15" t="s">
        <v>13</v>
      </c>
      <c r="R15" t="s">
        <v>11</v>
      </c>
      <c r="S15">
        <v>0.746</v>
      </c>
      <c r="T15">
        <v>0.70099999999999996</v>
      </c>
      <c r="U15">
        <v>0.72299999999999998</v>
      </c>
      <c r="AB15">
        <v>300</v>
      </c>
      <c r="AC15">
        <v>2000</v>
      </c>
      <c r="AD15" t="s">
        <v>13</v>
      </c>
      <c r="AE15" t="s">
        <v>11</v>
      </c>
      <c r="AF15">
        <v>0.79700000000000004</v>
      </c>
      <c r="AG15">
        <v>0.73199999999999998</v>
      </c>
      <c r="AH15">
        <v>0.76400000000000001</v>
      </c>
      <c r="AP15">
        <v>300</v>
      </c>
      <c r="AQ15">
        <v>2000</v>
      </c>
      <c r="AR15" t="s">
        <v>13</v>
      </c>
      <c r="AS15" t="s">
        <v>11</v>
      </c>
      <c r="AT15">
        <v>0.79100000000000004</v>
      </c>
      <c r="AU15">
        <v>0.73</v>
      </c>
      <c r="AV15">
        <v>0.75900000000000001</v>
      </c>
    </row>
    <row r="16" spans="1:52" x14ac:dyDescent="0.2">
      <c r="A16">
        <v>300</v>
      </c>
      <c r="B16">
        <v>2000</v>
      </c>
      <c r="C16" t="s">
        <v>14</v>
      </c>
      <c r="D16" t="s">
        <v>10</v>
      </c>
      <c r="E16">
        <v>0</v>
      </c>
      <c r="F16">
        <v>0</v>
      </c>
      <c r="G16">
        <v>0</v>
      </c>
      <c r="O16">
        <v>300</v>
      </c>
      <c r="P16">
        <v>2000</v>
      </c>
      <c r="Q16" t="s">
        <v>14</v>
      </c>
      <c r="R16" t="s">
        <v>10</v>
      </c>
      <c r="S16">
        <v>0</v>
      </c>
      <c r="T16">
        <v>0</v>
      </c>
      <c r="U16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  <c r="AP16">
        <v>300</v>
      </c>
      <c r="AQ16">
        <v>2000</v>
      </c>
      <c r="AR16" t="s">
        <v>14</v>
      </c>
      <c r="AS16" t="s">
        <v>10</v>
      </c>
      <c r="AT16">
        <v>0</v>
      </c>
      <c r="AU16">
        <v>0</v>
      </c>
      <c r="AV16">
        <v>0</v>
      </c>
    </row>
    <row r="17" spans="1:48" x14ac:dyDescent="0.2">
      <c r="A17">
        <v>300</v>
      </c>
      <c r="B17">
        <v>2000</v>
      </c>
      <c r="C17" t="s">
        <v>14</v>
      </c>
      <c r="D17" t="s">
        <v>11</v>
      </c>
      <c r="E17">
        <v>0.755</v>
      </c>
      <c r="F17">
        <v>0.73399999999999999</v>
      </c>
      <c r="G17">
        <v>0.74399999999999999</v>
      </c>
      <c r="O17">
        <v>300</v>
      </c>
      <c r="P17">
        <v>2000</v>
      </c>
      <c r="Q17" t="s">
        <v>14</v>
      </c>
      <c r="R17" t="s">
        <v>11</v>
      </c>
      <c r="S17">
        <v>0.73699999999999999</v>
      </c>
      <c r="T17">
        <v>0.72399999999999998</v>
      </c>
      <c r="U17">
        <v>0.73</v>
      </c>
      <c r="AB17">
        <v>300</v>
      </c>
      <c r="AC17">
        <v>2000</v>
      </c>
      <c r="AD17" t="s">
        <v>14</v>
      </c>
      <c r="AE17" t="s">
        <v>11</v>
      </c>
      <c r="AF17">
        <v>0.77600000000000002</v>
      </c>
      <c r="AG17">
        <v>0.74299999999999999</v>
      </c>
      <c r="AH17">
        <v>0.75900000000000001</v>
      </c>
      <c r="AP17">
        <v>300</v>
      </c>
      <c r="AQ17">
        <v>2000</v>
      </c>
      <c r="AR17" t="s">
        <v>14</v>
      </c>
      <c r="AS17" t="s">
        <v>11</v>
      </c>
      <c r="AT17">
        <v>0.78100000000000003</v>
      </c>
      <c r="AU17">
        <v>0.753</v>
      </c>
      <c r="AV17">
        <v>0.76700000000000002</v>
      </c>
    </row>
    <row r="18" spans="1:48" x14ac:dyDescent="0.2">
      <c r="A18">
        <v>300</v>
      </c>
      <c r="B18">
        <v>1500</v>
      </c>
      <c r="C18" t="s">
        <v>9</v>
      </c>
      <c r="D18" t="s">
        <v>10</v>
      </c>
      <c r="E18">
        <v>0</v>
      </c>
      <c r="F18">
        <v>0</v>
      </c>
      <c r="G18">
        <v>0</v>
      </c>
      <c r="O18">
        <v>300</v>
      </c>
      <c r="P18">
        <v>1500</v>
      </c>
      <c r="Q18" t="s">
        <v>9</v>
      </c>
      <c r="R18" t="s">
        <v>10</v>
      </c>
      <c r="S18">
        <v>0</v>
      </c>
      <c r="T18">
        <v>0</v>
      </c>
      <c r="U18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  <c r="AP18">
        <v>300</v>
      </c>
      <c r="AQ18">
        <v>1500</v>
      </c>
      <c r="AR18" t="s">
        <v>9</v>
      </c>
      <c r="AS18" t="s">
        <v>10</v>
      </c>
      <c r="AT18">
        <v>0</v>
      </c>
      <c r="AU18">
        <v>0</v>
      </c>
      <c r="AV18">
        <v>0</v>
      </c>
    </row>
    <row r="19" spans="1:48" x14ac:dyDescent="0.2">
      <c r="A19">
        <v>300</v>
      </c>
      <c r="B19">
        <v>1500</v>
      </c>
      <c r="C19" t="s">
        <v>9</v>
      </c>
      <c r="D19" t="s">
        <v>11</v>
      </c>
      <c r="E19">
        <v>0.7</v>
      </c>
      <c r="F19">
        <v>0.69899999999999995</v>
      </c>
      <c r="G19">
        <v>0.7</v>
      </c>
      <c r="O19">
        <v>300</v>
      </c>
      <c r="P19">
        <v>1500</v>
      </c>
      <c r="Q19" t="s">
        <v>9</v>
      </c>
      <c r="R19" t="s">
        <v>11</v>
      </c>
      <c r="S19">
        <v>0.67800000000000005</v>
      </c>
      <c r="T19">
        <v>0.67900000000000005</v>
      </c>
      <c r="U19">
        <v>0.67800000000000005</v>
      </c>
      <c r="AB19">
        <v>300</v>
      </c>
      <c r="AC19">
        <v>1500</v>
      </c>
      <c r="AD19" t="s">
        <v>9</v>
      </c>
      <c r="AE19" t="s">
        <v>11</v>
      </c>
      <c r="AF19">
        <v>0.75900000000000001</v>
      </c>
      <c r="AG19">
        <v>0.74099999999999999</v>
      </c>
      <c r="AH19">
        <v>0.75</v>
      </c>
      <c r="AP19">
        <v>300</v>
      </c>
      <c r="AQ19">
        <v>1500</v>
      </c>
      <c r="AR19" t="s">
        <v>9</v>
      </c>
      <c r="AS19" t="s">
        <v>11</v>
      </c>
      <c r="AT19">
        <v>0.73499999999999999</v>
      </c>
      <c r="AU19">
        <v>0.72299999999999998</v>
      </c>
      <c r="AV19">
        <v>0.72899999999999998</v>
      </c>
    </row>
    <row r="20" spans="1:48" x14ac:dyDescent="0.2">
      <c r="A20">
        <v>300</v>
      </c>
      <c r="B20">
        <v>1500</v>
      </c>
      <c r="C20" t="s">
        <v>12</v>
      </c>
      <c r="D20" t="s">
        <v>10</v>
      </c>
      <c r="E20">
        <v>0</v>
      </c>
      <c r="F20">
        <v>0</v>
      </c>
      <c r="G20">
        <v>0</v>
      </c>
      <c r="O20">
        <v>300</v>
      </c>
      <c r="P20">
        <v>1500</v>
      </c>
      <c r="Q20" t="s">
        <v>12</v>
      </c>
      <c r="R20" t="s">
        <v>10</v>
      </c>
      <c r="S20">
        <v>0</v>
      </c>
      <c r="T20">
        <v>0</v>
      </c>
      <c r="U20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  <c r="AP20">
        <v>300</v>
      </c>
      <c r="AQ20">
        <v>1500</v>
      </c>
      <c r="AR20" t="s">
        <v>12</v>
      </c>
      <c r="AS20" t="s">
        <v>10</v>
      </c>
      <c r="AT20">
        <v>0</v>
      </c>
      <c r="AU20">
        <v>0</v>
      </c>
      <c r="AV20">
        <v>0</v>
      </c>
    </row>
    <row r="21" spans="1:48" x14ac:dyDescent="0.2">
      <c r="A21">
        <v>300</v>
      </c>
      <c r="B21">
        <v>1500</v>
      </c>
      <c r="C21" t="s">
        <v>12</v>
      </c>
      <c r="D21" t="s">
        <v>11</v>
      </c>
      <c r="E21">
        <v>0.71499999999999997</v>
      </c>
      <c r="F21">
        <v>0.69099999999999995</v>
      </c>
      <c r="G21">
        <v>0.70299999999999996</v>
      </c>
      <c r="O21">
        <v>300</v>
      </c>
      <c r="P21">
        <v>1500</v>
      </c>
      <c r="Q21" t="s">
        <v>12</v>
      </c>
      <c r="R21" t="s">
        <v>11</v>
      </c>
      <c r="S21">
        <v>0.69899999999999995</v>
      </c>
      <c r="T21">
        <v>0.68300000000000005</v>
      </c>
      <c r="U21">
        <v>0.69099999999999995</v>
      </c>
      <c r="AB21">
        <v>300</v>
      </c>
      <c r="AC21">
        <v>1500</v>
      </c>
      <c r="AD21" t="s">
        <v>12</v>
      </c>
      <c r="AE21" t="s">
        <v>11</v>
      </c>
      <c r="AF21">
        <v>0.747</v>
      </c>
      <c r="AG21">
        <v>0.71199999999999997</v>
      </c>
      <c r="AH21">
        <v>0.72899999999999998</v>
      </c>
      <c r="AP21">
        <v>300</v>
      </c>
      <c r="AQ21">
        <v>1500</v>
      </c>
      <c r="AR21" t="s">
        <v>12</v>
      </c>
      <c r="AS21" t="s">
        <v>11</v>
      </c>
      <c r="AT21">
        <v>0.74199999999999999</v>
      </c>
      <c r="AU21">
        <v>0.71399999999999997</v>
      </c>
      <c r="AV21">
        <v>0.72799999999999998</v>
      </c>
    </row>
    <row r="22" spans="1:48" x14ac:dyDescent="0.2">
      <c r="A22">
        <v>300</v>
      </c>
      <c r="B22">
        <v>1500</v>
      </c>
      <c r="C22" t="s">
        <v>13</v>
      </c>
      <c r="D22" t="s">
        <v>10</v>
      </c>
      <c r="E22">
        <v>0</v>
      </c>
      <c r="F22">
        <v>0</v>
      </c>
      <c r="G22">
        <v>0</v>
      </c>
      <c r="O22">
        <v>300</v>
      </c>
      <c r="P22">
        <v>1500</v>
      </c>
      <c r="Q22" t="s">
        <v>13</v>
      </c>
      <c r="R22" t="s">
        <v>10</v>
      </c>
      <c r="S22">
        <v>0</v>
      </c>
      <c r="T22">
        <v>0</v>
      </c>
      <c r="U22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  <c r="AP22">
        <v>300</v>
      </c>
      <c r="AQ22">
        <v>1500</v>
      </c>
      <c r="AR22" t="s">
        <v>13</v>
      </c>
      <c r="AS22" t="s">
        <v>10</v>
      </c>
      <c r="AT22">
        <v>0</v>
      </c>
      <c r="AU22">
        <v>0</v>
      </c>
      <c r="AV22">
        <v>0</v>
      </c>
    </row>
    <row r="23" spans="1:48" x14ac:dyDescent="0.2">
      <c r="A23">
        <v>300</v>
      </c>
      <c r="B23">
        <v>1500</v>
      </c>
      <c r="C23" t="s">
        <v>13</v>
      </c>
      <c r="D23" t="s">
        <v>11</v>
      </c>
      <c r="E23">
        <v>0.76800000000000002</v>
      </c>
      <c r="F23">
        <v>0.72099999999999997</v>
      </c>
      <c r="G23">
        <v>0.74399999999999999</v>
      </c>
      <c r="O23">
        <v>300</v>
      </c>
      <c r="P23">
        <v>1500</v>
      </c>
      <c r="Q23" t="s">
        <v>13</v>
      </c>
      <c r="R23" t="s">
        <v>11</v>
      </c>
      <c r="S23">
        <v>0.73899999999999999</v>
      </c>
      <c r="T23">
        <v>0.69299999999999995</v>
      </c>
      <c r="U23">
        <v>0.71499999999999997</v>
      </c>
      <c r="AB23">
        <v>300</v>
      </c>
      <c r="AC23">
        <v>1500</v>
      </c>
      <c r="AD23" t="s">
        <v>13</v>
      </c>
      <c r="AE23" t="s">
        <v>11</v>
      </c>
      <c r="AF23">
        <v>0.79600000000000004</v>
      </c>
      <c r="AG23">
        <v>0.73299999999999998</v>
      </c>
      <c r="AH23">
        <v>0.76400000000000001</v>
      </c>
      <c r="AP23">
        <v>300</v>
      </c>
      <c r="AQ23">
        <v>1500</v>
      </c>
      <c r="AR23" t="s">
        <v>13</v>
      </c>
      <c r="AS23" t="s">
        <v>11</v>
      </c>
      <c r="AT23">
        <v>0.78700000000000003</v>
      </c>
      <c r="AU23">
        <v>0.72599999999999998</v>
      </c>
      <c r="AV23">
        <v>0.755</v>
      </c>
    </row>
    <row r="24" spans="1:48" x14ac:dyDescent="0.2">
      <c r="A24">
        <v>300</v>
      </c>
      <c r="B24">
        <v>1500</v>
      </c>
      <c r="C24" t="s">
        <v>14</v>
      </c>
      <c r="D24" t="s">
        <v>10</v>
      </c>
      <c r="E24">
        <v>0</v>
      </c>
      <c r="F24">
        <v>0</v>
      </c>
      <c r="G24">
        <v>0</v>
      </c>
      <c r="O24">
        <v>300</v>
      </c>
      <c r="P24">
        <v>1500</v>
      </c>
      <c r="Q24" t="s">
        <v>14</v>
      </c>
      <c r="R24" t="s">
        <v>10</v>
      </c>
      <c r="S24">
        <v>0</v>
      </c>
      <c r="T24">
        <v>0</v>
      </c>
      <c r="U24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  <c r="AP24">
        <v>300</v>
      </c>
      <c r="AQ24">
        <v>1500</v>
      </c>
      <c r="AR24" t="s">
        <v>14</v>
      </c>
      <c r="AS24" t="s">
        <v>10</v>
      </c>
      <c r="AT24">
        <v>0</v>
      </c>
      <c r="AU24">
        <v>0</v>
      </c>
      <c r="AV24">
        <v>0</v>
      </c>
    </row>
    <row r="25" spans="1:48" x14ac:dyDescent="0.2">
      <c r="A25">
        <v>300</v>
      </c>
      <c r="B25">
        <v>1500</v>
      </c>
      <c r="C25" t="s">
        <v>14</v>
      </c>
      <c r="D25" t="s">
        <v>11</v>
      </c>
      <c r="E25">
        <v>0.752</v>
      </c>
      <c r="F25">
        <v>0.73299999999999998</v>
      </c>
      <c r="G25">
        <v>0.74199999999999999</v>
      </c>
      <c r="O25">
        <v>300</v>
      </c>
      <c r="P25">
        <v>1500</v>
      </c>
      <c r="Q25" t="s">
        <v>14</v>
      </c>
      <c r="R25" t="s">
        <v>11</v>
      </c>
      <c r="S25">
        <v>0.72899999999999998</v>
      </c>
      <c r="T25">
        <v>0.71599999999999997</v>
      </c>
      <c r="U25">
        <v>0.72299999999999998</v>
      </c>
      <c r="AB25">
        <v>300</v>
      </c>
      <c r="AC25">
        <v>1500</v>
      </c>
      <c r="AD25" t="s">
        <v>14</v>
      </c>
      <c r="AE25" t="s">
        <v>11</v>
      </c>
      <c r="AF25">
        <v>0.77600000000000002</v>
      </c>
      <c r="AG25">
        <v>0.745</v>
      </c>
      <c r="AH25">
        <v>0.76</v>
      </c>
      <c r="AP25">
        <v>300</v>
      </c>
      <c r="AQ25">
        <v>1500</v>
      </c>
      <c r="AR25" t="s">
        <v>14</v>
      </c>
      <c r="AS25" t="s">
        <v>11</v>
      </c>
      <c r="AT25">
        <v>0.77600000000000002</v>
      </c>
      <c r="AU25">
        <v>0.748</v>
      </c>
      <c r="AV25">
        <v>0.76200000000000001</v>
      </c>
    </row>
    <row r="26" spans="1:48" x14ac:dyDescent="0.2">
      <c r="A26">
        <v>300</v>
      </c>
      <c r="B26">
        <v>1000</v>
      </c>
      <c r="C26" t="s">
        <v>9</v>
      </c>
      <c r="D26" t="s">
        <v>10</v>
      </c>
      <c r="E26">
        <v>0</v>
      </c>
      <c r="F26">
        <v>0</v>
      </c>
      <c r="G26">
        <v>0</v>
      </c>
      <c r="O26">
        <v>300</v>
      </c>
      <c r="P26">
        <v>1000</v>
      </c>
      <c r="Q26" t="s">
        <v>9</v>
      </c>
      <c r="R26" t="s">
        <v>10</v>
      </c>
      <c r="S26">
        <v>0</v>
      </c>
      <c r="T26">
        <v>0</v>
      </c>
      <c r="U26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  <c r="AP26">
        <v>300</v>
      </c>
      <c r="AQ26">
        <v>1000</v>
      </c>
      <c r="AR26" t="s">
        <v>9</v>
      </c>
      <c r="AS26" t="s">
        <v>10</v>
      </c>
      <c r="AT26">
        <v>0</v>
      </c>
      <c r="AU26">
        <v>0</v>
      </c>
      <c r="AV26">
        <v>0</v>
      </c>
    </row>
    <row r="27" spans="1:48" x14ac:dyDescent="0.2">
      <c r="A27">
        <v>300</v>
      </c>
      <c r="B27">
        <v>1000</v>
      </c>
      <c r="C27" t="s">
        <v>9</v>
      </c>
      <c r="D27" t="s">
        <v>11</v>
      </c>
      <c r="E27">
        <v>0.68200000000000005</v>
      </c>
      <c r="F27">
        <v>0.68200000000000005</v>
      </c>
      <c r="G27">
        <v>0.68200000000000005</v>
      </c>
      <c r="O27">
        <v>300</v>
      </c>
      <c r="P27">
        <v>1000</v>
      </c>
      <c r="Q27" t="s">
        <v>9</v>
      </c>
      <c r="R27" t="s">
        <v>11</v>
      </c>
      <c r="S27">
        <v>0.64600000000000002</v>
      </c>
      <c r="T27">
        <v>0.64400000000000002</v>
      </c>
      <c r="U27">
        <v>0.64500000000000002</v>
      </c>
      <c r="AB27">
        <v>300</v>
      </c>
      <c r="AC27">
        <v>1000</v>
      </c>
      <c r="AD27" t="s">
        <v>9</v>
      </c>
      <c r="AE27" t="s">
        <v>11</v>
      </c>
      <c r="AF27">
        <v>0.754</v>
      </c>
      <c r="AG27">
        <v>0.73499999999999999</v>
      </c>
      <c r="AH27">
        <v>0.74399999999999999</v>
      </c>
      <c r="AP27">
        <v>300</v>
      </c>
      <c r="AQ27">
        <v>1000</v>
      </c>
      <c r="AR27" t="s">
        <v>9</v>
      </c>
      <c r="AS27" t="s">
        <v>11</v>
      </c>
      <c r="AT27">
        <v>0.71299999999999997</v>
      </c>
      <c r="AU27">
        <v>0.69599999999999995</v>
      </c>
      <c r="AV27">
        <v>0.70399999999999996</v>
      </c>
    </row>
    <row r="28" spans="1:48" x14ac:dyDescent="0.2">
      <c r="A28">
        <v>300</v>
      </c>
      <c r="B28">
        <v>1000</v>
      </c>
      <c r="C28" t="s">
        <v>12</v>
      </c>
      <c r="D28" t="s">
        <v>10</v>
      </c>
      <c r="E28">
        <v>0</v>
      </c>
      <c r="F28">
        <v>0</v>
      </c>
      <c r="G28">
        <v>0</v>
      </c>
      <c r="O28">
        <v>300</v>
      </c>
      <c r="P28">
        <v>1000</v>
      </c>
      <c r="Q28" t="s">
        <v>12</v>
      </c>
      <c r="R28" t="s">
        <v>10</v>
      </c>
      <c r="S28">
        <v>0</v>
      </c>
      <c r="T28">
        <v>0</v>
      </c>
      <c r="U28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  <c r="AP28">
        <v>300</v>
      </c>
      <c r="AQ28">
        <v>1000</v>
      </c>
      <c r="AR28" t="s">
        <v>12</v>
      </c>
      <c r="AS28" t="s">
        <v>10</v>
      </c>
      <c r="AT28">
        <v>0</v>
      </c>
      <c r="AU28">
        <v>0</v>
      </c>
      <c r="AV28">
        <v>0</v>
      </c>
    </row>
    <row r="29" spans="1:48" x14ac:dyDescent="0.2">
      <c r="A29">
        <v>300</v>
      </c>
      <c r="B29">
        <v>1000</v>
      </c>
      <c r="C29" t="s">
        <v>12</v>
      </c>
      <c r="D29" t="s">
        <v>11</v>
      </c>
      <c r="E29">
        <v>0.70299999999999996</v>
      </c>
      <c r="F29">
        <v>0.68200000000000005</v>
      </c>
      <c r="G29">
        <v>0.69199999999999995</v>
      </c>
      <c r="O29">
        <v>300</v>
      </c>
      <c r="P29">
        <v>1000</v>
      </c>
      <c r="Q29" t="s">
        <v>12</v>
      </c>
      <c r="R29" t="s">
        <v>11</v>
      </c>
      <c r="S29">
        <v>0.67100000000000004</v>
      </c>
      <c r="T29">
        <v>0.65400000000000003</v>
      </c>
      <c r="U29">
        <v>0.66200000000000003</v>
      </c>
      <c r="AB29">
        <v>300</v>
      </c>
      <c r="AC29">
        <v>1000</v>
      </c>
      <c r="AD29" t="s">
        <v>12</v>
      </c>
      <c r="AE29" t="s">
        <v>11</v>
      </c>
      <c r="AF29">
        <v>0.745</v>
      </c>
      <c r="AG29">
        <v>0.70799999999999996</v>
      </c>
      <c r="AH29">
        <v>0.72599999999999998</v>
      </c>
      <c r="AP29">
        <v>300</v>
      </c>
      <c r="AQ29">
        <v>1000</v>
      </c>
      <c r="AR29" t="s">
        <v>12</v>
      </c>
      <c r="AS29" t="s">
        <v>11</v>
      </c>
      <c r="AT29">
        <v>0.72099999999999997</v>
      </c>
      <c r="AU29">
        <v>0.68799999999999994</v>
      </c>
      <c r="AV29">
        <v>0.70399999999999996</v>
      </c>
    </row>
    <row r="30" spans="1:48" x14ac:dyDescent="0.2">
      <c r="A30">
        <v>300</v>
      </c>
      <c r="B30">
        <v>1000</v>
      </c>
      <c r="C30" t="s">
        <v>13</v>
      </c>
      <c r="D30" t="s">
        <v>10</v>
      </c>
      <c r="E30">
        <v>0</v>
      </c>
      <c r="F30">
        <v>0</v>
      </c>
      <c r="G30">
        <v>0</v>
      </c>
      <c r="O30">
        <v>300</v>
      </c>
      <c r="P30">
        <v>1000</v>
      </c>
      <c r="Q30" t="s">
        <v>13</v>
      </c>
      <c r="R30" t="s">
        <v>10</v>
      </c>
      <c r="S30">
        <v>0</v>
      </c>
      <c r="T30">
        <v>0</v>
      </c>
      <c r="U30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  <c r="AP30">
        <v>300</v>
      </c>
      <c r="AQ30">
        <v>1000</v>
      </c>
      <c r="AR30" t="s">
        <v>13</v>
      </c>
      <c r="AS30" t="s">
        <v>10</v>
      </c>
      <c r="AT30">
        <v>0</v>
      </c>
      <c r="AU30">
        <v>0</v>
      </c>
      <c r="AV30">
        <v>0</v>
      </c>
    </row>
    <row r="31" spans="1:48" x14ac:dyDescent="0.2">
      <c r="A31">
        <v>300</v>
      </c>
      <c r="B31">
        <v>1000</v>
      </c>
      <c r="C31" t="s">
        <v>13</v>
      </c>
      <c r="D31" t="s">
        <v>11</v>
      </c>
      <c r="E31">
        <v>0.75800000000000001</v>
      </c>
      <c r="F31">
        <v>0.71299999999999997</v>
      </c>
      <c r="G31">
        <v>0.73499999999999999</v>
      </c>
      <c r="O31">
        <v>300</v>
      </c>
      <c r="P31">
        <v>1000</v>
      </c>
      <c r="Q31" t="s">
        <v>13</v>
      </c>
      <c r="R31" t="s">
        <v>11</v>
      </c>
      <c r="S31">
        <v>0.70799999999999996</v>
      </c>
      <c r="T31">
        <v>0.66400000000000003</v>
      </c>
      <c r="U31">
        <v>0.68500000000000005</v>
      </c>
      <c r="AB31">
        <v>300</v>
      </c>
      <c r="AC31">
        <v>1000</v>
      </c>
      <c r="AD31" t="s">
        <v>13</v>
      </c>
      <c r="AE31" t="s">
        <v>11</v>
      </c>
      <c r="AF31">
        <v>0.79200000000000004</v>
      </c>
      <c r="AG31">
        <v>0.73</v>
      </c>
      <c r="AH31">
        <v>0.76</v>
      </c>
      <c r="AP31">
        <v>300</v>
      </c>
      <c r="AQ31">
        <v>1000</v>
      </c>
      <c r="AR31" t="s">
        <v>13</v>
      </c>
      <c r="AS31" t="s">
        <v>11</v>
      </c>
      <c r="AT31">
        <v>0.76700000000000002</v>
      </c>
      <c r="AU31">
        <v>0.70299999999999996</v>
      </c>
      <c r="AV31">
        <v>0.73399999999999999</v>
      </c>
    </row>
    <row r="32" spans="1:48" x14ac:dyDescent="0.2">
      <c r="A32">
        <v>300</v>
      </c>
      <c r="B32">
        <v>1000</v>
      </c>
      <c r="C32" t="s">
        <v>14</v>
      </c>
      <c r="D32" t="s">
        <v>10</v>
      </c>
      <c r="E32">
        <v>0</v>
      </c>
      <c r="F32">
        <v>0</v>
      </c>
      <c r="G32">
        <v>0</v>
      </c>
      <c r="O32">
        <v>300</v>
      </c>
      <c r="P32">
        <v>1000</v>
      </c>
      <c r="Q32" t="s">
        <v>14</v>
      </c>
      <c r="R32" t="s">
        <v>10</v>
      </c>
      <c r="S32">
        <v>0</v>
      </c>
      <c r="T32">
        <v>0</v>
      </c>
      <c r="U32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  <c r="AP32">
        <v>300</v>
      </c>
      <c r="AQ32">
        <v>1000</v>
      </c>
      <c r="AR32" t="s">
        <v>14</v>
      </c>
      <c r="AS32" t="s">
        <v>10</v>
      </c>
      <c r="AT32">
        <v>0</v>
      </c>
      <c r="AU32">
        <v>0</v>
      </c>
      <c r="AV32">
        <v>0</v>
      </c>
    </row>
    <row r="33" spans="1:48" x14ac:dyDescent="0.2">
      <c r="A33">
        <v>300</v>
      </c>
      <c r="B33">
        <v>1000</v>
      </c>
      <c r="C33" t="s">
        <v>14</v>
      </c>
      <c r="D33" t="s">
        <v>11</v>
      </c>
      <c r="E33">
        <v>0.74199999999999999</v>
      </c>
      <c r="F33">
        <v>0.72499999999999998</v>
      </c>
      <c r="G33">
        <v>0.73299999999999998</v>
      </c>
      <c r="O33">
        <v>300</v>
      </c>
      <c r="P33">
        <v>1000</v>
      </c>
      <c r="Q33" t="s">
        <v>14</v>
      </c>
      <c r="R33" t="s">
        <v>11</v>
      </c>
      <c r="S33">
        <v>0.69899999999999995</v>
      </c>
      <c r="T33">
        <v>0.68500000000000005</v>
      </c>
      <c r="U33">
        <v>0.69199999999999995</v>
      </c>
      <c r="AB33">
        <v>300</v>
      </c>
      <c r="AC33">
        <v>1000</v>
      </c>
      <c r="AD33" t="s">
        <v>14</v>
      </c>
      <c r="AE33" t="s">
        <v>11</v>
      </c>
      <c r="AF33">
        <v>0.77200000000000002</v>
      </c>
      <c r="AG33">
        <v>0.74099999999999999</v>
      </c>
      <c r="AH33">
        <v>0.75600000000000001</v>
      </c>
      <c r="AP33">
        <v>300</v>
      </c>
      <c r="AQ33">
        <v>1000</v>
      </c>
      <c r="AR33" t="s">
        <v>14</v>
      </c>
      <c r="AS33" t="s">
        <v>11</v>
      </c>
      <c r="AT33">
        <v>0.75700000000000001</v>
      </c>
      <c r="AU33">
        <v>0.72499999999999998</v>
      </c>
      <c r="AV33">
        <v>0.74099999999999999</v>
      </c>
    </row>
    <row r="34" spans="1:48" x14ac:dyDescent="0.2">
      <c r="A34">
        <v>300</v>
      </c>
      <c r="B34">
        <v>500</v>
      </c>
      <c r="C34" t="s">
        <v>9</v>
      </c>
      <c r="D34" t="s">
        <v>10</v>
      </c>
      <c r="E34">
        <v>0</v>
      </c>
      <c r="F34">
        <v>0</v>
      </c>
      <c r="G34">
        <v>0</v>
      </c>
      <c r="O34">
        <v>300</v>
      </c>
      <c r="P34">
        <v>500</v>
      </c>
      <c r="Q34" t="s">
        <v>9</v>
      </c>
      <c r="R34" t="s">
        <v>10</v>
      </c>
      <c r="S34">
        <v>0</v>
      </c>
      <c r="T34">
        <v>0</v>
      </c>
      <c r="U34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  <c r="AP34">
        <v>300</v>
      </c>
      <c r="AQ34">
        <v>500</v>
      </c>
      <c r="AR34" t="s">
        <v>9</v>
      </c>
      <c r="AS34" t="s">
        <v>10</v>
      </c>
      <c r="AT34">
        <v>0</v>
      </c>
      <c r="AU34">
        <v>0</v>
      </c>
      <c r="AV34">
        <v>0</v>
      </c>
    </row>
    <row r="35" spans="1:48" x14ac:dyDescent="0.2">
      <c r="A35">
        <v>300</v>
      </c>
      <c r="B35">
        <v>500</v>
      </c>
      <c r="C35" t="s">
        <v>9</v>
      </c>
      <c r="D35" t="s">
        <v>11</v>
      </c>
      <c r="E35">
        <v>0.61499999999999999</v>
      </c>
      <c r="F35">
        <v>0.61399999999999999</v>
      </c>
      <c r="G35">
        <v>0.61399999999999999</v>
      </c>
      <c r="O35">
        <v>300</v>
      </c>
      <c r="P35">
        <v>500</v>
      </c>
      <c r="Q35" t="s">
        <v>9</v>
      </c>
      <c r="R35" t="s">
        <v>11</v>
      </c>
      <c r="S35">
        <v>0.57399999999999995</v>
      </c>
      <c r="T35">
        <v>0.57199999999999995</v>
      </c>
      <c r="U35">
        <v>0.57299999999999995</v>
      </c>
      <c r="AB35">
        <v>300</v>
      </c>
      <c r="AC35">
        <v>500</v>
      </c>
      <c r="AD35" t="s">
        <v>9</v>
      </c>
      <c r="AE35" t="s">
        <v>11</v>
      </c>
      <c r="AF35">
        <v>0.72199999999999998</v>
      </c>
      <c r="AG35">
        <v>0.69599999999999995</v>
      </c>
      <c r="AH35">
        <v>0.70899999999999996</v>
      </c>
      <c r="AP35">
        <v>300</v>
      </c>
      <c r="AQ35">
        <v>500</v>
      </c>
      <c r="AR35" t="s">
        <v>9</v>
      </c>
      <c r="AS35" t="s">
        <v>11</v>
      </c>
      <c r="AT35">
        <v>0.66300000000000003</v>
      </c>
      <c r="AU35">
        <v>0.63900000000000001</v>
      </c>
      <c r="AV35">
        <v>0.65100000000000002</v>
      </c>
    </row>
    <row r="36" spans="1:48" x14ac:dyDescent="0.2">
      <c r="A36">
        <v>300</v>
      </c>
      <c r="B36">
        <v>500</v>
      </c>
      <c r="C36" t="s">
        <v>12</v>
      </c>
      <c r="D36" t="s">
        <v>10</v>
      </c>
      <c r="E36">
        <v>0</v>
      </c>
      <c r="F36">
        <v>0</v>
      </c>
      <c r="G36">
        <v>0</v>
      </c>
      <c r="O36">
        <v>300</v>
      </c>
      <c r="P36">
        <v>500</v>
      </c>
      <c r="Q36" t="s">
        <v>12</v>
      </c>
      <c r="R36" t="s">
        <v>10</v>
      </c>
      <c r="S36">
        <v>0</v>
      </c>
      <c r="T36">
        <v>0</v>
      </c>
      <c r="U36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  <c r="AP36">
        <v>300</v>
      </c>
      <c r="AQ36">
        <v>500</v>
      </c>
      <c r="AR36" t="s">
        <v>12</v>
      </c>
      <c r="AS36" t="s">
        <v>10</v>
      </c>
      <c r="AT36">
        <v>0</v>
      </c>
      <c r="AU36">
        <v>0</v>
      </c>
      <c r="AV36">
        <v>0</v>
      </c>
    </row>
    <row r="37" spans="1:48" x14ac:dyDescent="0.2">
      <c r="A37">
        <v>300</v>
      </c>
      <c r="B37">
        <v>500</v>
      </c>
      <c r="C37" t="s">
        <v>12</v>
      </c>
      <c r="D37" t="s">
        <v>11</v>
      </c>
      <c r="E37">
        <v>0.65600000000000003</v>
      </c>
      <c r="F37">
        <v>0.64</v>
      </c>
      <c r="G37">
        <v>0.64800000000000002</v>
      </c>
      <c r="O37">
        <v>300</v>
      </c>
      <c r="P37">
        <v>500</v>
      </c>
      <c r="Q37" t="s">
        <v>12</v>
      </c>
      <c r="R37" t="s">
        <v>11</v>
      </c>
      <c r="S37">
        <v>0.60299999999999998</v>
      </c>
      <c r="T37">
        <v>0.58499999999999996</v>
      </c>
      <c r="U37">
        <v>0.59399999999999997</v>
      </c>
      <c r="AB37">
        <v>300</v>
      </c>
      <c r="AC37">
        <v>500</v>
      </c>
      <c r="AD37" t="s">
        <v>12</v>
      </c>
      <c r="AE37" t="s">
        <v>11</v>
      </c>
      <c r="AF37">
        <v>0.71499999999999997</v>
      </c>
      <c r="AG37">
        <v>0.67600000000000005</v>
      </c>
      <c r="AH37">
        <v>0.69499999999999995</v>
      </c>
      <c r="AP37">
        <v>300</v>
      </c>
      <c r="AQ37">
        <v>500</v>
      </c>
      <c r="AR37" t="s">
        <v>12</v>
      </c>
      <c r="AS37" t="s">
        <v>11</v>
      </c>
      <c r="AT37">
        <v>0.67300000000000004</v>
      </c>
      <c r="AU37">
        <v>0.63600000000000001</v>
      </c>
      <c r="AV37">
        <v>0.65400000000000003</v>
      </c>
    </row>
    <row r="38" spans="1:48" x14ac:dyDescent="0.2">
      <c r="A38">
        <v>300</v>
      </c>
      <c r="B38">
        <v>500</v>
      </c>
      <c r="C38" t="s">
        <v>13</v>
      </c>
      <c r="D38" t="s">
        <v>10</v>
      </c>
      <c r="E38">
        <v>0</v>
      </c>
      <c r="F38">
        <v>0</v>
      </c>
      <c r="G38">
        <v>0</v>
      </c>
      <c r="O38">
        <v>300</v>
      </c>
      <c r="P38">
        <v>500</v>
      </c>
      <c r="Q38" t="s">
        <v>13</v>
      </c>
      <c r="R38" t="s">
        <v>10</v>
      </c>
      <c r="S38">
        <v>0</v>
      </c>
      <c r="T38">
        <v>0</v>
      </c>
      <c r="U38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  <c r="AP38">
        <v>300</v>
      </c>
      <c r="AQ38">
        <v>500</v>
      </c>
      <c r="AR38" t="s">
        <v>13</v>
      </c>
      <c r="AS38" t="s">
        <v>10</v>
      </c>
      <c r="AT38">
        <v>0</v>
      </c>
      <c r="AU38">
        <v>0</v>
      </c>
      <c r="AV38">
        <v>0</v>
      </c>
    </row>
    <row r="39" spans="1:48" x14ac:dyDescent="0.2">
      <c r="A39">
        <v>300</v>
      </c>
      <c r="B39">
        <v>500</v>
      </c>
      <c r="C39" t="s">
        <v>13</v>
      </c>
      <c r="D39" t="s">
        <v>11</v>
      </c>
      <c r="E39">
        <v>0.70299999999999996</v>
      </c>
      <c r="F39">
        <v>0.66400000000000003</v>
      </c>
      <c r="G39">
        <v>0.68300000000000005</v>
      </c>
      <c r="O39">
        <v>300</v>
      </c>
      <c r="P39">
        <v>500</v>
      </c>
      <c r="Q39" t="s">
        <v>13</v>
      </c>
      <c r="R39" t="s">
        <v>11</v>
      </c>
      <c r="S39">
        <v>0.622</v>
      </c>
      <c r="T39">
        <v>0.58099999999999996</v>
      </c>
      <c r="U39">
        <v>0.60099999999999998</v>
      </c>
      <c r="AB39">
        <v>300</v>
      </c>
      <c r="AC39">
        <v>500</v>
      </c>
      <c r="AD39" t="s">
        <v>13</v>
      </c>
      <c r="AE39" t="s">
        <v>11</v>
      </c>
      <c r="AF39">
        <v>0.76300000000000001</v>
      </c>
      <c r="AG39">
        <v>0.69799999999999995</v>
      </c>
      <c r="AH39">
        <v>0.72899999999999998</v>
      </c>
      <c r="AP39">
        <v>300</v>
      </c>
      <c r="AQ39">
        <v>500</v>
      </c>
      <c r="AR39" t="s">
        <v>13</v>
      </c>
      <c r="AS39" t="s">
        <v>11</v>
      </c>
      <c r="AT39">
        <v>0.71399999999999997</v>
      </c>
      <c r="AU39">
        <v>0.64500000000000002</v>
      </c>
      <c r="AV39">
        <v>0.67800000000000005</v>
      </c>
    </row>
    <row r="40" spans="1:48" x14ac:dyDescent="0.2">
      <c r="A40">
        <v>300</v>
      </c>
      <c r="B40">
        <v>500</v>
      </c>
      <c r="C40" t="s">
        <v>14</v>
      </c>
      <c r="D40" t="s">
        <v>10</v>
      </c>
      <c r="E40">
        <v>0</v>
      </c>
      <c r="F40">
        <v>0</v>
      </c>
      <c r="G40">
        <v>0</v>
      </c>
      <c r="O40">
        <v>300</v>
      </c>
      <c r="P40">
        <v>500</v>
      </c>
      <c r="Q40" t="s">
        <v>14</v>
      </c>
      <c r="R40" t="s">
        <v>10</v>
      </c>
      <c r="S40">
        <v>0</v>
      </c>
      <c r="T40">
        <v>0</v>
      </c>
      <c r="U40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  <c r="AP40">
        <v>300</v>
      </c>
      <c r="AQ40">
        <v>500</v>
      </c>
      <c r="AR40" t="s">
        <v>14</v>
      </c>
      <c r="AS40" t="s">
        <v>10</v>
      </c>
      <c r="AT40">
        <v>0</v>
      </c>
      <c r="AU40">
        <v>0</v>
      </c>
      <c r="AV40">
        <v>0</v>
      </c>
    </row>
    <row r="41" spans="1:48" x14ac:dyDescent="0.2">
      <c r="A41">
        <v>300</v>
      </c>
      <c r="B41">
        <v>500</v>
      </c>
      <c r="C41" t="s">
        <v>14</v>
      </c>
      <c r="D41" t="s">
        <v>11</v>
      </c>
      <c r="E41">
        <v>0.70699999999999996</v>
      </c>
      <c r="F41">
        <v>0.69399999999999995</v>
      </c>
      <c r="G41">
        <v>0.7</v>
      </c>
      <c r="O41">
        <v>300</v>
      </c>
      <c r="P41">
        <v>500</v>
      </c>
      <c r="Q41" t="s">
        <v>14</v>
      </c>
      <c r="R41" t="s">
        <v>11</v>
      </c>
      <c r="S41">
        <v>0.62</v>
      </c>
      <c r="T41">
        <v>0.60699999999999998</v>
      </c>
      <c r="U41">
        <v>0.61299999999999999</v>
      </c>
      <c r="AB41">
        <v>300</v>
      </c>
      <c r="AC41">
        <v>500</v>
      </c>
      <c r="AD41" t="s">
        <v>14</v>
      </c>
      <c r="AE41" t="s">
        <v>11</v>
      </c>
      <c r="AF41">
        <v>0.754</v>
      </c>
      <c r="AG41">
        <v>0.72299999999999998</v>
      </c>
      <c r="AH41">
        <v>0.73799999999999999</v>
      </c>
      <c r="AP41">
        <v>300</v>
      </c>
      <c r="AQ41">
        <v>500</v>
      </c>
      <c r="AR41" t="s">
        <v>14</v>
      </c>
      <c r="AS41" t="s">
        <v>11</v>
      </c>
      <c r="AT41">
        <v>0.70699999999999996</v>
      </c>
      <c r="AU41">
        <v>0.67</v>
      </c>
      <c r="AV41">
        <v>0.68799999999999994</v>
      </c>
    </row>
    <row r="42" spans="1:48" x14ac:dyDescent="0.2">
      <c r="A42">
        <v>300</v>
      </c>
      <c r="B42">
        <v>100</v>
      </c>
      <c r="C42" t="s">
        <v>9</v>
      </c>
      <c r="D42" t="s">
        <v>10</v>
      </c>
      <c r="E42">
        <v>0</v>
      </c>
      <c r="F42">
        <v>0</v>
      </c>
      <c r="G42">
        <v>0</v>
      </c>
      <c r="O42">
        <v>300</v>
      </c>
      <c r="P42">
        <v>100</v>
      </c>
      <c r="Q42" t="s">
        <v>9</v>
      </c>
      <c r="R42" t="s">
        <v>10</v>
      </c>
      <c r="S42">
        <v>0</v>
      </c>
      <c r="T42">
        <v>0</v>
      </c>
      <c r="U42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  <c r="AP42">
        <v>300</v>
      </c>
      <c r="AQ42">
        <v>100</v>
      </c>
      <c r="AR42" t="s">
        <v>9</v>
      </c>
      <c r="AS42" t="s">
        <v>10</v>
      </c>
      <c r="AT42">
        <v>0</v>
      </c>
      <c r="AU42">
        <v>0</v>
      </c>
      <c r="AV42">
        <v>0</v>
      </c>
    </row>
    <row r="43" spans="1:48" x14ac:dyDescent="0.2">
      <c r="A43">
        <v>300</v>
      </c>
      <c r="B43">
        <v>100</v>
      </c>
      <c r="C43" t="s">
        <v>9</v>
      </c>
      <c r="D43" t="s">
        <v>11</v>
      </c>
      <c r="E43">
        <v>0.434</v>
      </c>
      <c r="F43">
        <v>0.42899999999999999</v>
      </c>
      <c r="G43">
        <v>0.43099999999999999</v>
      </c>
      <c r="O43">
        <v>300</v>
      </c>
      <c r="P43">
        <v>100</v>
      </c>
      <c r="Q43" t="s">
        <v>9</v>
      </c>
      <c r="R43" t="s">
        <v>11</v>
      </c>
      <c r="S43">
        <v>0.44800000000000001</v>
      </c>
      <c r="T43">
        <v>0.45200000000000001</v>
      </c>
      <c r="U43">
        <v>0.45</v>
      </c>
      <c r="AB43">
        <v>300</v>
      </c>
      <c r="AC43">
        <v>100</v>
      </c>
      <c r="AD43" t="s">
        <v>9</v>
      </c>
      <c r="AE43" t="s">
        <v>11</v>
      </c>
      <c r="AF43">
        <v>0.60599999999999998</v>
      </c>
      <c r="AG43">
        <v>0.56899999999999995</v>
      </c>
      <c r="AH43">
        <v>0.58699999999999997</v>
      </c>
      <c r="AP43">
        <v>300</v>
      </c>
      <c r="AQ43">
        <v>100</v>
      </c>
      <c r="AR43" t="s">
        <v>9</v>
      </c>
      <c r="AS43" t="s">
        <v>11</v>
      </c>
      <c r="AT43">
        <v>0.56599999999999995</v>
      </c>
      <c r="AU43">
        <v>0.53300000000000003</v>
      </c>
      <c r="AV43">
        <v>0.54900000000000004</v>
      </c>
    </row>
    <row r="44" spans="1:48" x14ac:dyDescent="0.2">
      <c r="A44">
        <v>300</v>
      </c>
      <c r="B44">
        <v>100</v>
      </c>
      <c r="C44" t="s">
        <v>12</v>
      </c>
      <c r="D44" t="s">
        <v>10</v>
      </c>
      <c r="E44">
        <v>0</v>
      </c>
      <c r="F44">
        <v>0</v>
      </c>
      <c r="G44">
        <v>0</v>
      </c>
      <c r="O44">
        <v>300</v>
      </c>
      <c r="P44">
        <v>100</v>
      </c>
      <c r="Q44" t="s">
        <v>12</v>
      </c>
      <c r="R44" t="s">
        <v>10</v>
      </c>
      <c r="S44">
        <v>0</v>
      </c>
      <c r="T44">
        <v>0</v>
      </c>
      <c r="U44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  <c r="AP44">
        <v>300</v>
      </c>
      <c r="AQ44">
        <v>100</v>
      </c>
      <c r="AR44" t="s">
        <v>12</v>
      </c>
      <c r="AS44" t="s">
        <v>10</v>
      </c>
      <c r="AT44">
        <v>0</v>
      </c>
      <c r="AU44">
        <v>0</v>
      </c>
      <c r="AV44">
        <v>0</v>
      </c>
    </row>
    <row r="45" spans="1:48" x14ac:dyDescent="0.2">
      <c r="A45">
        <v>300</v>
      </c>
      <c r="B45">
        <v>100</v>
      </c>
      <c r="C45" t="s">
        <v>12</v>
      </c>
      <c r="D45" t="s">
        <v>11</v>
      </c>
      <c r="E45">
        <v>0.52800000000000002</v>
      </c>
      <c r="F45">
        <v>0.52200000000000002</v>
      </c>
      <c r="G45">
        <v>0.52500000000000002</v>
      </c>
      <c r="O45">
        <v>300</v>
      </c>
      <c r="P45">
        <v>100</v>
      </c>
      <c r="Q45" t="s">
        <v>12</v>
      </c>
      <c r="R45" t="s">
        <v>11</v>
      </c>
      <c r="S45">
        <v>0.47599999999999998</v>
      </c>
      <c r="T45">
        <v>0.46700000000000003</v>
      </c>
      <c r="U45">
        <v>0.47199999999999998</v>
      </c>
      <c r="AB45">
        <v>300</v>
      </c>
      <c r="AC45">
        <v>100</v>
      </c>
      <c r="AD45" t="s">
        <v>12</v>
      </c>
      <c r="AE45" t="s">
        <v>11</v>
      </c>
      <c r="AF45">
        <v>0.62</v>
      </c>
      <c r="AG45">
        <v>0.57399999999999995</v>
      </c>
      <c r="AH45">
        <v>0.59599999999999997</v>
      </c>
      <c r="AP45">
        <v>300</v>
      </c>
      <c r="AQ45">
        <v>100</v>
      </c>
      <c r="AR45" t="s">
        <v>12</v>
      </c>
      <c r="AS45" t="s">
        <v>11</v>
      </c>
      <c r="AT45">
        <v>0.56999999999999995</v>
      </c>
      <c r="AU45">
        <v>0.52500000000000002</v>
      </c>
      <c r="AV45">
        <v>0.54600000000000004</v>
      </c>
    </row>
    <row r="46" spans="1:48" x14ac:dyDescent="0.2">
      <c r="A46">
        <v>300</v>
      </c>
      <c r="B46">
        <v>100</v>
      </c>
      <c r="C46" t="s">
        <v>13</v>
      </c>
      <c r="D46" t="s">
        <v>10</v>
      </c>
      <c r="E46">
        <v>0</v>
      </c>
      <c r="F46">
        <v>0</v>
      </c>
      <c r="G46">
        <v>0</v>
      </c>
      <c r="O46">
        <v>300</v>
      </c>
      <c r="P46">
        <v>100</v>
      </c>
      <c r="Q46" t="s">
        <v>13</v>
      </c>
      <c r="R46" t="s">
        <v>10</v>
      </c>
      <c r="S46">
        <v>0</v>
      </c>
      <c r="T46">
        <v>0</v>
      </c>
      <c r="U46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  <c r="AP46">
        <v>300</v>
      </c>
      <c r="AQ46">
        <v>100</v>
      </c>
      <c r="AR46" t="s">
        <v>13</v>
      </c>
      <c r="AS46" t="s">
        <v>10</v>
      </c>
      <c r="AT46">
        <v>0</v>
      </c>
      <c r="AU46">
        <v>0</v>
      </c>
      <c r="AV46">
        <v>0</v>
      </c>
    </row>
    <row r="47" spans="1:48" x14ac:dyDescent="0.2">
      <c r="A47">
        <v>300</v>
      </c>
      <c r="B47">
        <v>100</v>
      </c>
      <c r="C47" t="s">
        <v>13</v>
      </c>
      <c r="D47" t="s">
        <v>11</v>
      </c>
      <c r="E47">
        <v>0.46800000000000003</v>
      </c>
      <c r="F47">
        <v>0.436</v>
      </c>
      <c r="G47">
        <v>0.45100000000000001</v>
      </c>
      <c r="O47">
        <v>300</v>
      </c>
      <c r="P47">
        <v>100</v>
      </c>
      <c r="Q47" t="s">
        <v>13</v>
      </c>
      <c r="R47" t="s">
        <v>11</v>
      </c>
      <c r="S47">
        <v>0.45900000000000002</v>
      </c>
      <c r="T47">
        <v>0.43099999999999999</v>
      </c>
      <c r="U47">
        <v>0.44500000000000001</v>
      </c>
      <c r="AB47">
        <v>300</v>
      </c>
      <c r="AC47">
        <v>100</v>
      </c>
      <c r="AD47" t="s">
        <v>13</v>
      </c>
      <c r="AE47" t="s">
        <v>11</v>
      </c>
      <c r="AF47">
        <v>0.61</v>
      </c>
      <c r="AG47">
        <v>0.53700000000000003</v>
      </c>
      <c r="AH47">
        <v>0.57099999999999995</v>
      </c>
      <c r="AP47">
        <v>300</v>
      </c>
      <c r="AQ47">
        <v>100</v>
      </c>
      <c r="AR47" t="s">
        <v>13</v>
      </c>
      <c r="AS47" t="s">
        <v>11</v>
      </c>
      <c r="AT47">
        <v>0.59199999999999997</v>
      </c>
      <c r="AU47">
        <v>0.52</v>
      </c>
      <c r="AV47">
        <v>0.55400000000000005</v>
      </c>
    </row>
    <row r="48" spans="1:48" x14ac:dyDescent="0.2">
      <c r="A48">
        <v>300</v>
      </c>
      <c r="B48">
        <v>100</v>
      </c>
      <c r="C48" t="s">
        <v>14</v>
      </c>
      <c r="D48" t="s">
        <v>10</v>
      </c>
      <c r="E48">
        <v>0</v>
      </c>
      <c r="F48">
        <v>0</v>
      </c>
      <c r="G48">
        <v>0</v>
      </c>
      <c r="O48">
        <v>300</v>
      </c>
      <c r="P48">
        <v>100</v>
      </c>
      <c r="Q48" t="s">
        <v>14</v>
      </c>
      <c r="R48" t="s">
        <v>10</v>
      </c>
      <c r="S48">
        <v>0</v>
      </c>
      <c r="T48">
        <v>0</v>
      </c>
      <c r="U48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  <c r="AP48">
        <v>300</v>
      </c>
      <c r="AQ48">
        <v>100</v>
      </c>
      <c r="AR48" t="s">
        <v>14</v>
      </c>
      <c r="AS48" t="s">
        <v>10</v>
      </c>
      <c r="AT48">
        <v>0</v>
      </c>
      <c r="AU48">
        <v>0</v>
      </c>
      <c r="AV48">
        <v>0</v>
      </c>
    </row>
    <row r="49" spans="1:48" x14ac:dyDescent="0.2">
      <c r="A49">
        <v>300</v>
      </c>
      <c r="B49">
        <v>100</v>
      </c>
      <c r="C49" t="s">
        <v>14</v>
      </c>
      <c r="D49" t="s">
        <v>11</v>
      </c>
      <c r="E49">
        <v>0.54300000000000004</v>
      </c>
      <c r="F49">
        <v>0.53700000000000003</v>
      </c>
      <c r="G49">
        <v>0.54</v>
      </c>
      <c r="O49">
        <v>300</v>
      </c>
      <c r="P49">
        <v>100</v>
      </c>
      <c r="Q49" t="s">
        <v>14</v>
      </c>
      <c r="R49" t="s">
        <v>11</v>
      </c>
      <c r="S49">
        <v>0.46700000000000003</v>
      </c>
      <c r="T49">
        <v>0.45900000000000002</v>
      </c>
      <c r="U49">
        <v>0.46300000000000002</v>
      </c>
      <c r="AB49">
        <v>300</v>
      </c>
      <c r="AC49">
        <v>100</v>
      </c>
      <c r="AD49" t="s">
        <v>14</v>
      </c>
      <c r="AE49" t="s">
        <v>11</v>
      </c>
      <c r="AF49">
        <v>0.64100000000000001</v>
      </c>
      <c r="AG49">
        <v>0.59799999999999998</v>
      </c>
      <c r="AH49">
        <v>0.61799999999999999</v>
      </c>
      <c r="AP49">
        <v>300</v>
      </c>
      <c r="AQ49">
        <v>100</v>
      </c>
      <c r="AR49" t="s">
        <v>14</v>
      </c>
      <c r="AS49" t="s">
        <v>11</v>
      </c>
      <c r="AT49">
        <v>0.59099999999999997</v>
      </c>
      <c r="AU49">
        <v>0.54400000000000004</v>
      </c>
      <c r="AV49">
        <v>0.56699999999999995</v>
      </c>
    </row>
    <row r="50" spans="1:48" x14ac:dyDescent="0.2">
      <c r="A50">
        <v>300</v>
      </c>
      <c r="B50">
        <v>50</v>
      </c>
      <c r="C50" t="s">
        <v>9</v>
      </c>
      <c r="D50" t="s">
        <v>10</v>
      </c>
      <c r="E50">
        <v>0</v>
      </c>
      <c r="F50">
        <v>0</v>
      </c>
      <c r="G50">
        <v>0</v>
      </c>
      <c r="O50">
        <v>300</v>
      </c>
      <c r="P50">
        <v>50</v>
      </c>
      <c r="Q50" t="s">
        <v>9</v>
      </c>
      <c r="R50" t="s">
        <v>10</v>
      </c>
      <c r="S50">
        <v>0</v>
      </c>
      <c r="T50">
        <v>0</v>
      </c>
      <c r="U50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  <c r="AP50">
        <v>300</v>
      </c>
      <c r="AQ50">
        <v>50</v>
      </c>
      <c r="AR50" t="s">
        <v>9</v>
      </c>
      <c r="AS50" t="s">
        <v>10</v>
      </c>
      <c r="AT50">
        <v>0</v>
      </c>
      <c r="AU50">
        <v>0</v>
      </c>
      <c r="AV50">
        <v>0</v>
      </c>
    </row>
    <row r="51" spans="1:48" x14ac:dyDescent="0.2">
      <c r="A51">
        <v>300</v>
      </c>
      <c r="B51">
        <v>50</v>
      </c>
      <c r="C51" t="s">
        <v>9</v>
      </c>
      <c r="D51" t="s">
        <v>11</v>
      </c>
      <c r="E51">
        <v>0.43</v>
      </c>
      <c r="F51">
        <v>0.42499999999999999</v>
      </c>
      <c r="G51">
        <v>0.42699999999999999</v>
      </c>
      <c r="O51">
        <v>300</v>
      </c>
      <c r="P51">
        <v>50</v>
      </c>
      <c r="Q51" t="s">
        <v>9</v>
      </c>
      <c r="R51" t="s">
        <v>11</v>
      </c>
      <c r="S51">
        <v>0.433</v>
      </c>
      <c r="T51">
        <v>0.437</v>
      </c>
      <c r="U51">
        <v>0.435</v>
      </c>
      <c r="AB51">
        <v>300</v>
      </c>
      <c r="AC51">
        <v>50</v>
      </c>
      <c r="AD51" t="s">
        <v>9</v>
      </c>
      <c r="AE51" t="s">
        <v>11</v>
      </c>
      <c r="AF51">
        <v>0.60199999999999998</v>
      </c>
      <c r="AG51">
        <v>0.56399999999999995</v>
      </c>
      <c r="AH51">
        <v>0.58199999999999996</v>
      </c>
      <c r="AP51">
        <v>300</v>
      </c>
      <c r="AQ51">
        <v>50</v>
      </c>
      <c r="AR51" t="s">
        <v>9</v>
      </c>
      <c r="AS51" t="s">
        <v>11</v>
      </c>
      <c r="AT51">
        <v>0.56000000000000005</v>
      </c>
      <c r="AU51">
        <v>0.52800000000000002</v>
      </c>
      <c r="AV51">
        <v>0.54300000000000004</v>
      </c>
    </row>
    <row r="52" spans="1:48" x14ac:dyDescent="0.2">
      <c r="A52">
        <v>300</v>
      </c>
      <c r="B52">
        <v>50</v>
      </c>
      <c r="C52" t="s">
        <v>12</v>
      </c>
      <c r="D52" t="s">
        <v>10</v>
      </c>
      <c r="E52">
        <v>0</v>
      </c>
      <c r="F52">
        <v>0</v>
      </c>
      <c r="G52">
        <v>0</v>
      </c>
      <c r="O52">
        <v>300</v>
      </c>
      <c r="P52">
        <v>50</v>
      </c>
      <c r="Q52" t="s">
        <v>12</v>
      </c>
      <c r="R52" t="s">
        <v>10</v>
      </c>
      <c r="S52">
        <v>0</v>
      </c>
      <c r="T52">
        <v>0</v>
      </c>
      <c r="U52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  <c r="AP52">
        <v>300</v>
      </c>
      <c r="AQ52">
        <v>50</v>
      </c>
      <c r="AR52" t="s">
        <v>12</v>
      </c>
      <c r="AS52" t="s">
        <v>10</v>
      </c>
      <c r="AT52">
        <v>0</v>
      </c>
      <c r="AU52">
        <v>0</v>
      </c>
      <c r="AV52">
        <v>0</v>
      </c>
    </row>
    <row r="53" spans="1:48" x14ac:dyDescent="0.2">
      <c r="A53">
        <v>300</v>
      </c>
      <c r="B53">
        <v>50</v>
      </c>
      <c r="C53" t="s">
        <v>12</v>
      </c>
      <c r="D53" t="s">
        <v>11</v>
      </c>
      <c r="E53">
        <v>0.46600000000000003</v>
      </c>
      <c r="F53">
        <v>0.45700000000000002</v>
      </c>
      <c r="G53">
        <v>0.46100000000000002</v>
      </c>
      <c r="O53">
        <v>300</v>
      </c>
      <c r="P53">
        <v>50</v>
      </c>
      <c r="Q53" t="s">
        <v>12</v>
      </c>
      <c r="R53" t="s">
        <v>11</v>
      </c>
      <c r="S53">
        <v>0.45200000000000001</v>
      </c>
      <c r="T53">
        <v>0.44500000000000001</v>
      </c>
      <c r="U53">
        <v>0.44800000000000001</v>
      </c>
      <c r="AB53">
        <v>300</v>
      </c>
      <c r="AC53">
        <v>50</v>
      </c>
      <c r="AD53" t="s">
        <v>12</v>
      </c>
      <c r="AE53" t="s">
        <v>11</v>
      </c>
      <c r="AF53">
        <v>0.58499999999999996</v>
      </c>
      <c r="AG53">
        <v>0.54</v>
      </c>
      <c r="AH53">
        <v>0.56200000000000006</v>
      </c>
      <c r="AP53">
        <v>300</v>
      </c>
      <c r="AQ53">
        <v>50</v>
      </c>
      <c r="AR53" t="s">
        <v>12</v>
      </c>
      <c r="AS53" t="s">
        <v>11</v>
      </c>
      <c r="AT53">
        <v>0.56399999999999995</v>
      </c>
      <c r="AU53">
        <v>0.51900000000000002</v>
      </c>
      <c r="AV53">
        <v>0.54100000000000004</v>
      </c>
    </row>
    <row r="54" spans="1:48" x14ac:dyDescent="0.2">
      <c r="A54">
        <v>300</v>
      </c>
      <c r="B54">
        <v>50</v>
      </c>
      <c r="C54" t="s">
        <v>13</v>
      </c>
      <c r="D54" t="s">
        <v>10</v>
      </c>
      <c r="E54">
        <v>0</v>
      </c>
      <c r="F54">
        <v>0</v>
      </c>
      <c r="G54">
        <v>0</v>
      </c>
      <c r="O54">
        <v>300</v>
      </c>
      <c r="P54">
        <v>50</v>
      </c>
      <c r="Q54" t="s">
        <v>13</v>
      </c>
      <c r="R54" t="s">
        <v>10</v>
      </c>
      <c r="S54">
        <v>0</v>
      </c>
      <c r="T54">
        <v>0</v>
      </c>
      <c r="U54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  <c r="AP54">
        <v>300</v>
      </c>
      <c r="AQ54">
        <v>50</v>
      </c>
      <c r="AR54" t="s">
        <v>13</v>
      </c>
      <c r="AS54" t="s">
        <v>10</v>
      </c>
      <c r="AT54">
        <v>0</v>
      </c>
      <c r="AU54">
        <v>0</v>
      </c>
      <c r="AV54">
        <v>0</v>
      </c>
    </row>
    <row r="55" spans="1:48" x14ac:dyDescent="0.2">
      <c r="A55">
        <v>300</v>
      </c>
      <c r="B55">
        <v>50</v>
      </c>
      <c r="C55" t="s">
        <v>13</v>
      </c>
      <c r="D55" t="s">
        <v>11</v>
      </c>
      <c r="E55">
        <v>0.42099999999999999</v>
      </c>
      <c r="F55">
        <v>0.39900000000000002</v>
      </c>
      <c r="G55">
        <v>0.41</v>
      </c>
      <c r="O55">
        <v>300</v>
      </c>
      <c r="P55">
        <v>50</v>
      </c>
      <c r="Q55" t="s">
        <v>13</v>
      </c>
      <c r="R55" t="s">
        <v>11</v>
      </c>
      <c r="S55">
        <v>0.45300000000000001</v>
      </c>
      <c r="T55">
        <v>0.42399999999999999</v>
      </c>
      <c r="U55">
        <v>0.438</v>
      </c>
      <c r="AB55">
        <v>300</v>
      </c>
      <c r="AC55">
        <v>50</v>
      </c>
      <c r="AD55" t="s">
        <v>13</v>
      </c>
      <c r="AE55" t="s">
        <v>11</v>
      </c>
      <c r="AF55">
        <v>0.59099999999999997</v>
      </c>
      <c r="AG55">
        <v>0.51800000000000002</v>
      </c>
      <c r="AH55">
        <v>0.55200000000000005</v>
      </c>
      <c r="AP55">
        <v>300</v>
      </c>
      <c r="AQ55">
        <v>50</v>
      </c>
      <c r="AR55" t="s">
        <v>13</v>
      </c>
      <c r="AS55" t="s">
        <v>11</v>
      </c>
      <c r="AT55">
        <v>0.58499999999999996</v>
      </c>
      <c r="AU55">
        <v>0.51200000000000001</v>
      </c>
      <c r="AV55">
        <v>0.54600000000000004</v>
      </c>
    </row>
    <row r="56" spans="1:48" x14ac:dyDescent="0.2">
      <c r="A56">
        <v>300</v>
      </c>
      <c r="B56">
        <v>50</v>
      </c>
      <c r="C56" t="s">
        <v>14</v>
      </c>
      <c r="D56" t="s">
        <v>10</v>
      </c>
      <c r="E56">
        <v>0</v>
      </c>
      <c r="F56">
        <v>0</v>
      </c>
      <c r="G56">
        <v>0</v>
      </c>
      <c r="O56">
        <v>300</v>
      </c>
      <c r="P56">
        <v>50</v>
      </c>
      <c r="Q56" t="s">
        <v>14</v>
      </c>
      <c r="R56" t="s">
        <v>10</v>
      </c>
      <c r="S56">
        <v>0</v>
      </c>
      <c r="T56">
        <v>0</v>
      </c>
      <c r="U56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  <c r="AP56">
        <v>300</v>
      </c>
      <c r="AQ56">
        <v>50</v>
      </c>
      <c r="AR56" t="s">
        <v>14</v>
      </c>
      <c r="AS56" t="s">
        <v>10</v>
      </c>
      <c r="AT56">
        <v>0</v>
      </c>
      <c r="AU56">
        <v>0</v>
      </c>
      <c r="AV56">
        <v>0</v>
      </c>
    </row>
    <row r="57" spans="1:48" x14ac:dyDescent="0.2">
      <c r="A57">
        <v>300</v>
      </c>
      <c r="B57">
        <v>50</v>
      </c>
      <c r="C57" t="s">
        <v>14</v>
      </c>
      <c r="D57" t="s">
        <v>11</v>
      </c>
      <c r="E57">
        <v>0.438</v>
      </c>
      <c r="F57">
        <v>0.43099999999999999</v>
      </c>
      <c r="G57">
        <v>0.434</v>
      </c>
      <c r="O57">
        <v>300</v>
      </c>
      <c r="P57">
        <v>50</v>
      </c>
      <c r="Q57" t="s">
        <v>14</v>
      </c>
      <c r="R57" t="s">
        <v>11</v>
      </c>
      <c r="S57">
        <v>0.45</v>
      </c>
      <c r="T57">
        <v>0.442</v>
      </c>
      <c r="U57">
        <v>0.44600000000000001</v>
      </c>
      <c r="AB57">
        <v>300</v>
      </c>
      <c r="AC57">
        <v>50</v>
      </c>
      <c r="AD57" t="s">
        <v>14</v>
      </c>
      <c r="AE57" t="s">
        <v>11</v>
      </c>
      <c r="AF57">
        <v>0.57799999999999996</v>
      </c>
      <c r="AG57">
        <v>0.53200000000000003</v>
      </c>
      <c r="AH57">
        <v>0.55400000000000005</v>
      </c>
      <c r="AP57">
        <v>300</v>
      </c>
      <c r="AQ57">
        <v>50</v>
      </c>
      <c r="AR57" t="s">
        <v>14</v>
      </c>
      <c r="AS57" t="s">
        <v>11</v>
      </c>
      <c r="AT57">
        <v>0.57699999999999996</v>
      </c>
      <c r="AU57">
        <v>0.52800000000000002</v>
      </c>
      <c r="AV57">
        <v>0.55200000000000005</v>
      </c>
    </row>
    <row r="58" spans="1:48" x14ac:dyDescent="0.2">
      <c r="A58">
        <v>300</v>
      </c>
      <c r="B58">
        <v>10</v>
      </c>
      <c r="C58" t="s">
        <v>9</v>
      </c>
      <c r="D58" t="s">
        <v>10</v>
      </c>
      <c r="E58">
        <v>0</v>
      </c>
      <c r="F58">
        <v>0</v>
      </c>
      <c r="G58">
        <v>0</v>
      </c>
      <c r="O58">
        <v>300</v>
      </c>
      <c r="P58">
        <v>10</v>
      </c>
      <c r="Q58" t="s">
        <v>9</v>
      </c>
      <c r="R58" t="s">
        <v>10</v>
      </c>
      <c r="S58">
        <v>0</v>
      </c>
      <c r="T58">
        <v>0</v>
      </c>
      <c r="U58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  <c r="AP58">
        <v>300</v>
      </c>
      <c r="AQ58">
        <v>10</v>
      </c>
      <c r="AR58" t="s">
        <v>9</v>
      </c>
      <c r="AS58" t="s">
        <v>10</v>
      </c>
      <c r="AT58">
        <v>0</v>
      </c>
      <c r="AU58">
        <v>0</v>
      </c>
      <c r="AV58">
        <v>0</v>
      </c>
    </row>
    <row r="59" spans="1:48" x14ac:dyDescent="0.2">
      <c r="A59">
        <v>300</v>
      </c>
      <c r="B59">
        <v>10</v>
      </c>
      <c r="C59" t="s">
        <v>9</v>
      </c>
      <c r="D59" t="s">
        <v>11</v>
      </c>
      <c r="E59">
        <v>0.42799999999999999</v>
      </c>
      <c r="F59">
        <v>0.435</v>
      </c>
      <c r="G59">
        <v>0.43099999999999999</v>
      </c>
      <c r="O59">
        <v>300</v>
      </c>
      <c r="P59">
        <v>10</v>
      </c>
      <c r="Q59" t="s">
        <v>9</v>
      </c>
      <c r="R59" t="s">
        <v>11</v>
      </c>
      <c r="S59">
        <v>0.42799999999999999</v>
      </c>
      <c r="T59">
        <v>0.435</v>
      </c>
      <c r="U59">
        <v>0.432</v>
      </c>
      <c r="AB59">
        <v>300</v>
      </c>
      <c r="AC59">
        <v>10</v>
      </c>
      <c r="AD59" t="s">
        <v>9</v>
      </c>
      <c r="AE59" t="s">
        <v>11</v>
      </c>
      <c r="AF59">
        <v>0.60399999999999998</v>
      </c>
      <c r="AG59">
        <v>0.56599999999999995</v>
      </c>
      <c r="AH59">
        <v>0.58399999999999996</v>
      </c>
      <c r="AP59">
        <v>300</v>
      </c>
      <c r="AQ59">
        <v>10</v>
      </c>
      <c r="AR59" t="s">
        <v>9</v>
      </c>
      <c r="AS59" t="s">
        <v>11</v>
      </c>
      <c r="AT59">
        <v>0.54700000000000004</v>
      </c>
      <c r="AU59">
        <v>0.51900000000000002</v>
      </c>
      <c r="AV59">
        <v>0.53300000000000003</v>
      </c>
    </row>
    <row r="60" spans="1:48" x14ac:dyDescent="0.2">
      <c r="A60">
        <v>300</v>
      </c>
      <c r="B60">
        <v>10</v>
      </c>
      <c r="C60" t="s">
        <v>12</v>
      </c>
      <c r="D60" t="s">
        <v>10</v>
      </c>
      <c r="E60">
        <v>0</v>
      </c>
      <c r="F60">
        <v>0</v>
      </c>
      <c r="G60">
        <v>0</v>
      </c>
      <c r="O60">
        <v>300</v>
      </c>
      <c r="P60">
        <v>10</v>
      </c>
      <c r="Q60" t="s">
        <v>12</v>
      </c>
      <c r="R60" t="s">
        <v>10</v>
      </c>
      <c r="S60">
        <v>0</v>
      </c>
      <c r="T60">
        <v>0</v>
      </c>
      <c r="U60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  <c r="AP60">
        <v>300</v>
      </c>
      <c r="AQ60">
        <v>10</v>
      </c>
      <c r="AR60" t="s">
        <v>12</v>
      </c>
      <c r="AS60" t="s">
        <v>10</v>
      </c>
      <c r="AT60">
        <v>0</v>
      </c>
      <c r="AU60">
        <v>0</v>
      </c>
      <c r="AV60">
        <v>0</v>
      </c>
    </row>
    <row r="61" spans="1:48" x14ac:dyDescent="0.2">
      <c r="A61">
        <v>300</v>
      </c>
      <c r="B61">
        <v>10</v>
      </c>
      <c r="C61" t="s">
        <v>12</v>
      </c>
      <c r="D61" t="s">
        <v>11</v>
      </c>
      <c r="E61">
        <v>0.44800000000000001</v>
      </c>
      <c r="F61">
        <v>0.44700000000000001</v>
      </c>
      <c r="G61">
        <v>0.44700000000000001</v>
      </c>
      <c r="O61">
        <v>300</v>
      </c>
      <c r="P61">
        <v>10</v>
      </c>
      <c r="Q61" t="s">
        <v>12</v>
      </c>
      <c r="R61" t="s">
        <v>11</v>
      </c>
      <c r="S61">
        <v>0.443</v>
      </c>
      <c r="T61">
        <v>0.441</v>
      </c>
      <c r="U61">
        <v>0.442</v>
      </c>
      <c r="AB61">
        <v>300</v>
      </c>
      <c r="AC61">
        <v>10</v>
      </c>
      <c r="AD61" t="s">
        <v>12</v>
      </c>
      <c r="AE61" t="s">
        <v>11</v>
      </c>
      <c r="AF61">
        <v>0.57199999999999995</v>
      </c>
      <c r="AG61">
        <v>0.52900000000000003</v>
      </c>
      <c r="AH61">
        <v>0.54900000000000004</v>
      </c>
      <c r="AP61">
        <v>300</v>
      </c>
      <c r="AQ61">
        <v>10</v>
      </c>
      <c r="AR61" t="s">
        <v>12</v>
      </c>
      <c r="AS61" t="s">
        <v>11</v>
      </c>
      <c r="AT61">
        <v>0.54500000000000004</v>
      </c>
      <c r="AU61">
        <v>0.504</v>
      </c>
      <c r="AV61">
        <v>0.52400000000000002</v>
      </c>
    </row>
    <row r="62" spans="1:48" x14ac:dyDescent="0.2">
      <c r="A62">
        <v>300</v>
      </c>
      <c r="B62">
        <v>10</v>
      </c>
      <c r="C62" t="s">
        <v>13</v>
      </c>
      <c r="D62" t="s">
        <v>10</v>
      </c>
      <c r="E62">
        <v>0</v>
      </c>
      <c r="F62">
        <v>0</v>
      </c>
      <c r="G62">
        <v>0</v>
      </c>
      <c r="O62">
        <v>300</v>
      </c>
      <c r="P62">
        <v>10</v>
      </c>
      <c r="Q62" t="s">
        <v>13</v>
      </c>
      <c r="R62" t="s">
        <v>10</v>
      </c>
      <c r="S62">
        <v>0</v>
      </c>
      <c r="T62">
        <v>0</v>
      </c>
      <c r="U62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  <c r="AP62">
        <v>300</v>
      </c>
      <c r="AQ62">
        <v>10</v>
      </c>
      <c r="AR62" t="s">
        <v>13</v>
      </c>
      <c r="AS62" t="s">
        <v>10</v>
      </c>
      <c r="AT62">
        <v>0</v>
      </c>
      <c r="AU62">
        <v>0</v>
      </c>
      <c r="AV62">
        <v>0</v>
      </c>
    </row>
    <row r="63" spans="1:48" x14ac:dyDescent="0.2">
      <c r="A63">
        <v>300</v>
      </c>
      <c r="B63">
        <v>10</v>
      </c>
      <c r="C63" t="s">
        <v>13</v>
      </c>
      <c r="D63" t="s">
        <v>11</v>
      </c>
      <c r="E63">
        <v>0.443</v>
      </c>
      <c r="F63">
        <v>0.42899999999999999</v>
      </c>
      <c r="G63">
        <v>0.436</v>
      </c>
      <c r="O63">
        <v>300</v>
      </c>
      <c r="P63">
        <v>10</v>
      </c>
      <c r="Q63" t="s">
        <v>13</v>
      </c>
      <c r="R63" t="s">
        <v>11</v>
      </c>
      <c r="S63">
        <v>0.434</v>
      </c>
      <c r="T63">
        <v>0.40899999999999997</v>
      </c>
      <c r="U63">
        <v>0.42099999999999999</v>
      </c>
      <c r="AB63">
        <v>300</v>
      </c>
      <c r="AC63">
        <v>10</v>
      </c>
      <c r="AD63" t="s">
        <v>13</v>
      </c>
      <c r="AE63" t="s">
        <v>11</v>
      </c>
      <c r="AF63">
        <v>0.58099999999999996</v>
      </c>
      <c r="AG63">
        <v>0.50800000000000001</v>
      </c>
      <c r="AH63">
        <v>0.54200000000000004</v>
      </c>
      <c r="AP63">
        <v>300</v>
      </c>
      <c r="AQ63">
        <v>10</v>
      </c>
      <c r="AR63" t="s">
        <v>13</v>
      </c>
      <c r="AS63" t="s">
        <v>11</v>
      </c>
      <c r="AT63">
        <v>0.56699999999999995</v>
      </c>
      <c r="AU63">
        <v>0.495</v>
      </c>
      <c r="AV63">
        <v>0.52900000000000003</v>
      </c>
    </row>
    <row r="64" spans="1:48" x14ac:dyDescent="0.2">
      <c r="A64">
        <v>300</v>
      </c>
      <c r="B64">
        <v>10</v>
      </c>
      <c r="C64" t="s">
        <v>14</v>
      </c>
      <c r="D64" t="s">
        <v>10</v>
      </c>
      <c r="E64">
        <v>0</v>
      </c>
      <c r="F64">
        <v>0</v>
      </c>
      <c r="G64">
        <v>0</v>
      </c>
      <c r="O64">
        <v>300</v>
      </c>
      <c r="P64">
        <v>10</v>
      </c>
      <c r="Q64" t="s">
        <v>14</v>
      </c>
      <c r="R64" t="s">
        <v>10</v>
      </c>
      <c r="S64">
        <v>0</v>
      </c>
      <c r="T64">
        <v>0</v>
      </c>
      <c r="U64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  <c r="AP64">
        <v>300</v>
      </c>
      <c r="AQ64">
        <v>10</v>
      </c>
      <c r="AR64" t="s">
        <v>14</v>
      </c>
      <c r="AS64" t="s">
        <v>10</v>
      </c>
      <c r="AT64">
        <v>0</v>
      </c>
      <c r="AU64">
        <v>0</v>
      </c>
      <c r="AV64">
        <v>0</v>
      </c>
    </row>
    <row r="65" spans="1:48" x14ac:dyDescent="0.2">
      <c r="A65">
        <v>300</v>
      </c>
      <c r="B65">
        <v>10</v>
      </c>
      <c r="C65" t="s">
        <v>14</v>
      </c>
      <c r="D65" t="s">
        <v>11</v>
      </c>
      <c r="E65">
        <v>0.433</v>
      </c>
      <c r="F65">
        <v>0.433</v>
      </c>
      <c r="G65">
        <v>0.433</v>
      </c>
      <c r="O65">
        <v>300</v>
      </c>
      <c r="P65">
        <v>10</v>
      </c>
      <c r="Q65" t="s">
        <v>14</v>
      </c>
      <c r="R65" t="s">
        <v>11</v>
      </c>
      <c r="S65">
        <v>0.439</v>
      </c>
      <c r="T65">
        <v>0.435</v>
      </c>
      <c r="U65">
        <v>0.437</v>
      </c>
      <c r="AB65">
        <v>300</v>
      </c>
      <c r="AC65">
        <v>10</v>
      </c>
      <c r="AD65" t="s">
        <v>14</v>
      </c>
      <c r="AE65" t="s">
        <v>11</v>
      </c>
      <c r="AF65">
        <v>0.57699999999999996</v>
      </c>
      <c r="AG65">
        <v>0.53100000000000003</v>
      </c>
      <c r="AH65">
        <v>0.55300000000000005</v>
      </c>
      <c r="AP65">
        <v>300</v>
      </c>
      <c r="AQ65">
        <v>10</v>
      </c>
      <c r="AR65" t="s">
        <v>14</v>
      </c>
      <c r="AS65" t="s">
        <v>11</v>
      </c>
      <c r="AT65">
        <v>0.56699999999999995</v>
      </c>
      <c r="AU65">
        <v>0.52</v>
      </c>
      <c r="AV65">
        <v>0.54200000000000004</v>
      </c>
    </row>
    <row r="66" spans="1:48" x14ac:dyDescent="0.2">
      <c r="O66">
        <v>300</v>
      </c>
      <c r="P66">
        <v>15000</v>
      </c>
      <c r="Q66" t="s">
        <v>9</v>
      </c>
      <c r="R66" t="s">
        <v>10</v>
      </c>
      <c r="S66">
        <v>0</v>
      </c>
      <c r="T66">
        <v>0</v>
      </c>
      <c r="U66">
        <v>0</v>
      </c>
      <c r="AP66">
        <v>300</v>
      </c>
      <c r="AQ66">
        <v>15000</v>
      </c>
      <c r="AR66" t="s">
        <v>9</v>
      </c>
      <c r="AS66" t="s">
        <v>10</v>
      </c>
      <c r="AT66">
        <v>0</v>
      </c>
      <c r="AU66">
        <v>0</v>
      </c>
      <c r="AV66">
        <v>0</v>
      </c>
    </row>
    <row r="67" spans="1:48" x14ac:dyDescent="0.2">
      <c r="O67">
        <v>300</v>
      </c>
      <c r="P67">
        <v>15000</v>
      </c>
      <c r="Q67" t="s">
        <v>9</v>
      </c>
      <c r="R67" t="s">
        <v>11</v>
      </c>
      <c r="S67">
        <v>0.71099999999999997</v>
      </c>
      <c r="T67">
        <v>0.71099999999999997</v>
      </c>
      <c r="U67">
        <v>0.71099999999999997</v>
      </c>
      <c r="AP67">
        <v>300</v>
      </c>
      <c r="AQ67">
        <v>15000</v>
      </c>
      <c r="AR67" t="s">
        <v>9</v>
      </c>
      <c r="AS67" t="s">
        <v>11</v>
      </c>
      <c r="AT67">
        <v>0.75</v>
      </c>
      <c r="AU67">
        <v>0.73799999999999999</v>
      </c>
      <c r="AV67">
        <v>0.74399999999999999</v>
      </c>
    </row>
    <row r="68" spans="1:48" x14ac:dyDescent="0.2">
      <c r="O68">
        <v>300</v>
      </c>
      <c r="P68">
        <v>15000</v>
      </c>
      <c r="Q68" t="s">
        <v>12</v>
      </c>
      <c r="R68" t="s">
        <v>10</v>
      </c>
      <c r="S68">
        <v>0</v>
      </c>
      <c r="T68">
        <v>0</v>
      </c>
      <c r="U68">
        <v>0</v>
      </c>
      <c r="AP68">
        <v>300</v>
      </c>
      <c r="AQ68">
        <v>15000</v>
      </c>
      <c r="AR68" t="s">
        <v>12</v>
      </c>
      <c r="AS68" t="s">
        <v>10</v>
      </c>
      <c r="AT68">
        <v>0</v>
      </c>
      <c r="AU68">
        <v>0</v>
      </c>
      <c r="AV68">
        <v>0</v>
      </c>
    </row>
    <row r="69" spans="1:48" x14ac:dyDescent="0.2">
      <c r="O69">
        <v>300</v>
      </c>
      <c r="P69">
        <v>15000</v>
      </c>
      <c r="Q69" t="s">
        <v>12</v>
      </c>
      <c r="R69" t="s">
        <v>11</v>
      </c>
      <c r="S69">
        <v>0.72399999999999998</v>
      </c>
      <c r="T69">
        <v>0.70799999999999996</v>
      </c>
      <c r="U69">
        <v>0.71499999999999997</v>
      </c>
      <c r="AP69">
        <v>300</v>
      </c>
      <c r="AQ69">
        <v>15000</v>
      </c>
      <c r="AR69" t="s">
        <v>12</v>
      </c>
      <c r="AS69" t="s">
        <v>11</v>
      </c>
      <c r="AT69">
        <v>0.755</v>
      </c>
      <c r="AU69">
        <v>0.72799999999999998</v>
      </c>
      <c r="AV69">
        <v>0.74099999999999999</v>
      </c>
    </row>
    <row r="70" spans="1:48" x14ac:dyDescent="0.2">
      <c r="O70">
        <v>300</v>
      </c>
      <c r="P70">
        <v>15000</v>
      </c>
      <c r="Q70" t="s">
        <v>13</v>
      </c>
      <c r="R70" t="s">
        <v>10</v>
      </c>
      <c r="S70">
        <v>0</v>
      </c>
      <c r="T70">
        <v>0</v>
      </c>
      <c r="U70">
        <v>0</v>
      </c>
      <c r="AP70">
        <v>300</v>
      </c>
      <c r="AQ70">
        <v>15000</v>
      </c>
      <c r="AR70" t="s">
        <v>13</v>
      </c>
      <c r="AS70" t="s">
        <v>10</v>
      </c>
      <c r="AT70">
        <v>0</v>
      </c>
      <c r="AU70">
        <v>0</v>
      </c>
      <c r="AV70">
        <v>0</v>
      </c>
    </row>
    <row r="71" spans="1:48" x14ac:dyDescent="0.2">
      <c r="O71">
        <v>300</v>
      </c>
      <c r="P71">
        <v>15000</v>
      </c>
      <c r="Q71" t="s">
        <v>13</v>
      </c>
      <c r="R71" t="s">
        <v>11</v>
      </c>
      <c r="S71">
        <v>0.76</v>
      </c>
      <c r="T71">
        <v>0.71499999999999997</v>
      </c>
      <c r="U71">
        <v>0.73699999999999999</v>
      </c>
      <c r="AP71">
        <v>300</v>
      </c>
      <c r="AQ71">
        <v>15000</v>
      </c>
      <c r="AR71" t="s">
        <v>13</v>
      </c>
      <c r="AS71" t="s">
        <v>11</v>
      </c>
      <c r="AT71">
        <v>0.79700000000000004</v>
      </c>
      <c r="AU71">
        <v>0.73499999999999999</v>
      </c>
      <c r="AV71">
        <v>0.76500000000000001</v>
      </c>
    </row>
    <row r="72" spans="1:48" x14ac:dyDescent="0.2">
      <c r="O72">
        <v>300</v>
      </c>
      <c r="P72">
        <v>15000</v>
      </c>
      <c r="Q72" t="s">
        <v>14</v>
      </c>
      <c r="R72" t="s">
        <v>10</v>
      </c>
      <c r="S72">
        <v>0</v>
      </c>
      <c r="T72">
        <v>0</v>
      </c>
      <c r="U72">
        <v>0</v>
      </c>
      <c r="AP72">
        <v>300</v>
      </c>
      <c r="AQ72">
        <v>15000</v>
      </c>
      <c r="AR72" t="s">
        <v>14</v>
      </c>
      <c r="AS72" t="s">
        <v>10</v>
      </c>
      <c r="AT72">
        <v>0</v>
      </c>
      <c r="AU72">
        <v>0</v>
      </c>
      <c r="AV72">
        <v>0</v>
      </c>
    </row>
    <row r="73" spans="1:48" x14ac:dyDescent="0.2">
      <c r="O73">
        <v>300</v>
      </c>
      <c r="P73">
        <v>15000</v>
      </c>
      <c r="Q73" t="s">
        <v>14</v>
      </c>
      <c r="R73" t="s">
        <v>11</v>
      </c>
      <c r="S73">
        <v>0.754</v>
      </c>
      <c r="T73">
        <v>0.74</v>
      </c>
      <c r="U73">
        <v>0.747</v>
      </c>
      <c r="AP73">
        <v>300</v>
      </c>
      <c r="AQ73">
        <v>15000</v>
      </c>
      <c r="AR73" t="s">
        <v>14</v>
      </c>
      <c r="AS73" t="s">
        <v>11</v>
      </c>
      <c r="AT73">
        <v>0.78700000000000003</v>
      </c>
      <c r="AU73">
        <v>0.76</v>
      </c>
      <c r="AV73">
        <v>0.77300000000000002</v>
      </c>
    </row>
    <row r="74" spans="1:48" x14ac:dyDescent="0.2">
      <c r="O74">
        <v>300</v>
      </c>
      <c r="P74">
        <v>10000</v>
      </c>
      <c r="Q74" t="s">
        <v>9</v>
      </c>
      <c r="R74" t="s">
        <v>10</v>
      </c>
      <c r="S74">
        <v>0</v>
      </c>
      <c r="T74">
        <v>0</v>
      </c>
      <c r="U74">
        <v>0</v>
      </c>
      <c r="AP74">
        <v>300</v>
      </c>
      <c r="AQ74">
        <v>10000</v>
      </c>
      <c r="AR74" t="s">
        <v>9</v>
      </c>
      <c r="AS74" t="s">
        <v>10</v>
      </c>
      <c r="AT74">
        <v>0</v>
      </c>
      <c r="AU74">
        <v>0</v>
      </c>
      <c r="AV74">
        <v>0</v>
      </c>
    </row>
    <row r="75" spans="1:48" x14ac:dyDescent="0.2">
      <c r="O75">
        <v>300</v>
      </c>
      <c r="P75">
        <v>10000</v>
      </c>
      <c r="Q75" t="s">
        <v>9</v>
      </c>
      <c r="R75" t="s">
        <v>11</v>
      </c>
      <c r="S75">
        <v>0.71099999999999997</v>
      </c>
      <c r="T75">
        <v>0.71099999999999997</v>
      </c>
      <c r="U75">
        <v>0.71099999999999997</v>
      </c>
      <c r="AP75">
        <v>300</v>
      </c>
      <c r="AQ75">
        <v>10000</v>
      </c>
      <c r="AR75" t="s">
        <v>9</v>
      </c>
      <c r="AS75" t="s">
        <v>11</v>
      </c>
      <c r="AT75">
        <v>0.75</v>
      </c>
      <c r="AU75">
        <v>0.73799999999999999</v>
      </c>
      <c r="AV75">
        <v>0.74399999999999999</v>
      </c>
    </row>
    <row r="76" spans="1:48" x14ac:dyDescent="0.2">
      <c r="O76">
        <v>300</v>
      </c>
      <c r="P76">
        <v>10000</v>
      </c>
      <c r="Q76" t="s">
        <v>12</v>
      </c>
      <c r="R76" t="s">
        <v>10</v>
      </c>
      <c r="S76">
        <v>0</v>
      </c>
      <c r="T76">
        <v>0</v>
      </c>
      <c r="U76">
        <v>0</v>
      </c>
      <c r="AP76">
        <v>300</v>
      </c>
      <c r="AQ76">
        <v>10000</v>
      </c>
      <c r="AR76" t="s">
        <v>12</v>
      </c>
      <c r="AS76" t="s">
        <v>10</v>
      </c>
      <c r="AT76">
        <v>0</v>
      </c>
      <c r="AU76">
        <v>0</v>
      </c>
      <c r="AV76">
        <v>0</v>
      </c>
    </row>
    <row r="77" spans="1:48" x14ac:dyDescent="0.2">
      <c r="O77">
        <v>300</v>
      </c>
      <c r="P77">
        <v>10000</v>
      </c>
      <c r="Q77" t="s">
        <v>12</v>
      </c>
      <c r="R77" t="s">
        <v>11</v>
      </c>
      <c r="S77">
        <v>0.72399999999999998</v>
      </c>
      <c r="T77">
        <v>0.70799999999999996</v>
      </c>
      <c r="U77">
        <v>0.71499999999999997</v>
      </c>
      <c r="AP77">
        <v>300</v>
      </c>
      <c r="AQ77">
        <v>10000</v>
      </c>
      <c r="AR77" t="s">
        <v>12</v>
      </c>
      <c r="AS77" t="s">
        <v>11</v>
      </c>
      <c r="AT77">
        <v>0.755</v>
      </c>
      <c r="AU77">
        <v>0.72799999999999998</v>
      </c>
      <c r="AV77">
        <v>0.74099999999999999</v>
      </c>
    </row>
    <row r="78" spans="1:48" x14ac:dyDescent="0.2">
      <c r="O78">
        <v>300</v>
      </c>
      <c r="P78">
        <v>10000</v>
      </c>
      <c r="Q78" t="s">
        <v>13</v>
      </c>
      <c r="R78" t="s">
        <v>10</v>
      </c>
      <c r="S78">
        <v>0</v>
      </c>
      <c r="T78">
        <v>0</v>
      </c>
      <c r="U78">
        <v>0</v>
      </c>
      <c r="AP78">
        <v>300</v>
      </c>
      <c r="AQ78">
        <v>10000</v>
      </c>
      <c r="AR78" t="s">
        <v>13</v>
      </c>
      <c r="AS78" t="s">
        <v>10</v>
      </c>
      <c r="AT78">
        <v>0</v>
      </c>
      <c r="AU78">
        <v>0</v>
      </c>
      <c r="AV78">
        <v>0</v>
      </c>
    </row>
    <row r="79" spans="1:48" x14ac:dyDescent="0.2">
      <c r="O79">
        <v>300</v>
      </c>
      <c r="P79">
        <v>10000</v>
      </c>
      <c r="Q79" t="s">
        <v>13</v>
      </c>
      <c r="R79" t="s">
        <v>11</v>
      </c>
      <c r="S79">
        <v>0.76</v>
      </c>
      <c r="T79">
        <v>0.71499999999999997</v>
      </c>
      <c r="U79">
        <v>0.73699999999999999</v>
      </c>
      <c r="AP79">
        <v>300</v>
      </c>
      <c r="AQ79">
        <v>10000</v>
      </c>
      <c r="AR79" t="s">
        <v>13</v>
      </c>
      <c r="AS79" t="s">
        <v>11</v>
      </c>
      <c r="AT79">
        <v>0.79700000000000004</v>
      </c>
      <c r="AU79">
        <v>0.73499999999999999</v>
      </c>
      <c r="AV79">
        <v>0.76500000000000001</v>
      </c>
    </row>
    <row r="80" spans="1:48" x14ac:dyDescent="0.2">
      <c r="O80">
        <v>300</v>
      </c>
      <c r="P80">
        <v>10000</v>
      </c>
      <c r="Q80" t="s">
        <v>14</v>
      </c>
      <c r="R80" t="s">
        <v>10</v>
      </c>
      <c r="S80">
        <v>0</v>
      </c>
      <c r="T80">
        <v>0</v>
      </c>
      <c r="U80">
        <v>0</v>
      </c>
      <c r="AP80">
        <v>300</v>
      </c>
      <c r="AQ80">
        <v>10000</v>
      </c>
      <c r="AR80" t="s">
        <v>14</v>
      </c>
      <c r="AS80" t="s">
        <v>10</v>
      </c>
      <c r="AT80">
        <v>0</v>
      </c>
      <c r="AU80">
        <v>0</v>
      </c>
      <c r="AV80">
        <v>0</v>
      </c>
    </row>
    <row r="81" spans="15:48" x14ac:dyDescent="0.2">
      <c r="O81">
        <v>300</v>
      </c>
      <c r="P81">
        <v>10000</v>
      </c>
      <c r="Q81" t="s">
        <v>14</v>
      </c>
      <c r="R81" t="s">
        <v>11</v>
      </c>
      <c r="S81">
        <v>0.754</v>
      </c>
      <c r="T81">
        <v>0.74</v>
      </c>
      <c r="U81">
        <v>0.747</v>
      </c>
      <c r="AP81">
        <v>300</v>
      </c>
      <c r="AQ81">
        <v>10000</v>
      </c>
      <c r="AR81" t="s">
        <v>14</v>
      </c>
      <c r="AS81" t="s">
        <v>11</v>
      </c>
      <c r="AT81">
        <v>0.78700000000000003</v>
      </c>
      <c r="AU81">
        <v>0.76</v>
      </c>
      <c r="AV81">
        <v>0.77300000000000002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zoomScale="90" zoomScaleNormal="90" workbookViewId="0">
      <selection activeCell="J4" sqref="J4:J11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</v>
      </c>
      <c r="K1" t="s">
        <v>7</v>
      </c>
      <c r="L1" t="s">
        <v>8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X1" t="s">
        <v>1</v>
      </c>
      <c r="Y1" t="s">
        <v>7</v>
      </c>
      <c r="Z1" t="s">
        <v>8</v>
      </c>
      <c r="AB1" t="s">
        <v>0</v>
      </c>
      <c r="AC1" t="s">
        <v>1</v>
      </c>
      <c r="AD1" t="s">
        <v>2</v>
      </c>
      <c r="AE1" t="s">
        <v>3</v>
      </c>
      <c r="AF1" t="s">
        <v>4</v>
      </c>
      <c r="AG1" t="s">
        <v>5</v>
      </c>
      <c r="AH1" t="s">
        <v>6</v>
      </c>
      <c r="AK1" t="s">
        <v>1</v>
      </c>
      <c r="AL1" t="s">
        <v>7</v>
      </c>
      <c r="AM1" t="s">
        <v>8</v>
      </c>
    </row>
    <row r="2" spans="1:39" x14ac:dyDescent="0.2">
      <c r="A2">
        <v>300</v>
      </c>
      <c r="B2">
        <v>5000</v>
      </c>
      <c r="C2" t="s">
        <v>9</v>
      </c>
      <c r="D2" t="s">
        <v>10</v>
      </c>
      <c r="E2">
        <v>0.64400000000000002</v>
      </c>
      <c r="F2">
        <v>0.68300000000000005</v>
      </c>
      <c r="G2">
        <v>0.66300000000000003</v>
      </c>
      <c r="J2">
        <v>15000</v>
      </c>
      <c r="O2" s="1">
        <v>300</v>
      </c>
      <c r="P2" s="1">
        <v>5000</v>
      </c>
      <c r="Q2" s="1" t="s">
        <v>9</v>
      </c>
      <c r="R2" s="1" t="s">
        <v>10</v>
      </c>
      <c r="S2" s="1">
        <v>0</v>
      </c>
      <c r="T2" s="1">
        <v>0</v>
      </c>
      <c r="U2" s="1">
        <v>0</v>
      </c>
      <c r="X2">
        <v>15000</v>
      </c>
      <c r="AB2">
        <v>300</v>
      </c>
      <c r="AC2">
        <v>5000</v>
      </c>
      <c r="AD2" t="s">
        <v>9</v>
      </c>
      <c r="AE2" t="s">
        <v>10</v>
      </c>
      <c r="AF2">
        <v>0</v>
      </c>
      <c r="AG2">
        <v>0</v>
      </c>
      <c r="AH2">
        <v>0</v>
      </c>
      <c r="AK2">
        <v>15000</v>
      </c>
    </row>
    <row r="3" spans="1:39" x14ac:dyDescent="0.2">
      <c r="A3">
        <v>300</v>
      </c>
      <c r="B3">
        <v>5000</v>
      </c>
      <c r="C3" t="s">
        <v>9</v>
      </c>
      <c r="D3" t="s">
        <v>11</v>
      </c>
      <c r="E3">
        <v>0.64900000000000002</v>
      </c>
      <c r="F3">
        <v>0.65300000000000002</v>
      </c>
      <c r="G3">
        <v>0.65100000000000002</v>
      </c>
      <c r="J3">
        <v>10000</v>
      </c>
      <c r="O3" s="1">
        <v>300</v>
      </c>
      <c r="P3" s="1">
        <v>5000</v>
      </c>
      <c r="Q3" s="1" t="s">
        <v>9</v>
      </c>
      <c r="R3" s="1" t="s">
        <v>11</v>
      </c>
      <c r="S3" s="1">
        <v>0.71099999999999997</v>
      </c>
      <c r="T3" s="1">
        <v>0.70699999999999996</v>
      </c>
      <c r="U3" s="1">
        <v>0.70899999999999996</v>
      </c>
      <c r="X3">
        <v>10000</v>
      </c>
      <c r="AB3">
        <v>300</v>
      </c>
      <c r="AC3">
        <v>5000</v>
      </c>
      <c r="AD3" t="s">
        <v>9</v>
      </c>
      <c r="AE3" t="s">
        <v>11</v>
      </c>
      <c r="AF3">
        <v>0.75900000000000001</v>
      </c>
      <c r="AG3">
        <v>0.73599999999999999</v>
      </c>
      <c r="AH3">
        <v>0.747</v>
      </c>
      <c r="AK3">
        <v>10000</v>
      </c>
    </row>
    <row r="4" spans="1:39" x14ac:dyDescent="0.2">
      <c r="A4">
        <v>300</v>
      </c>
      <c r="B4">
        <v>5000</v>
      </c>
      <c r="C4" t="s">
        <v>12</v>
      </c>
      <c r="D4" t="s">
        <v>10</v>
      </c>
      <c r="E4">
        <v>0.71399999999999997</v>
      </c>
      <c r="F4">
        <v>0.72099999999999997</v>
      </c>
      <c r="G4">
        <v>0.71799999999999997</v>
      </c>
      <c r="J4">
        <v>5000</v>
      </c>
      <c r="K4">
        <f>ROUND(AVERAGEIFS(G:G,B:B, J4,D:D, "test"), 3)</f>
        <v>0.68500000000000005</v>
      </c>
      <c r="L4">
        <f t="shared" ref="L4:L11" si="0">ROUND(AVERAGEIFS(G:G,B:B, J4,D:D, "train"), 3)</f>
        <v>0.69199999999999995</v>
      </c>
      <c r="O4" s="1">
        <v>300</v>
      </c>
      <c r="P4" s="1">
        <v>5000</v>
      </c>
      <c r="Q4" s="1" t="s">
        <v>12</v>
      </c>
      <c r="R4" s="1" t="s">
        <v>10</v>
      </c>
      <c r="S4" s="1">
        <v>0</v>
      </c>
      <c r="T4" s="1">
        <v>0</v>
      </c>
      <c r="U4" s="1">
        <v>0</v>
      </c>
      <c r="X4">
        <v>5000</v>
      </c>
      <c r="Y4">
        <f>ROUND(AVERAGEIFS(U:U,P:P, X4,R:R, "test"), 3)</f>
        <v>0.72699999999999998</v>
      </c>
      <c r="Z4">
        <f>ROUND(AVERAGEIFS(U:U,P:P, X4,R:R, "train"), 3)</f>
        <v>0</v>
      </c>
      <c r="AB4">
        <v>300</v>
      </c>
      <c r="AC4">
        <v>5000</v>
      </c>
      <c r="AD4" t="s">
        <v>12</v>
      </c>
      <c r="AE4" t="s">
        <v>10</v>
      </c>
      <c r="AF4">
        <v>0</v>
      </c>
      <c r="AG4">
        <v>0</v>
      </c>
      <c r="AH4">
        <v>0</v>
      </c>
      <c r="AK4">
        <v>5000</v>
      </c>
      <c r="AL4">
        <f>ROUND(AVERAGEIFS(AH:AH,AC:AC, AK4,AE:AE, "test"), 3)</f>
        <v>0.749</v>
      </c>
      <c r="AM4">
        <f t="shared" ref="AM4:AM11" si="1">ROUND(AVERAGEIFS(AH:AH,AC:AC, AK4,AE:AE, "train"), 3)</f>
        <v>0</v>
      </c>
    </row>
    <row r="5" spans="1:39" x14ac:dyDescent="0.2">
      <c r="A5">
        <v>300</v>
      </c>
      <c r="B5">
        <v>5000</v>
      </c>
      <c r="C5" t="s">
        <v>12</v>
      </c>
      <c r="D5" t="s">
        <v>11</v>
      </c>
      <c r="E5">
        <v>0.68100000000000005</v>
      </c>
      <c r="F5">
        <v>0.66100000000000003</v>
      </c>
      <c r="G5">
        <v>0.67100000000000004</v>
      </c>
      <c r="J5">
        <v>2000</v>
      </c>
      <c r="K5">
        <f t="shared" ref="K5:K11" si="2">ROUND(AVERAGEIFS(G:G,B:B, J5,D:D, "test"), 3)</f>
        <v>0.68300000000000005</v>
      </c>
      <c r="L5">
        <f t="shared" si="0"/>
        <v>0.68799999999999994</v>
      </c>
      <c r="O5" s="1">
        <v>300</v>
      </c>
      <c r="P5" s="1">
        <v>5000</v>
      </c>
      <c r="Q5" s="1" t="s">
        <v>12</v>
      </c>
      <c r="R5" s="1" t="s">
        <v>11</v>
      </c>
      <c r="S5" s="1">
        <v>0.71899999999999997</v>
      </c>
      <c r="T5" s="1">
        <v>0.68700000000000006</v>
      </c>
      <c r="U5" s="1">
        <v>0.70299999999999996</v>
      </c>
      <c r="X5">
        <v>2000</v>
      </c>
      <c r="Y5">
        <f t="shared" ref="Y5:Y11" si="3">ROUND(AVERAGEIFS(U:U,P:P, X5,R:R, "test"), 3)</f>
        <v>0.72499999999999998</v>
      </c>
      <c r="Z5">
        <f t="shared" ref="Z5:Z10" si="4">ROUND(AVERAGEIFS(U:U,P:P, X5,R:R, "train"), 3)</f>
        <v>0</v>
      </c>
      <c r="AB5">
        <v>300</v>
      </c>
      <c r="AC5">
        <v>5000</v>
      </c>
      <c r="AD5" t="s">
        <v>12</v>
      </c>
      <c r="AE5" t="s">
        <v>11</v>
      </c>
      <c r="AF5">
        <v>0.746</v>
      </c>
      <c r="AG5">
        <v>0.70399999999999996</v>
      </c>
      <c r="AH5">
        <v>0.72399999999999998</v>
      </c>
      <c r="AK5">
        <v>2000</v>
      </c>
      <c r="AL5">
        <f t="shared" ref="AL5:AL11" si="5">ROUND(AVERAGEIFS(AH:AH,AC:AC, AK5,AE:AE, "test"), 3)</f>
        <v>0.75</v>
      </c>
      <c r="AM5">
        <f t="shared" si="1"/>
        <v>0</v>
      </c>
    </row>
    <row r="6" spans="1:39" x14ac:dyDescent="0.2">
      <c r="A6">
        <v>300</v>
      </c>
      <c r="B6">
        <v>5000</v>
      </c>
      <c r="C6" t="s">
        <v>13</v>
      </c>
      <c r="D6" t="s">
        <v>10</v>
      </c>
      <c r="E6">
        <v>0.69199999999999995</v>
      </c>
      <c r="F6">
        <v>0.67500000000000004</v>
      </c>
      <c r="G6">
        <v>0.68300000000000005</v>
      </c>
      <c r="J6">
        <v>1500</v>
      </c>
      <c r="K6">
        <f t="shared" si="2"/>
        <v>0.68</v>
      </c>
      <c r="L6">
        <f t="shared" si="0"/>
        <v>0.68400000000000005</v>
      </c>
      <c r="O6" s="1">
        <v>300</v>
      </c>
      <c r="P6" s="1">
        <v>5000</v>
      </c>
      <c r="Q6" s="1" t="s">
        <v>13</v>
      </c>
      <c r="R6" s="1" t="s">
        <v>10</v>
      </c>
      <c r="S6" s="1">
        <v>0</v>
      </c>
      <c r="T6" s="1">
        <v>0</v>
      </c>
      <c r="U6" s="1">
        <v>0</v>
      </c>
      <c r="X6">
        <v>1500</v>
      </c>
      <c r="Y6">
        <f t="shared" si="3"/>
        <v>0.72199999999999998</v>
      </c>
      <c r="Z6">
        <f t="shared" si="4"/>
        <v>0</v>
      </c>
      <c r="AB6">
        <v>300</v>
      </c>
      <c r="AC6">
        <v>5000</v>
      </c>
      <c r="AD6" t="s">
        <v>13</v>
      </c>
      <c r="AE6" t="s">
        <v>10</v>
      </c>
      <c r="AF6">
        <v>0</v>
      </c>
      <c r="AG6">
        <v>0</v>
      </c>
      <c r="AH6">
        <v>0</v>
      </c>
      <c r="AK6">
        <v>1500</v>
      </c>
      <c r="AL6">
        <f t="shared" si="5"/>
        <v>0.751</v>
      </c>
      <c r="AM6">
        <f t="shared" si="1"/>
        <v>0</v>
      </c>
    </row>
    <row r="7" spans="1:39" x14ac:dyDescent="0.2">
      <c r="A7">
        <v>300</v>
      </c>
      <c r="B7">
        <v>5000</v>
      </c>
      <c r="C7" t="s">
        <v>13</v>
      </c>
      <c r="D7" t="s">
        <v>11</v>
      </c>
      <c r="E7">
        <v>0.72399999999999998</v>
      </c>
      <c r="F7">
        <v>0.69199999999999995</v>
      </c>
      <c r="G7">
        <v>0.70699999999999996</v>
      </c>
      <c r="J7">
        <v>1000</v>
      </c>
      <c r="K7">
        <f t="shared" si="2"/>
        <v>0.66700000000000004</v>
      </c>
      <c r="L7">
        <f t="shared" si="0"/>
        <v>0.66900000000000004</v>
      </c>
      <c r="O7" s="1">
        <v>300</v>
      </c>
      <c r="P7" s="1">
        <v>5000</v>
      </c>
      <c r="Q7" s="1" t="s">
        <v>13</v>
      </c>
      <c r="R7" s="1" t="s">
        <v>11</v>
      </c>
      <c r="S7" s="1">
        <v>0.77400000000000002</v>
      </c>
      <c r="T7" s="1">
        <v>0.72399999999999998</v>
      </c>
      <c r="U7" s="1">
        <v>0.748</v>
      </c>
      <c r="X7">
        <v>1000</v>
      </c>
      <c r="Y7">
        <f t="shared" si="3"/>
        <v>0.71099999999999997</v>
      </c>
      <c r="Z7">
        <f t="shared" si="4"/>
        <v>0</v>
      </c>
      <c r="AB7">
        <v>300</v>
      </c>
      <c r="AC7">
        <v>5000</v>
      </c>
      <c r="AD7" t="s">
        <v>13</v>
      </c>
      <c r="AE7" t="s">
        <v>11</v>
      </c>
      <c r="AF7">
        <v>0.79800000000000004</v>
      </c>
      <c r="AG7">
        <v>0.73099999999999998</v>
      </c>
      <c r="AH7">
        <v>0.76300000000000001</v>
      </c>
      <c r="AK7">
        <v>1000</v>
      </c>
      <c r="AL7">
        <f t="shared" si="5"/>
        <v>0.747</v>
      </c>
      <c r="AM7">
        <f t="shared" si="1"/>
        <v>0</v>
      </c>
    </row>
    <row r="8" spans="1:39" x14ac:dyDescent="0.2">
      <c r="A8">
        <v>300</v>
      </c>
      <c r="B8">
        <v>5000</v>
      </c>
      <c r="C8" t="s">
        <v>14</v>
      </c>
      <c r="D8" t="s">
        <v>10</v>
      </c>
      <c r="E8">
        <v>0.69699999999999995</v>
      </c>
      <c r="F8">
        <v>0.70699999999999996</v>
      </c>
      <c r="G8">
        <v>0.70199999999999996</v>
      </c>
      <c r="J8">
        <v>500</v>
      </c>
      <c r="K8">
        <f t="shared" si="2"/>
        <v>0.60399999999999998</v>
      </c>
      <c r="L8">
        <f t="shared" si="0"/>
        <v>0.60199999999999998</v>
      </c>
      <c r="O8" s="1">
        <v>300</v>
      </c>
      <c r="P8" s="1">
        <v>5000</v>
      </c>
      <c r="Q8" s="1" t="s">
        <v>14</v>
      </c>
      <c r="R8" s="1" t="s">
        <v>10</v>
      </c>
      <c r="S8" s="1">
        <v>0</v>
      </c>
      <c r="T8" s="1">
        <v>0</v>
      </c>
      <c r="U8" s="1">
        <v>0</v>
      </c>
      <c r="X8">
        <v>500</v>
      </c>
      <c r="Y8">
        <f t="shared" si="3"/>
        <v>0.66100000000000003</v>
      </c>
      <c r="Z8">
        <f t="shared" si="4"/>
        <v>0</v>
      </c>
      <c r="AB8">
        <v>300</v>
      </c>
      <c r="AC8">
        <v>5000</v>
      </c>
      <c r="AD8" t="s">
        <v>14</v>
      </c>
      <c r="AE8" t="s">
        <v>10</v>
      </c>
      <c r="AF8">
        <v>0</v>
      </c>
      <c r="AG8">
        <v>0</v>
      </c>
      <c r="AH8">
        <v>0</v>
      </c>
      <c r="AK8">
        <v>500</v>
      </c>
      <c r="AL8">
        <f t="shared" si="5"/>
        <v>0.71799999999999997</v>
      </c>
      <c r="AM8">
        <f t="shared" si="1"/>
        <v>0</v>
      </c>
    </row>
    <row r="9" spans="1:39" x14ac:dyDescent="0.2">
      <c r="A9">
        <v>300</v>
      </c>
      <c r="B9">
        <v>5000</v>
      </c>
      <c r="C9" t="s">
        <v>14</v>
      </c>
      <c r="D9" t="s">
        <v>11</v>
      </c>
      <c r="E9">
        <v>0.71199999999999997</v>
      </c>
      <c r="F9">
        <v>0.70599999999999996</v>
      </c>
      <c r="G9">
        <v>0.70899999999999996</v>
      </c>
      <c r="J9">
        <v>100</v>
      </c>
      <c r="K9">
        <f t="shared" si="2"/>
        <v>0.42699999999999999</v>
      </c>
      <c r="L9">
        <f t="shared" si="0"/>
        <v>0.43099999999999999</v>
      </c>
      <c r="O9" s="1">
        <v>300</v>
      </c>
      <c r="P9" s="1">
        <v>5000</v>
      </c>
      <c r="Q9" s="1" t="s">
        <v>14</v>
      </c>
      <c r="R9" s="1" t="s">
        <v>11</v>
      </c>
      <c r="S9" s="1">
        <v>0.75800000000000001</v>
      </c>
      <c r="T9" s="1">
        <v>0.73599999999999999</v>
      </c>
      <c r="U9" s="1">
        <v>0.746</v>
      </c>
      <c r="X9">
        <v>100</v>
      </c>
      <c r="Y9">
        <f t="shared" si="3"/>
        <v>0.48699999999999999</v>
      </c>
      <c r="Z9">
        <f t="shared" si="4"/>
        <v>0</v>
      </c>
      <c r="AB9">
        <v>300</v>
      </c>
      <c r="AC9">
        <v>5000</v>
      </c>
      <c r="AD9" t="s">
        <v>14</v>
      </c>
      <c r="AE9" t="s">
        <v>11</v>
      </c>
      <c r="AF9">
        <v>0.77900000000000003</v>
      </c>
      <c r="AG9">
        <v>0.745</v>
      </c>
      <c r="AH9">
        <v>0.76200000000000001</v>
      </c>
      <c r="AK9">
        <v>100</v>
      </c>
      <c r="AL9">
        <f t="shared" si="5"/>
        <v>0.59299999999999997</v>
      </c>
      <c r="AM9">
        <f t="shared" si="1"/>
        <v>0</v>
      </c>
    </row>
    <row r="10" spans="1:39" x14ac:dyDescent="0.2">
      <c r="A10">
        <v>300</v>
      </c>
      <c r="B10">
        <v>2000</v>
      </c>
      <c r="C10" t="s">
        <v>9</v>
      </c>
      <c r="D10" t="s">
        <v>10</v>
      </c>
      <c r="E10">
        <v>0.63900000000000001</v>
      </c>
      <c r="F10">
        <v>0.67800000000000005</v>
      </c>
      <c r="G10">
        <v>0.65800000000000003</v>
      </c>
      <c r="J10">
        <v>50</v>
      </c>
      <c r="K10">
        <f t="shared" si="2"/>
        <v>0.38900000000000001</v>
      </c>
      <c r="L10">
        <f t="shared" si="0"/>
        <v>0.39200000000000002</v>
      </c>
      <c r="O10" s="1">
        <v>300</v>
      </c>
      <c r="P10" s="1">
        <v>2000</v>
      </c>
      <c r="Q10" s="1" t="s">
        <v>9</v>
      </c>
      <c r="R10" s="1" t="s">
        <v>10</v>
      </c>
      <c r="S10" s="1">
        <v>0</v>
      </c>
      <c r="T10" s="1">
        <v>0</v>
      </c>
      <c r="U10" s="1">
        <v>0</v>
      </c>
      <c r="X10">
        <v>50</v>
      </c>
      <c r="Y10">
        <f t="shared" si="3"/>
        <v>0.433</v>
      </c>
      <c r="Z10">
        <f t="shared" si="4"/>
        <v>0</v>
      </c>
      <c r="AB10">
        <v>300</v>
      </c>
      <c r="AC10">
        <v>2000</v>
      </c>
      <c r="AD10" t="s">
        <v>9</v>
      </c>
      <c r="AE10" t="s">
        <v>10</v>
      </c>
      <c r="AF10">
        <v>0</v>
      </c>
      <c r="AG10">
        <v>0</v>
      </c>
      <c r="AH10">
        <v>0</v>
      </c>
      <c r="AK10">
        <v>50</v>
      </c>
      <c r="AL10">
        <f t="shared" si="5"/>
        <v>0.56299999999999994</v>
      </c>
      <c r="AM10">
        <f t="shared" si="1"/>
        <v>0</v>
      </c>
    </row>
    <row r="11" spans="1:39" x14ac:dyDescent="0.2">
      <c r="A11">
        <v>300</v>
      </c>
      <c r="B11">
        <v>2000</v>
      </c>
      <c r="C11" t="s">
        <v>9</v>
      </c>
      <c r="D11" t="s">
        <v>11</v>
      </c>
      <c r="E11">
        <v>0.64400000000000002</v>
      </c>
      <c r="F11">
        <v>0.65</v>
      </c>
      <c r="G11">
        <v>0.64700000000000002</v>
      </c>
      <c r="J11">
        <v>10</v>
      </c>
      <c r="K11">
        <f t="shared" si="2"/>
        <v>0.40799999999999997</v>
      </c>
      <c r="L11">
        <f t="shared" si="0"/>
        <v>0.40699999999999997</v>
      </c>
      <c r="O11" s="1">
        <v>300</v>
      </c>
      <c r="P11" s="1">
        <v>2000</v>
      </c>
      <c r="Q11" s="1" t="s">
        <v>9</v>
      </c>
      <c r="R11" s="1" t="s">
        <v>11</v>
      </c>
      <c r="S11" s="1">
        <v>0.70399999999999996</v>
      </c>
      <c r="T11" s="1">
        <v>0.70299999999999996</v>
      </c>
      <c r="U11" s="1">
        <v>0.70399999999999996</v>
      </c>
      <c r="X11">
        <v>10</v>
      </c>
      <c r="Y11">
        <f t="shared" si="3"/>
        <v>0.437</v>
      </c>
      <c r="Z11">
        <f>ROUND(AVERAGEIFS(U:U,P:P, X11,R:R, "train"), 3)</f>
        <v>0</v>
      </c>
      <c r="AB11">
        <v>300</v>
      </c>
      <c r="AC11">
        <v>2000</v>
      </c>
      <c r="AD11" t="s">
        <v>9</v>
      </c>
      <c r="AE11" t="s">
        <v>11</v>
      </c>
      <c r="AF11">
        <v>0.75900000000000001</v>
      </c>
      <c r="AG11">
        <v>0.74</v>
      </c>
      <c r="AH11">
        <v>0.749</v>
      </c>
      <c r="AK11">
        <v>10</v>
      </c>
      <c r="AL11">
        <f t="shared" si="5"/>
        <v>0.55700000000000005</v>
      </c>
      <c r="AM11">
        <f t="shared" si="1"/>
        <v>0</v>
      </c>
    </row>
    <row r="12" spans="1:39" x14ac:dyDescent="0.2">
      <c r="A12">
        <v>300</v>
      </c>
      <c r="B12">
        <v>2000</v>
      </c>
      <c r="C12" t="s">
        <v>12</v>
      </c>
      <c r="D12" t="s">
        <v>10</v>
      </c>
      <c r="E12">
        <v>0.71</v>
      </c>
      <c r="F12">
        <v>0.71799999999999997</v>
      </c>
      <c r="G12">
        <v>0.71399999999999997</v>
      </c>
      <c r="O12" s="1">
        <v>300</v>
      </c>
      <c r="P12" s="1">
        <v>2000</v>
      </c>
      <c r="Q12" s="1" t="s">
        <v>12</v>
      </c>
      <c r="R12" s="1" t="s">
        <v>10</v>
      </c>
      <c r="S12" s="1">
        <v>0</v>
      </c>
      <c r="T12" s="1">
        <v>0</v>
      </c>
      <c r="U12" s="1">
        <v>0</v>
      </c>
      <c r="AB12">
        <v>300</v>
      </c>
      <c r="AC12">
        <v>2000</v>
      </c>
      <c r="AD12" t="s">
        <v>12</v>
      </c>
      <c r="AE12" t="s">
        <v>10</v>
      </c>
      <c r="AF12">
        <v>0</v>
      </c>
      <c r="AG12">
        <v>0</v>
      </c>
      <c r="AH12">
        <v>0</v>
      </c>
    </row>
    <row r="13" spans="1:39" x14ac:dyDescent="0.2">
      <c r="A13">
        <v>300</v>
      </c>
      <c r="B13">
        <v>2000</v>
      </c>
      <c r="C13" t="s">
        <v>12</v>
      </c>
      <c r="D13" t="s">
        <v>11</v>
      </c>
      <c r="E13">
        <v>0.67900000000000005</v>
      </c>
      <c r="F13">
        <v>0.66300000000000003</v>
      </c>
      <c r="G13">
        <v>0.67100000000000004</v>
      </c>
      <c r="O13" s="1">
        <v>300</v>
      </c>
      <c r="P13" s="1">
        <v>2000</v>
      </c>
      <c r="Q13" s="1" t="s">
        <v>12</v>
      </c>
      <c r="R13" s="1" t="s">
        <v>11</v>
      </c>
      <c r="S13" s="1">
        <v>0.71799999999999997</v>
      </c>
      <c r="T13" s="1">
        <v>0.69</v>
      </c>
      <c r="U13" s="1">
        <v>0.70399999999999996</v>
      </c>
      <c r="AB13">
        <v>300</v>
      </c>
      <c r="AC13">
        <v>2000</v>
      </c>
      <c r="AD13" t="s">
        <v>12</v>
      </c>
      <c r="AE13" t="s">
        <v>11</v>
      </c>
      <c r="AF13">
        <v>0.746</v>
      </c>
      <c r="AG13">
        <v>0.70799999999999996</v>
      </c>
      <c r="AH13">
        <v>0.72599999999999998</v>
      </c>
    </row>
    <row r="14" spans="1:39" x14ac:dyDescent="0.2">
      <c r="A14">
        <v>300</v>
      </c>
      <c r="B14">
        <v>2000</v>
      </c>
      <c r="C14" t="s">
        <v>13</v>
      </c>
      <c r="D14" t="s">
        <v>10</v>
      </c>
      <c r="E14">
        <v>0.68899999999999995</v>
      </c>
      <c r="F14">
        <v>0.67100000000000004</v>
      </c>
      <c r="G14">
        <v>0.68</v>
      </c>
      <c r="O14" s="1">
        <v>300</v>
      </c>
      <c r="P14" s="1">
        <v>2000</v>
      </c>
      <c r="Q14" s="1" t="s">
        <v>13</v>
      </c>
      <c r="R14" s="1" t="s">
        <v>10</v>
      </c>
      <c r="S14" s="1">
        <v>0</v>
      </c>
      <c r="T14" s="1">
        <v>0</v>
      </c>
      <c r="U14" s="1">
        <v>0</v>
      </c>
      <c r="AB14">
        <v>300</v>
      </c>
      <c r="AC14">
        <v>2000</v>
      </c>
      <c r="AD14" t="s">
        <v>13</v>
      </c>
      <c r="AE14" t="s">
        <v>10</v>
      </c>
      <c r="AF14">
        <v>0</v>
      </c>
      <c r="AG14">
        <v>0</v>
      </c>
      <c r="AH14">
        <v>0</v>
      </c>
    </row>
    <row r="15" spans="1:39" x14ac:dyDescent="0.2">
      <c r="A15">
        <v>300</v>
      </c>
      <c r="B15">
        <v>2000</v>
      </c>
      <c r="C15" t="s">
        <v>13</v>
      </c>
      <c r="D15" t="s">
        <v>11</v>
      </c>
      <c r="E15">
        <v>0.72199999999999998</v>
      </c>
      <c r="F15">
        <v>0.69099999999999995</v>
      </c>
      <c r="G15">
        <v>0.70599999999999996</v>
      </c>
      <c r="O15" s="1">
        <v>300</v>
      </c>
      <c r="P15" s="1">
        <v>2000</v>
      </c>
      <c r="Q15" s="1" t="s">
        <v>13</v>
      </c>
      <c r="R15" s="1" t="s">
        <v>11</v>
      </c>
      <c r="S15" s="1">
        <v>0.77200000000000002</v>
      </c>
      <c r="T15" s="1">
        <v>0.72399999999999998</v>
      </c>
      <c r="U15" s="1">
        <v>0.747</v>
      </c>
      <c r="AB15">
        <v>300</v>
      </c>
      <c r="AC15">
        <v>2000</v>
      </c>
      <c r="AD15" t="s">
        <v>13</v>
      </c>
      <c r="AE15" t="s">
        <v>11</v>
      </c>
      <c r="AF15">
        <v>0.79700000000000004</v>
      </c>
      <c r="AG15">
        <v>0.73199999999999998</v>
      </c>
      <c r="AH15">
        <v>0.76400000000000001</v>
      </c>
    </row>
    <row r="16" spans="1:39" x14ac:dyDescent="0.2">
      <c r="A16">
        <v>300</v>
      </c>
      <c r="B16">
        <v>2000</v>
      </c>
      <c r="C16" t="s">
        <v>14</v>
      </c>
      <c r="D16" t="s">
        <v>10</v>
      </c>
      <c r="E16">
        <v>0.69499999999999995</v>
      </c>
      <c r="F16">
        <v>0.70499999999999996</v>
      </c>
      <c r="G16">
        <v>0.7</v>
      </c>
      <c r="O16" s="1">
        <v>300</v>
      </c>
      <c r="P16" s="1">
        <v>2000</v>
      </c>
      <c r="Q16" s="1" t="s">
        <v>14</v>
      </c>
      <c r="R16" s="1" t="s">
        <v>10</v>
      </c>
      <c r="S16" s="1">
        <v>0</v>
      </c>
      <c r="T16" s="1">
        <v>0</v>
      </c>
      <c r="U16" s="1">
        <v>0</v>
      </c>
      <c r="AB16">
        <v>300</v>
      </c>
      <c r="AC16">
        <v>2000</v>
      </c>
      <c r="AD16" t="s">
        <v>14</v>
      </c>
      <c r="AE16" t="s">
        <v>10</v>
      </c>
      <c r="AF16">
        <v>0</v>
      </c>
      <c r="AG16">
        <v>0</v>
      </c>
      <c r="AH16">
        <v>0</v>
      </c>
    </row>
    <row r="17" spans="1:34" x14ac:dyDescent="0.2">
      <c r="A17">
        <v>300</v>
      </c>
      <c r="B17">
        <v>2000</v>
      </c>
      <c r="C17" t="s">
        <v>14</v>
      </c>
      <c r="D17" t="s">
        <v>11</v>
      </c>
      <c r="E17">
        <v>0.70899999999999996</v>
      </c>
      <c r="F17">
        <v>0.70399999999999996</v>
      </c>
      <c r="G17">
        <v>0.70699999999999996</v>
      </c>
      <c r="O17" s="1">
        <v>300</v>
      </c>
      <c r="P17" s="1">
        <v>2000</v>
      </c>
      <c r="Q17" s="1" t="s">
        <v>14</v>
      </c>
      <c r="R17" s="1" t="s">
        <v>11</v>
      </c>
      <c r="S17" s="1">
        <v>0.755</v>
      </c>
      <c r="T17" s="1">
        <v>0.73399999999999999</v>
      </c>
      <c r="U17" s="1">
        <v>0.74399999999999999</v>
      </c>
      <c r="AB17">
        <v>300</v>
      </c>
      <c r="AC17">
        <v>2000</v>
      </c>
      <c r="AD17" t="s">
        <v>14</v>
      </c>
      <c r="AE17" t="s">
        <v>11</v>
      </c>
      <c r="AF17">
        <v>0.77600000000000002</v>
      </c>
      <c r="AG17">
        <v>0.74299999999999999</v>
      </c>
      <c r="AH17">
        <v>0.75900000000000001</v>
      </c>
    </row>
    <row r="18" spans="1:34" x14ac:dyDescent="0.2">
      <c r="A18">
        <v>300</v>
      </c>
      <c r="B18">
        <v>1500</v>
      </c>
      <c r="C18" t="s">
        <v>9</v>
      </c>
      <c r="D18" t="s">
        <v>10</v>
      </c>
      <c r="E18">
        <v>0.63300000000000001</v>
      </c>
      <c r="F18">
        <v>0.67200000000000004</v>
      </c>
      <c r="G18">
        <v>0.65200000000000002</v>
      </c>
      <c r="O18" s="1">
        <v>300</v>
      </c>
      <c r="P18" s="1">
        <v>1500</v>
      </c>
      <c r="Q18" s="1" t="s">
        <v>9</v>
      </c>
      <c r="R18" s="1" t="s">
        <v>10</v>
      </c>
      <c r="S18" s="1">
        <v>0</v>
      </c>
      <c r="T18" s="1">
        <v>0</v>
      </c>
      <c r="U18" s="1">
        <v>0</v>
      </c>
      <c r="AB18">
        <v>300</v>
      </c>
      <c r="AC18">
        <v>1500</v>
      </c>
      <c r="AD18" t="s">
        <v>9</v>
      </c>
      <c r="AE18" t="s">
        <v>10</v>
      </c>
      <c r="AF18">
        <v>0</v>
      </c>
      <c r="AG18">
        <v>0</v>
      </c>
      <c r="AH18">
        <v>0</v>
      </c>
    </row>
    <row r="19" spans="1:34" x14ac:dyDescent="0.2">
      <c r="A19">
        <v>300</v>
      </c>
      <c r="B19">
        <v>1500</v>
      </c>
      <c r="C19" t="s">
        <v>9</v>
      </c>
      <c r="D19" t="s">
        <v>11</v>
      </c>
      <c r="E19">
        <v>0.63900000000000001</v>
      </c>
      <c r="F19">
        <v>0.64800000000000002</v>
      </c>
      <c r="G19">
        <v>0.64400000000000002</v>
      </c>
      <c r="O19" s="1">
        <v>300</v>
      </c>
      <c r="P19" s="1">
        <v>1500</v>
      </c>
      <c r="Q19" s="1" t="s">
        <v>9</v>
      </c>
      <c r="R19" s="1" t="s">
        <v>11</v>
      </c>
      <c r="S19" s="1">
        <v>0.7</v>
      </c>
      <c r="T19" s="1">
        <v>0.69899999999999995</v>
      </c>
      <c r="U19" s="1">
        <v>0.7</v>
      </c>
      <c r="AB19">
        <v>300</v>
      </c>
      <c r="AC19">
        <v>1500</v>
      </c>
      <c r="AD19" t="s">
        <v>9</v>
      </c>
      <c r="AE19" t="s">
        <v>11</v>
      </c>
      <c r="AF19">
        <v>0.75900000000000001</v>
      </c>
      <c r="AG19">
        <v>0.74099999999999999</v>
      </c>
      <c r="AH19">
        <v>0.75</v>
      </c>
    </row>
    <row r="20" spans="1:34" x14ac:dyDescent="0.2">
      <c r="A20">
        <v>300</v>
      </c>
      <c r="B20">
        <v>1500</v>
      </c>
      <c r="C20" t="s">
        <v>12</v>
      </c>
      <c r="D20" t="s">
        <v>10</v>
      </c>
      <c r="E20">
        <v>0.70599999999999996</v>
      </c>
      <c r="F20">
        <v>0.71399999999999997</v>
      </c>
      <c r="G20">
        <v>0.71</v>
      </c>
      <c r="O20" s="1">
        <v>300</v>
      </c>
      <c r="P20" s="1">
        <v>1500</v>
      </c>
      <c r="Q20" s="1" t="s">
        <v>12</v>
      </c>
      <c r="R20" s="1" t="s">
        <v>10</v>
      </c>
      <c r="S20" s="1">
        <v>0</v>
      </c>
      <c r="T20" s="1">
        <v>0</v>
      </c>
      <c r="U20" s="1">
        <v>0</v>
      </c>
      <c r="AB20">
        <v>300</v>
      </c>
      <c r="AC20">
        <v>1500</v>
      </c>
      <c r="AD20" t="s">
        <v>12</v>
      </c>
      <c r="AE20" t="s">
        <v>10</v>
      </c>
      <c r="AF20">
        <v>0</v>
      </c>
      <c r="AG20">
        <v>0</v>
      </c>
      <c r="AH20">
        <v>0</v>
      </c>
    </row>
    <row r="21" spans="1:34" x14ac:dyDescent="0.2">
      <c r="A21">
        <v>300</v>
      </c>
      <c r="B21">
        <v>1500</v>
      </c>
      <c r="C21" t="s">
        <v>12</v>
      </c>
      <c r="D21" t="s">
        <v>11</v>
      </c>
      <c r="E21">
        <v>0.67600000000000005</v>
      </c>
      <c r="F21">
        <v>0.66300000000000003</v>
      </c>
      <c r="G21">
        <v>0.67</v>
      </c>
      <c r="O21" s="1">
        <v>300</v>
      </c>
      <c r="P21" s="1">
        <v>1500</v>
      </c>
      <c r="Q21" s="1" t="s">
        <v>12</v>
      </c>
      <c r="R21" s="1" t="s">
        <v>11</v>
      </c>
      <c r="S21" s="1">
        <v>0.71499999999999997</v>
      </c>
      <c r="T21" s="1">
        <v>0.69099999999999995</v>
      </c>
      <c r="U21" s="1">
        <v>0.70299999999999996</v>
      </c>
      <c r="AB21">
        <v>300</v>
      </c>
      <c r="AC21">
        <v>1500</v>
      </c>
      <c r="AD21" t="s">
        <v>12</v>
      </c>
      <c r="AE21" t="s">
        <v>11</v>
      </c>
      <c r="AF21">
        <v>0.747</v>
      </c>
      <c r="AG21">
        <v>0.71199999999999997</v>
      </c>
      <c r="AH21">
        <v>0.72899999999999998</v>
      </c>
    </row>
    <row r="22" spans="1:34" x14ac:dyDescent="0.2">
      <c r="A22">
        <v>300</v>
      </c>
      <c r="B22">
        <v>1500</v>
      </c>
      <c r="C22" t="s">
        <v>13</v>
      </c>
      <c r="D22" t="s">
        <v>10</v>
      </c>
      <c r="E22">
        <v>0.68500000000000005</v>
      </c>
      <c r="F22">
        <v>0.66700000000000004</v>
      </c>
      <c r="G22">
        <v>0.67600000000000005</v>
      </c>
      <c r="O22" s="1">
        <v>300</v>
      </c>
      <c r="P22" s="1">
        <v>1500</v>
      </c>
      <c r="Q22" s="1" t="s">
        <v>13</v>
      </c>
      <c r="R22" s="1" t="s">
        <v>10</v>
      </c>
      <c r="S22" s="1">
        <v>0</v>
      </c>
      <c r="T22" s="1">
        <v>0</v>
      </c>
      <c r="U22" s="1">
        <v>0</v>
      </c>
      <c r="AB22">
        <v>300</v>
      </c>
      <c r="AC22">
        <v>1500</v>
      </c>
      <c r="AD22" t="s">
        <v>13</v>
      </c>
      <c r="AE22" t="s">
        <v>10</v>
      </c>
      <c r="AF22">
        <v>0</v>
      </c>
      <c r="AG22">
        <v>0</v>
      </c>
      <c r="AH22">
        <v>0</v>
      </c>
    </row>
    <row r="23" spans="1:34" x14ac:dyDescent="0.2">
      <c r="A23">
        <v>300</v>
      </c>
      <c r="B23">
        <v>1500</v>
      </c>
      <c r="C23" t="s">
        <v>13</v>
      </c>
      <c r="D23" t="s">
        <v>11</v>
      </c>
      <c r="E23">
        <v>0.71799999999999997</v>
      </c>
      <c r="F23">
        <v>0.68899999999999995</v>
      </c>
      <c r="G23">
        <v>0.70299999999999996</v>
      </c>
      <c r="O23" s="1">
        <v>300</v>
      </c>
      <c r="P23" s="1">
        <v>1500</v>
      </c>
      <c r="Q23" s="1" t="s">
        <v>13</v>
      </c>
      <c r="R23" s="1" t="s">
        <v>11</v>
      </c>
      <c r="S23" s="1">
        <v>0.76800000000000002</v>
      </c>
      <c r="T23" s="1">
        <v>0.72099999999999997</v>
      </c>
      <c r="U23" s="1">
        <v>0.74399999999999999</v>
      </c>
      <c r="AB23">
        <v>300</v>
      </c>
      <c r="AC23">
        <v>1500</v>
      </c>
      <c r="AD23" t="s">
        <v>13</v>
      </c>
      <c r="AE23" t="s">
        <v>11</v>
      </c>
      <c r="AF23">
        <v>0.79600000000000004</v>
      </c>
      <c r="AG23">
        <v>0.73299999999999998</v>
      </c>
      <c r="AH23">
        <v>0.76400000000000001</v>
      </c>
    </row>
    <row r="24" spans="1:34" x14ac:dyDescent="0.2">
      <c r="A24">
        <v>300</v>
      </c>
      <c r="B24">
        <v>1500</v>
      </c>
      <c r="C24" t="s">
        <v>14</v>
      </c>
      <c r="D24" t="s">
        <v>10</v>
      </c>
      <c r="E24">
        <v>0.69099999999999995</v>
      </c>
      <c r="F24">
        <v>0.70099999999999996</v>
      </c>
      <c r="G24">
        <v>0.69599999999999995</v>
      </c>
      <c r="O24" s="1">
        <v>300</v>
      </c>
      <c r="P24" s="1">
        <v>1500</v>
      </c>
      <c r="Q24" s="1" t="s">
        <v>14</v>
      </c>
      <c r="R24" s="1" t="s">
        <v>10</v>
      </c>
      <c r="S24" s="1">
        <v>0</v>
      </c>
      <c r="T24" s="1">
        <v>0</v>
      </c>
      <c r="U24" s="1">
        <v>0</v>
      </c>
      <c r="AB24">
        <v>300</v>
      </c>
      <c r="AC24">
        <v>1500</v>
      </c>
      <c r="AD24" t="s">
        <v>14</v>
      </c>
      <c r="AE24" t="s">
        <v>10</v>
      </c>
      <c r="AF24">
        <v>0</v>
      </c>
      <c r="AG24">
        <v>0</v>
      </c>
      <c r="AH24">
        <v>0</v>
      </c>
    </row>
    <row r="25" spans="1:34" x14ac:dyDescent="0.2">
      <c r="A25">
        <v>300</v>
      </c>
      <c r="B25">
        <v>1500</v>
      </c>
      <c r="C25" t="s">
        <v>14</v>
      </c>
      <c r="D25" t="s">
        <v>11</v>
      </c>
      <c r="E25">
        <v>0.70599999999999996</v>
      </c>
      <c r="F25">
        <v>0.70199999999999996</v>
      </c>
      <c r="G25">
        <v>0.70399999999999996</v>
      </c>
      <c r="O25" s="1">
        <v>300</v>
      </c>
      <c r="P25" s="1">
        <v>1500</v>
      </c>
      <c r="Q25" s="1" t="s">
        <v>14</v>
      </c>
      <c r="R25" s="1" t="s">
        <v>11</v>
      </c>
      <c r="S25" s="1">
        <v>0.752</v>
      </c>
      <c r="T25" s="1">
        <v>0.73299999999999998</v>
      </c>
      <c r="U25" s="1">
        <v>0.74199999999999999</v>
      </c>
      <c r="AB25">
        <v>300</v>
      </c>
      <c r="AC25">
        <v>1500</v>
      </c>
      <c r="AD25" t="s">
        <v>14</v>
      </c>
      <c r="AE25" t="s">
        <v>11</v>
      </c>
      <c r="AF25">
        <v>0.77600000000000002</v>
      </c>
      <c r="AG25">
        <v>0.745</v>
      </c>
      <c r="AH25">
        <v>0.76</v>
      </c>
    </row>
    <row r="26" spans="1:34" x14ac:dyDescent="0.2">
      <c r="A26">
        <v>300</v>
      </c>
      <c r="B26">
        <v>1000</v>
      </c>
      <c r="C26" t="s">
        <v>9</v>
      </c>
      <c r="D26" t="s">
        <v>10</v>
      </c>
      <c r="E26">
        <v>0.60599999999999998</v>
      </c>
      <c r="F26">
        <v>0.64300000000000002</v>
      </c>
      <c r="G26">
        <v>0.624</v>
      </c>
      <c r="O26" s="1">
        <v>300</v>
      </c>
      <c r="P26" s="1">
        <v>1000</v>
      </c>
      <c r="Q26" s="1" t="s">
        <v>9</v>
      </c>
      <c r="R26" s="1" t="s">
        <v>10</v>
      </c>
      <c r="S26" s="1">
        <v>0</v>
      </c>
      <c r="T26" s="1">
        <v>0</v>
      </c>
      <c r="U26" s="1">
        <v>0</v>
      </c>
      <c r="AB26">
        <v>300</v>
      </c>
      <c r="AC26">
        <v>1000</v>
      </c>
      <c r="AD26" t="s">
        <v>9</v>
      </c>
      <c r="AE26" t="s">
        <v>10</v>
      </c>
      <c r="AF26">
        <v>0</v>
      </c>
      <c r="AG26">
        <v>0</v>
      </c>
      <c r="AH26">
        <v>0</v>
      </c>
    </row>
    <row r="27" spans="1:34" x14ac:dyDescent="0.2">
      <c r="A27">
        <v>300</v>
      </c>
      <c r="B27">
        <v>1000</v>
      </c>
      <c r="C27" t="s">
        <v>9</v>
      </c>
      <c r="D27" t="s">
        <v>11</v>
      </c>
      <c r="E27">
        <v>0.61399999999999999</v>
      </c>
      <c r="F27">
        <v>0.624</v>
      </c>
      <c r="G27">
        <v>0.61899999999999999</v>
      </c>
      <c r="O27" s="1">
        <v>300</v>
      </c>
      <c r="P27" s="1">
        <v>1000</v>
      </c>
      <c r="Q27" s="1" t="s">
        <v>9</v>
      </c>
      <c r="R27" s="1" t="s">
        <v>11</v>
      </c>
      <c r="S27" s="1">
        <v>0.68200000000000005</v>
      </c>
      <c r="T27" s="1">
        <v>0.68200000000000005</v>
      </c>
      <c r="U27" s="1">
        <v>0.68200000000000005</v>
      </c>
      <c r="AB27">
        <v>300</v>
      </c>
      <c r="AC27">
        <v>1000</v>
      </c>
      <c r="AD27" t="s">
        <v>9</v>
      </c>
      <c r="AE27" t="s">
        <v>11</v>
      </c>
      <c r="AF27">
        <v>0.754</v>
      </c>
      <c r="AG27">
        <v>0.73499999999999999</v>
      </c>
      <c r="AH27">
        <v>0.74399999999999999</v>
      </c>
    </row>
    <row r="28" spans="1:34" x14ac:dyDescent="0.2">
      <c r="A28">
        <v>300</v>
      </c>
      <c r="B28">
        <v>1000</v>
      </c>
      <c r="C28" t="s">
        <v>12</v>
      </c>
      <c r="D28" t="s">
        <v>10</v>
      </c>
      <c r="E28">
        <v>0.69299999999999995</v>
      </c>
      <c r="F28">
        <v>0.70099999999999996</v>
      </c>
      <c r="G28">
        <v>0.69699999999999995</v>
      </c>
      <c r="O28" s="1">
        <v>300</v>
      </c>
      <c r="P28" s="1">
        <v>1000</v>
      </c>
      <c r="Q28" s="1" t="s">
        <v>12</v>
      </c>
      <c r="R28" s="1" t="s">
        <v>10</v>
      </c>
      <c r="S28" s="1">
        <v>0</v>
      </c>
      <c r="T28" s="1">
        <v>0</v>
      </c>
      <c r="U28" s="1">
        <v>0</v>
      </c>
      <c r="AB28">
        <v>300</v>
      </c>
      <c r="AC28">
        <v>1000</v>
      </c>
      <c r="AD28" t="s">
        <v>12</v>
      </c>
      <c r="AE28" t="s">
        <v>10</v>
      </c>
      <c r="AF28">
        <v>0</v>
      </c>
      <c r="AG28">
        <v>0</v>
      </c>
      <c r="AH28">
        <v>0</v>
      </c>
    </row>
    <row r="29" spans="1:34" x14ac:dyDescent="0.2">
      <c r="A29">
        <v>300</v>
      </c>
      <c r="B29">
        <v>1000</v>
      </c>
      <c r="C29" t="s">
        <v>12</v>
      </c>
      <c r="D29" t="s">
        <v>11</v>
      </c>
      <c r="E29">
        <v>0.66500000000000004</v>
      </c>
      <c r="F29">
        <v>0.65600000000000003</v>
      </c>
      <c r="G29">
        <v>0.66100000000000003</v>
      </c>
      <c r="O29" s="1">
        <v>300</v>
      </c>
      <c r="P29" s="1">
        <v>1000</v>
      </c>
      <c r="Q29" s="1" t="s">
        <v>12</v>
      </c>
      <c r="R29" s="1" t="s">
        <v>11</v>
      </c>
      <c r="S29" s="1">
        <v>0.70299999999999996</v>
      </c>
      <c r="T29" s="1">
        <v>0.68200000000000005</v>
      </c>
      <c r="U29" s="1">
        <v>0.69199999999999995</v>
      </c>
      <c r="AB29">
        <v>300</v>
      </c>
      <c r="AC29">
        <v>1000</v>
      </c>
      <c r="AD29" t="s">
        <v>12</v>
      </c>
      <c r="AE29" t="s">
        <v>11</v>
      </c>
      <c r="AF29">
        <v>0.745</v>
      </c>
      <c r="AG29">
        <v>0.70799999999999996</v>
      </c>
      <c r="AH29">
        <v>0.72599999999999998</v>
      </c>
    </row>
    <row r="30" spans="1:34" x14ac:dyDescent="0.2">
      <c r="A30">
        <v>300</v>
      </c>
      <c r="B30">
        <v>1000</v>
      </c>
      <c r="C30" t="s">
        <v>13</v>
      </c>
      <c r="D30" t="s">
        <v>10</v>
      </c>
      <c r="E30">
        <v>0.67500000000000004</v>
      </c>
      <c r="F30">
        <v>0.65700000000000003</v>
      </c>
      <c r="G30">
        <v>0.66600000000000004</v>
      </c>
      <c r="O30" s="1">
        <v>300</v>
      </c>
      <c r="P30" s="1">
        <v>1000</v>
      </c>
      <c r="Q30" s="1" t="s">
        <v>13</v>
      </c>
      <c r="R30" s="1" t="s">
        <v>10</v>
      </c>
      <c r="S30" s="1">
        <v>0</v>
      </c>
      <c r="T30" s="1">
        <v>0</v>
      </c>
      <c r="U30" s="1">
        <v>0</v>
      </c>
      <c r="AB30">
        <v>300</v>
      </c>
      <c r="AC30">
        <v>1000</v>
      </c>
      <c r="AD30" t="s">
        <v>13</v>
      </c>
      <c r="AE30" t="s">
        <v>10</v>
      </c>
      <c r="AF30">
        <v>0</v>
      </c>
      <c r="AG30">
        <v>0</v>
      </c>
      <c r="AH30">
        <v>0</v>
      </c>
    </row>
    <row r="31" spans="1:34" x14ac:dyDescent="0.2">
      <c r="A31">
        <v>300</v>
      </c>
      <c r="B31">
        <v>1000</v>
      </c>
      <c r="C31" t="s">
        <v>13</v>
      </c>
      <c r="D31" t="s">
        <v>11</v>
      </c>
      <c r="E31">
        <v>0.70899999999999996</v>
      </c>
      <c r="F31">
        <v>0.68100000000000005</v>
      </c>
      <c r="G31">
        <v>0.69399999999999995</v>
      </c>
      <c r="O31" s="1">
        <v>300</v>
      </c>
      <c r="P31" s="1">
        <v>1000</v>
      </c>
      <c r="Q31" s="1" t="s">
        <v>13</v>
      </c>
      <c r="R31" s="1" t="s">
        <v>11</v>
      </c>
      <c r="S31" s="1">
        <v>0.75800000000000001</v>
      </c>
      <c r="T31" s="1">
        <v>0.71299999999999997</v>
      </c>
      <c r="U31" s="1">
        <v>0.73499999999999999</v>
      </c>
      <c r="AB31">
        <v>300</v>
      </c>
      <c r="AC31">
        <v>1000</v>
      </c>
      <c r="AD31" t="s">
        <v>13</v>
      </c>
      <c r="AE31" t="s">
        <v>11</v>
      </c>
      <c r="AF31">
        <v>0.79200000000000004</v>
      </c>
      <c r="AG31">
        <v>0.73</v>
      </c>
      <c r="AH31">
        <v>0.76</v>
      </c>
    </row>
    <row r="32" spans="1:34" x14ac:dyDescent="0.2">
      <c r="A32">
        <v>300</v>
      </c>
      <c r="B32">
        <v>1000</v>
      </c>
      <c r="C32" t="s">
        <v>14</v>
      </c>
      <c r="D32" t="s">
        <v>10</v>
      </c>
      <c r="E32">
        <v>0.68200000000000005</v>
      </c>
      <c r="F32">
        <v>0.69099999999999995</v>
      </c>
      <c r="G32">
        <v>0.68700000000000006</v>
      </c>
      <c r="O32" s="1">
        <v>300</v>
      </c>
      <c r="P32" s="1">
        <v>1000</v>
      </c>
      <c r="Q32" s="1" t="s">
        <v>14</v>
      </c>
      <c r="R32" s="1" t="s">
        <v>10</v>
      </c>
      <c r="S32" s="1">
        <v>0</v>
      </c>
      <c r="T32" s="1">
        <v>0</v>
      </c>
      <c r="U32" s="1">
        <v>0</v>
      </c>
      <c r="AB32">
        <v>300</v>
      </c>
      <c r="AC32">
        <v>1000</v>
      </c>
      <c r="AD32" t="s">
        <v>14</v>
      </c>
      <c r="AE32" t="s">
        <v>10</v>
      </c>
      <c r="AF32">
        <v>0</v>
      </c>
      <c r="AG32">
        <v>0</v>
      </c>
      <c r="AH32">
        <v>0</v>
      </c>
    </row>
    <row r="33" spans="1:34" x14ac:dyDescent="0.2">
      <c r="A33">
        <v>300</v>
      </c>
      <c r="B33">
        <v>1000</v>
      </c>
      <c r="C33" t="s">
        <v>14</v>
      </c>
      <c r="D33" t="s">
        <v>11</v>
      </c>
      <c r="E33">
        <v>0.69499999999999995</v>
      </c>
      <c r="F33">
        <v>0.69399999999999995</v>
      </c>
      <c r="G33">
        <v>0.69499999999999995</v>
      </c>
      <c r="O33" s="1">
        <v>300</v>
      </c>
      <c r="P33" s="1">
        <v>1000</v>
      </c>
      <c r="Q33" s="1" t="s">
        <v>14</v>
      </c>
      <c r="R33" s="1" t="s">
        <v>11</v>
      </c>
      <c r="S33" s="1">
        <v>0.74199999999999999</v>
      </c>
      <c r="T33" s="1">
        <v>0.72499999999999998</v>
      </c>
      <c r="U33" s="1">
        <v>0.73299999999999998</v>
      </c>
      <c r="AB33">
        <v>300</v>
      </c>
      <c r="AC33">
        <v>1000</v>
      </c>
      <c r="AD33" t="s">
        <v>14</v>
      </c>
      <c r="AE33" t="s">
        <v>11</v>
      </c>
      <c r="AF33">
        <v>0.77200000000000002</v>
      </c>
      <c r="AG33">
        <v>0.74099999999999999</v>
      </c>
      <c r="AH33">
        <v>0.75600000000000001</v>
      </c>
    </row>
    <row r="34" spans="1:34" x14ac:dyDescent="0.2">
      <c r="A34">
        <v>300</v>
      </c>
      <c r="B34">
        <v>500</v>
      </c>
      <c r="C34" t="s">
        <v>9</v>
      </c>
      <c r="D34" t="s">
        <v>10</v>
      </c>
      <c r="E34">
        <v>0.53500000000000003</v>
      </c>
      <c r="F34">
        <v>0.56000000000000005</v>
      </c>
      <c r="G34">
        <v>0.54700000000000004</v>
      </c>
      <c r="O34" s="1">
        <v>300</v>
      </c>
      <c r="P34" s="1">
        <v>500</v>
      </c>
      <c r="Q34" s="1" t="s">
        <v>9</v>
      </c>
      <c r="R34" s="1" t="s">
        <v>10</v>
      </c>
      <c r="S34" s="1">
        <v>0</v>
      </c>
      <c r="T34" s="1">
        <v>0</v>
      </c>
      <c r="U34" s="1">
        <v>0</v>
      </c>
      <c r="AB34">
        <v>300</v>
      </c>
      <c r="AC34">
        <v>500</v>
      </c>
      <c r="AD34" t="s">
        <v>9</v>
      </c>
      <c r="AE34" t="s">
        <v>10</v>
      </c>
      <c r="AF34">
        <v>0</v>
      </c>
      <c r="AG34">
        <v>0</v>
      </c>
      <c r="AH34">
        <v>0</v>
      </c>
    </row>
    <row r="35" spans="1:34" x14ac:dyDescent="0.2">
      <c r="A35">
        <v>300</v>
      </c>
      <c r="B35">
        <v>500</v>
      </c>
      <c r="C35" t="s">
        <v>9</v>
      </c>
      <c r="D35" t="s">
        <v>11</v>
      </c>
      <c r="E35">
        <v>0.54100000000000004</v>
      </c>
      <c r="F35">
        <v>0.54300000000000004</v>
      </c>
      <c r="G35">
        <v>0.54200000000000004</v>
      </c>
      <c r="O35" s="1">
        <v>300</v>
      </c>
      <c r="P35" s="1">
        <v>500</v>
      </c>
      <c r="Q35" s="1" t="s">
        <v>9</v>
      </c>
      <c r="R35" s="1" t="s">
        <v>11</v>
      </c>
      <c r="S35" s="1">
        <v>0.61499999999999999</v>
      </c>
      <c r="T35" s="1">
        <v>0.61399999999999999</v>
      </c>
      <c r="U35" s="1">
        <v>0.61399999999999999</v>
      </c>
      <c r="AB35">
        <v>300</v>
      </c>
      <c r="AC35">
        <v>500</v>
      </c>
      <c r="AD35" t="s">
        <v>9</v>
      </c>
      <c r="AE35" t="s">
        <v>11</v>
      </c>
      <c r="AF35">
        <v>0.72199999999999998</v>
      </c>
      <c r="AG35">
        <v>0.69599999999999995</v>
      </c>
      <c r="AH35">
        <v>0.70899999999999996</v>
      </c>
    </row>
    <row r="36" spans="1:34" x14ac:dyDescent="0.2">
      <c r="A36">
        <v>300</v>
      </c>
      <c r="B36">
        <v>500</v>
      </c>
      <c r="C36" t="s">
        <v>12</v>
      </c>
      <c r="D36" t="s">
        <v>10</v>
      </c>
      <c r="E36">
        <v>0.627</v>
      </c>
      <c r="F36">
        <v>0.63200000000000001</v>
      </c>
      <c r="G36">
        <v>0.629</v>
      </c>
      <c r="O36" s="1">
        <v>300</v>
      </c>
      <c r="P36" s="1">
        <v>500</v>
      </c>
      <c r="Q36" s="1" t="s">
        <v>12</v>
      </c>
      <c r="R36" s="1" t="s">
        <v>10</v>
      </c>
      <c r="S36" s="1">
        <v>0</v>
      </c>
      <c r="T36" s="1">
        <v>0</v>
      </c>
      <c r="U36" s="1">
        <v>0</v>
      </c>
      <c r="AB36">
        <v>300</v>
      </c>
      <c r="AC36">
        <v>500</v>
      </c>
      <c r="AD36" t="s">
        <v>12</v>
      </c>
      <c r="AE36" t="s">
        <v>10</v>
      </c>
      <c r="AF36">
        <v>0</v>
      </c>
      <c r="AG36">
        <v>0</v>
      </c>
      <c r="AH36">
        <v>0</v>
      </c>
    </row>
    <row r="37" spans="1:34" x14ac:dyDescent="0.2">
      <c r="A37">
        <v>300</v>
      </c>
      <c r="B37">
        <v>500</v>
      </c>
      <c r="C37" t="s">
        <v>12</v>
      </c>
      <c r="D37" t="s">
        <v>11</v>
      </c>
      <c r="E37">
        <v>0.60299999999999998</v>
      </c>
      <c r="F37">
        <v>0.59799999999999998</v>
      </c>
      <c r="G37">
        <v>0.60099999999999998</v>
      </c>
      <c r="O37" s="1">
        <v>300</v>
      </c>
      <c r="P37" s="1">
        <v>500</v>
      </c>
      <c r="Q37" s="1" t="s">
        <v>12</v>
      </c>
      <c r="R37" s="1" t="s">
        <v>11</v>
      </c>
      <c r="S37" s="1">
        <v>0.65600000000000003</v>
      </c>
      <c r="T37" s="1">
        <v>0.64</v>
      </c>
      <c r="U37" s="1">
        <v>0.64800000000000002</v>
      </c>
      <c r="AB37">
        <v>300</v>
      </c>
      <c r="AC37">
        <v>500</v>
      </c>
      <c r="AD37" t="s">
        <v>12</v>
      </c>
      <c r="AE37" t="s">
        <v>11</v>
      </c>
      <c r="AF37">
        <v>0.71499999999999997</v>
      </c>
      <c r="AG37">
        <v>0.67600000000000005</v>
      </c>
      <c r="AH37">
        <v>0.69499999999999995</v>
      </c>
    </row>
    <row r="38" spans="1:34" x14ac:dyDescent="0.2">
      <c r="A38">
        <v>300</v>
      </c>
      <c r="B38">
        <v>500</v>
      </c>
      <c r="C38" t="s">
        <v>13</v>
      </c>
      <c r="D38" t="s">
        <v>10</v>
      </c>
      <c r="E38">
        <v>0.60099999999999998</v>
      </c>
      <c r="F38">
        <v>0.58299999999999996</v>
      </c>
      <c r="G38">
        <v>0.59199999999999997</v>
      </c>
      <c r="O38" s="1">
        <v>300</v>
      </c>
      <c r="P38" s="1">
        <v>500</v>
      </c>
      <c r="Q38" s="1" t="s">
        <v>13</v>
      </c>
      <c r="R38" s="1" t="s">
        <v>10</v>
      </c>
      <c r="S38" s="1">
        <v>0</v>
      </c>
      <c r="T38" s="1">
        <v>0</v>
      </c>
      <c r="U38" s="1">
        <v>0</v>
      </c>
      <c r="AB38">
        <v>300</v>
      </c>
      <c r="AC38">
        <v>500</v>
      </c>
      <c r="AD38" t="s">
        <v>13</v>
      </c>
      <c r="AE38" t="s">
        <v>10</v>
      </c>
      <c r="AF38">
        <v>0</v>
      </c>
      <c r="AG38">
        <v>0</v>
      </c>
      <c r="AH38">
        <v>0</v>
      </c>
    </row>
    <row r="39" spans="1:34" x14ac:dyDescent="0.2">
      <c r="A39">
        <v>300</v>
      </c>
      <c r="B39">
        <v>500</v>
      </c>
      <c r="C39" t="s">
        <v>13</v>
      </c>
      <c r="D39" t="s">
        <v>11</v>
      </c>
      <c r="E39">
        <v>0.63600000000000001</v>
      </c>
      <c r="F39">
        <v>0.61199999999999999</v>
      </c>
      <c r="G39">
        <v>0.624</v>
      </c>
      <c r="O39" s="1">
        <v>300</v>
      </c>
      <c r="P39" s="1">
        <v>500</v>
      </c>
      <c r="Q39" s="1" t="s">
        <v>13</v>
      </c>
      <c r="R39" s="1" t="s">
        <v>11</v>
      </c>
      <c r="S39" s="1">
        <v>0.70299999999999996</v>
      </c>
      <c r="T39" s="1">
        <v>0.66400000000000003</v>
      </c>
      <c r="U39" s="1">
        <v>0.68300000000000005</v>
      </c>
      <c r="AB39">
        <v>300</v>
      </c>
      <c r="AC39">
        <v>500</v>
      </c>
      <c r="AD39" t="s">
        <v>13</v>
      </c>
      <c r="AE39" t="s">
        <v>11</v>
      </c>
      <c r="AF39">
        <v>0.76300000000000001</v>
      </c>
      <c r="AG39">
        <v>0.69799999999999995</v>
      </c>
      <c r="AH39">
        <v>0.72899999999999998</v>
      </c>
    </row>
    <row r="40" spans="1:34" x14ac:dyDescent="0.2">
      <c r="A40">
        <v>300</v>
      </c>
      <c r="B40">
        <v>500</v>
      </c>
      <c r="C40" t="s">
        <v>14</v>
      </c>
      <c r="D40" t="s">
        <v>10</v>
      </c>
      <c r="E40">
        <v>0.63700000000000001</v>
      </c>
      <c r="F40">
        <v>0.64500000000000002</v>
      </c>
      <c r="G40">
        <v>0.64100000000000001</v>
      </c>
      <c r="O40" s="1">
        <v>300</v>
      </c>
      <c r="P40" s="1">
        <v>500</v>
      </c>
      <c r="Q40" s="1" t="s">
        <v>14</v>
      </c>
      <c r="R40" s="1" t="s">
        <v>10</v>
      </c>
      <c r="S40" s="1">
        <v>0</v>
      </c>
      <c r="T40" s="1">
        <v>0</v>
      </c>
      <c r="U40" s="1">
        <v>0</v>
      </c>
      <c r="AB40">
        <v>300</v>
      </c>
      <c r="AC40">
        <v>500</v>
      </c>
      <c r="AD40" t="s">
        <v>14</v>
      </c>
      <c r="AE40" t="s">
        <v>10</v>
      </c>
      <c r="AF40">
        <v>0</v>
      </c>
      <c r="AG40">
        <v>0</v>
      </c>
      <c r="AH40">
        <v>0</v>
      </c>
    </row>
    <row r="41" spans="1:34" x14ac:dyDescent="0.2">
      <c r="A41">
        <v>300</v>
      </c>
      <c r="B41">
        <v>500</v>
      </c>
      <c r="C41" t="s">
        <v>14</v>
      </c>
      <c r="D41" t="s">
        <v>11</v>
      </c>
      <c r="E41">
        <v>0.64900000000000002</v>
      </c>
      <c r="F41">
        <v>0.65100000000000002</v>
      </c>
      <c r="G41">
        <v>0.65</v>
      </c>
      <c r="O41" s="1">
        <v>300</v>
      </c>
      <c r="P41" s="1">
        <v>500</v>
      </c>
      <c r="Q41" s="1" t="s">
        <v>14</v>
      </c>
      <c r="R41" s="1" t="s">
        <v>11</v>
      </c>
      <c r="S41" s="1">
        <v>0.70699999999999996</v>
      </c>
      <c r="T41" s="1">
        <v>0.69399999999999995</v>
      </c>
      <c r="U41" s="1">
        <v>0.7</v>
      </c>
      <c r="AB41">
        <v>300</v>
      </c>
      <c r="AC41">
        <v>500</v>
      </c>
      <c r="AD41" t="s">
        <v>14</v>
      </c>
      <c r="AE41" t="s">
        <v>11</v>
      </c>
      <c r="AF41">
        <v>0.754</v>
      </c>
      <c r="AG41">
        <v>0.72299999999999998</v>
      </c>
      <c r="AH41">
        <v>0.73799999999999999</v>
      </c>
    </row>
    <row r="42" spans="1:34" x14ac:dyDescent="0.2">
      <c r="A42">
        <v>300</v>
      </c>
      <c r="B42">
        <v>100</v>
      </c>
      <c r="C42" t="s">
        <v>9</v>
      </c>
      <c r="D42" t="s">
        <v>10</v>
      </c>
      <c r="E42">
        <v>0.379</v>
      </c>
      <c r="F42">
        <v>0.39400000000000002</v>
      </c>
      <c r="G42">
        <v>0.38600000000000001</v>
      </c>
      <c r="O42" s="1">
        <v>300</v>
      </c>
      <c r="P42" s="1">
        <v>100</v>
      </c>
      <c r="Q42" s="1" t="s">
        <v>9</v>
      </c>
      <c r="R42" s="1" t="s">
        <v>10</v>
      </c>
      <c r="S42" s="1">
        <v>0</v>
      </c>
      <c r="T42" s="1">
        <v>0</v>
      </c>
      <c r="U42" s="1">
        <v>0</v>
      </c>
      <c r="AB42">
        <v>300</v>
      </c>
      <c r="AC42">
        <v>100</v>
      </c>
      <c r="AD42" t="s">
        <v>9</v>
      </c>
      <c r="AE42" t="s">
        <v>10</v>
      </c>
      <c r="AF42">
        <v>0</v>
      </c>
      <c r="AG42">
        <v>0</v>
      </c>
      <c r="AH42">
        <v>0</v>
      </c>
    </row>
    <row r="43" spans="1:34" x14ac:dyDescent="0.2">
      <c r="A43">
        <v>300</v>
      </c>
      <c r="B43">
        <v>100</v>
      </c>
      <c r="C43" t="s">
        <v>9</v>
      </c>
      <c r="D43" t="s">
        <v>11</v>
      </c>
      <c r="E43">
        <v>0.375</v>
      </c>
      <c r="F43">
        <v>0.372</v>
      </c>
      <c r="G43">
        <v>0.373</v>
      </c>
      <c r="O43" s="1">
        <v>300</v>
      </c>
      <c r="P43" s="1">
        <v>100</v>
      </c>
      <c r="Q43" s="1" t="s">
        <v>9</v>
      </c>
      <c r="R43" s="1" t="s">
        <v>11</v>
      </c>
      <c r="S43" s="1">
        <v>0.434</v>
      </c>
      <c r="T43" s="1">
        <v>0.42899999999999999</v>
      </c>
      <c r="U43" s="1">
        <v>0.43099999999999999</v>
      </c>
      <c r="AB43">
        <v>300</v>
      </c>
      <c r="AC43">
        <v>100</v>
      </c>
      <c r="AD43" t="s">
        <v>9</v>
      </c>
      <c r="AE43" t="s">
        <v>11</v>
      </c>
      <c r="AF43">
        <v>0.60599999999999998</v>
      </c>
      <c r="AG43">
        <v>0.56899999999999995</v>
      </c>
      <c r="AH43">
        <v>0.58699999999999997</v>
      </c>
    </row>
    <row r="44" spans="1:34" x14ac:dyDescent="0.2">
      <c r="A44">
        <v>300</v>
      </c>
      <c r="B44">
        <v>100</v>
      </c>
      <c r="C44" t="s">
        <v>12</v>
      </c>
      <c r="D44" t="s">
        <v>10</v>
      </c>
      <c r="E44">
        <v>0.48499999999999999</v>
      </c>
      <c r="F44">
        <v>0.49299999999999999</v>
      </c>
      <c r="G44">
        <v>0.48899999999999999</v>
      </c>
      <c r="O44" s="1">
        <v>300</v>
      </c>
      <c r="P44" s="1">
        <v>100</v>
      </c>
      <c r="Q44" s="1" t="s">
        <v>12</v>
      </c>
      <c r="R44" s="1" t="s">
        <v>10</v>
      </c>
      <c r="S44" s="1">
        <v>0</v>
      </c>
      <c r="T44" s="1">
        <v>0</v>
      </c>
      <c r="U44" s="1">
        <v>0</v>
      </c>
      <c r="AB44">
        <v>300</v>
      </c>
      <c r="AC44">
        <v>100</v>
      </c>
      <c r="AD44" t="s">
        <v>12</v>
      </c>
      <c r="AE44" t="s">
        <v>10</v>
      </c>
      <c r="AF44">
        <v>0</v>
      </c>
      <c r="AG44">
        <v>0</v>
      </c>
      <c r="AH44">
        <v>0</v>
      </c>
    </row>
    <row r="45" spans="1:34" x14ac:dyDescent="0.2">
      <c r="A45">
        <v>300</v>
      </c>
      <c r="B45">
        <v>100</v>
      </c>
      <c r="C45" t="s">
        <v>12</v>
      </c>
      <c r="D45" t="s">
        <v>11</v>
      </c>
      <c r="E45">
        <v>0.47299999999999998</v>
      </c>
      <c r="F45">
        <v>0.47599999999999998</v>
      </c>
      <c r="G45">
        <v>0.47499999999999998</v>
      </c>
      <c r="O45" s="1">
        <v>300</v>
      </c>
      <c r="P45" s="1">
        <v>100</v>
      </c>
      <c r="Q45" s="1" t="s">
        <v>12</v>
      </c>
      <c r="R45" s="1" t="s">
        <v>11</v>
      </c>
      <c r="S45" s="1">
        <v>0.52800000000000002</v>
      </c>
      <c r="T45" s="1">
        <v>0.52200000000000002</v>
      </c>
      <c r="U45" s="1">
        <v>0.52500000000000002</v>
      </c>
      <c r="AB45">
        <v>300</v>
      </c>
      <c r="AC45">
        <v>100</v>
      </c>
      <c r="AD45" t="s">
        <v>12</v>
      </c>
      <c r="AE45" t="s">
        <v>11</v>
      </c>
      <c r="AF45">
        <v>0.62</v>
      </c>
      <c r="AG45">
        <v>0.57399999999999995</v>
      </c>
      <c r="AH45">
        <v>0.59599999999999997</v>
      </c>
    </row>
    <row r="46" spans="1:34" x14ac:dyDescent="0.2">
      <c r="A46">
        <v>300</v>
      </c>
      <c r="B46">
        <v>100</v>
      </c>
      <c r="C46" t="s">
        <v>13</v>
      </c>
      <c r="D46" t="s">
        <v>10</v>
      </c>
      <c r="E46">
        <v>0.39700000000000002</v>
      </c>
      <c r="F46">
        <v>0.374</v>
      </c>
      <c r="G46">
        <v>0.38500000000000001</v>
      </c>
      <c r="O46" s="1">
        <v>300</v>
      </c>
      <c r="P46" s="1">
        <v>100</v>
      </c>
      <c r="Q46" s="1" t="s">
        <v>13</v>
      </c>
      <c r="R46" s="1" t="s">
        <v>10</v>
      </c>
      <c r="S46" s="1">
        <v>0</v>
      </c>
      <c r="T46" s="1">
        <v>0</v>
      </c>
      <c r="U46" s="1">
        <v>0</v>
      </c>
      <c r="AB46">
        <v>300</v>
      </c>
      <c r="AC46">
        <v>100</v>
      </c>
      <c r="AD46" t="s">
        <v>13</v>
      </c>
      <c r="AE46" t="s">
        <v>10</v>
      </c>
      <c r="AF46">
        <v>0</v>
      </c>
      <c r="AG46">
        <v>0</v>
      </c>
      <c r="AH46">
        <v>0</v>
      </c>
    </row>
    <row r="47" spans="1:34" x14ac:dyDescent="0.2">
      <c r="A47">
        <v>300</v>
      </c>
      <c r="B47">
        <v>100</v>
      </c>
      <c r="C47" t="s">
        <v>13</v>
      </c>
      <c r="D47" t="s">
        <v>11</v>
      </c>
      <c r="E47">
        <v>0.41199999999999998</v>
      </c>
      <c r="F47">
        <v>0.38200000000000001</v>
      </c>
      <c r="G47">
        <v>0.39600000000000002</v>
      </c>
      <c r="O47" s="1">
        <v>300</v>
      </c>
      <c r="P47" s="1">
        <v>100</v>
      </c>
      <c r="Q47" s="1" t="s">
        <v>13</v>
      </c>
      <c r="R47" s="1" t="s">
        <v>11</v>
      </c>
      <c r="S47" s="1">
        <v>0.46800000000000003</v>
      </c>
      <c r="T47" s="1">
        <v>0.436</v>
      </c>
      <c r="U47" s="1">
        <v>0.45100000000000001</v>
      </c>
      <c r="AB47">
        <v>300</v>
      </c>
      <c r="AC47">
        <v>100</v>
      </c>
      <c r="AD47" t="s">
        <v>13</v>
      </c>
      <c r="AE47" t="s">
        <v>11</v>
      </c>
      <c r="AF47">
        <v>0.61</v>
      </c>
      <c r="AG47">
        <v>0.53700000000000003</v>
      </c>
      <c r="AH47">
        <v>0.57099999999999995</v>
      </c>
    </row>
    <row r="48" spans="1:34" x14ac:dyDescent="0.2">
      <c r="A48">
        <v>300</v>
      </c>
      <c r="B48">
        <v>100</v>
      </c>
      <c r="C48" t="s">
        <v>14</v>
      </c>
      <c r="D48" t="s">
        <v>10</v>
      </c>
      <c r="E48">
        <v>0.46</v>
      </c>
      <c r="F48">
        <v>0.46500000000000002</v>
      </c>
      <c r="G48">
        <v>0.46200000000000002</v>
      </c>
      <c r="O48" s="1">
        <v>300</v>
      </c>
      <c r="P48" s="1">
        <v>100</v>
      </c>
      <c r="Q48" s="1" t="s">
        <v>14</v>
      </c>
      <c r="R48" s="1" t="s">
        <v>10</v>
      </c>
      <c r="S48" s="1">
        <v>0</v>
      </c>
      <c r="T48" s="1">
        <v>0</v>
      </c>
      <c r="U48" s="1">
        <v>0</v>
      </c>
      <c r="AB48">
        <v>300</v>
      </c>
      <c r="AC48">
        <v>100</v>
      </c>
      <c r="AD48" t="s">
        <v>14</v>
      </c>
      <c r="AE48" t="s">
        <v>10</v>
      </c>
      <c r="AF48">
        <v>0</v>
      </c>
      <c r="AG48">
        <v>0</v>
      </c>
      <c r="AH48">
        <v>0</v>
      </c>
    </row>
    <row r="49" spans="1:34" x14ac:dyDescent="0.2">
      <c r="A49">
        <v>300</v>
      </c>
      <c r="B49">
        <v>100</v>
      </c>
      <c r="C49" t="s">
        <v>14</v>
      </c>
      <c r="D49" t="s">
        <v>11</v>
      </c>
      <c r="E49">
        <v>0.46200000000000002</v>
      </c>
      <c r="F49">
        <v>0.46500000000000002</v>
      </c>
      <c r="G49">
        <v>0.46300000000000002</v>
      </c>
      <c r="O49" s="1">
        <v>300</v>
      </c>
      <c r="P49" s="1">
        <v>100</v>
      </c>
      <c r="Q49" s="1" t="s">
        <v>14</v>
      </c>
      <c r="R49" s="1" t="s">
        <v>11</v>
      </c>
      <c r="S49" s="1">
        <v>0.54300000000000004</v>
      </c>
      <c r="T49" s="1">
        <v>0.53700000000000003</v>
      </c>
      <c r="U49" s="1">
        <v>0.54</v>
      </c>
      <c r="AB49">
        <v>300</v>
      </c>
      <c r="AC49">
        <v>100</v>
      </c>
      <c r="AD49" t="s">
        <v>14</v>
      </c>
      <c r="AE49" t="s">
        <v>11</v>
      </c>
      <c r="AF49">
        <v>0.64100000000000001</v>
      </c>
      <c r="AG49">
        <v>0.59799999999999998</v>
      </c>
      <c r="AH49">
        <v>0.61799999999999999</v>
      </c>
    </row>
    <row r="50" spans="1:34" x14ac:dyDescent="0.2">
      <c r="A50">
        <v>300</v>
      </c>
      <c r="B50">
        <v>50</v>
      </c>
      <c r="C50" t="s">
        <v>9</v>
      </c>
      <c r="D50" t="s">
        <v>10</v>
      </c>
      <c r="E50">
        <v>0.38700000000000001</v>
      </c>
      <c r="F50">
        <v>0.40200000000000002</v>
      </c>
      <c r="G50">
        <v>0.39500000000000002</v>
      </c>
      <c r="O50" s="1">
        <v>300</v>
      </c>
      <c r="P50" s="1">
        <v>50</v>
      </c>
      <c r="Q50" s="1" t="s">
        <v>9</v>
      </c>
      <c r="R50" s="1" t="s">
        <v>10</v>
      </c>
      <c r="S50" s="1">
        <v>0</v>
      </c>
      <c r="T50" s="1">
        <v>0</v>
      </c>
      <c r="U50" s="1">
        <v>0</v>
      </c>
      <c r="AB50">
        <v>300</v>
      </c>
      <c r="AC50">
        <v>50</v>
      </c>
      <c r="AD50" t="s">
        <v>9</v>
      </c>
      <c r="AE50" t="s">
        <v>10</v>
      </c>
      <c r="AF50">
        <v>0</v>
      </c>
      <c r="AG50">
        <v>0</v>
      </c>
      <c r="AH50">
        <v>0</v>
      </c>
    </row>
    <row r="51" spans="1:34" x14ac:dyDescent="0.2">
      <c r="A51">
        <v>300</v>
      </c>
      <c r="B51">
        <v>50</v>
      </c>
      <c r="C51" t="s">
        <v>9</v>
      </c>
      <c r="D51" t="s">
        <v>11</v>
      </c>
      <c r="E51">
        <v>0.38400000000000001</v>
      </c>
      <c r="F51">
        <v>0.38100000000000001</v>
      </c>
      <c r="G51">
        <v>0.38300000000000001</v>
      </c>
      <c r="O51" s="1">
        <v>300</v>
      </c>
      <c r="P51" s="1">
        <v>50</v>
      </c>
      <c r="Q51" s="1" t="s">
        <v>9</v>
      </c>
      <c r="R51" s="1" t="s">
        <v>11</v>
      </c>
      <c r="S51" s="1">
        <v>0.43</v>
      </c>
      <c r="T51" s="1">
        <v>0.42499999999999999</v>
      </c>
      <c r="U51" s="1">
        <v>0.42699999999999999</v>
      </c>
      <c r="AB51">
        <v>300</v>
      </c>
      <c r="AC51">
        <v>50</v>
      </c>
      <c r="AD51" t="s">
        <v>9</v>
      </c>
      <c r="AE51" t="s">
        <v>11</v>
      </c>
      <c r="AF51">
        <v>0.60199999999999998</v>
      </c>
      <c r="AG51">
        <v>0.56399999999999995</v>
      </c>
      <c r="AH51">
        <v>0.58199999999999996</v>
      </c>
    </row>
    <row r="52" spans="1:34" x14ac:dyDescent="0.2">
      <c r="A52">
        <v>300</v>
      </c>
      <c r="B52">
        <v>50</v>
      </c>
      <c r="C52" t="s">
        <v>12</v>
      </c>
      <c r="D52" t="s">
        <v>10</v>
      </c>
      <c r="E52">
        <v>0.42199999999999999</v>
      </c>
      <c r="F52">
        <v>0.42099999999999999</v>
      </c>
      <c r="G52">
        <v>0.42099999999999999</v>
      </c>
      <c r="O52" s="1">
        <v>300</v>
      </c>
      <c r="P52" s="1">
        <v>50</v>
      </c>
      <c r="Q52" s="1" t="s">
        <v>12</v>
      </c>
      <c r="R52" s="1" t="s">
        <v>10</v>
      </c>
      <c r="S52" s="1">
        <v>0</v>
      </c>
      <c r="T52" s="1">
        <v>0</v>
      </c>
      <c r="U52" s="1">
        <v>0</v>
      </c>
      <c r="AB52">
        <v>300</v>
      </c>
      <c r="AC52">
        <v>50</v>
      </c>
      <c r="AD52" t="s">
        <v>12</v>
      </c>
      <c r="AE52" t="s">
        <v>10</v>
      </c>
      <c r="AF52">
        <v>0</v>
      </c>
      <c r="AG52">
        <v>0</v>
      </c>
      <c r="AH52">
        <v>0</v>
      </c>
    </row>
    <row r="53" spans="1:34" x14ac:dyDescent="0.2">
      <c r="A53">
        <v>300</v>
      </c>
      <c r="B53">
        <v>50</v>
      </c>
      <c r="C53" t="s">
        <v>12</v>
      </c>
      <c r="D53" t="s">
        <v>11</v>
      </c>
      <c r="E53">
        <v>0.42099999999999999</v>
      </c>
      <c r="F53">
        <v>0.41899999999999998</v>
      </c>
      <c r="G53">
        <v>0.42</v>
      </c>
      <c r="O53" s="1">
        <v>300</v>
      </c>
      <c r="P53" s="1">
        <v>50</v>
      </c>
      <c r="Q53" s="1" t="s">
        <v>12</v>
      </c>
      <c r="R53" s="1" t="s">
        <v>11</v>
      </c>
      <c r="S53" s="1">
        <v>0.46600000000000003</v>
      </c>
      <c r="T53" s="1">
        <v>0.45700000000000002</v>
      </c>
      <c r="U53" s="1">
        <v>0.46100000000000002</v>
      </c>
      <c r="AB53">
        <v>300</v>
      </c>
      <c r="AC53">
        <v>50</v>
      </c>
      <c r="AD53" t="s">
        <v>12</v>
      </c>
      <c r="AE53" t="s">
        <v>11</v>
      </c>
      <c r="AF53">
        <v>0.58499999999999996</v>
      </c>
      <c r="AG53">
        <v>0.54</v>
      </c>
      <c r="AH53">
        <v>0.56200000000000006</v>
      </c>
    </row>
    <row r="54" spans="1:34" x14ac:dyDescent="0.2">
      <c r="A54">
        <v>300</v>
      </c>
      <c r="B54">
        <v>50</v>
      </c>
      <c r="C54" t="s">
        <v>13</v>
      </c>
      <c r="D54" t="s">
        <v>10</v>
      </c>
      <c r="E54">
        <v>0.36799999999999999</v>
      </c>
      <c r="F54">
        <v>0.35099999999999998</v>
      </c>
      <c r="G54">
        <v>0.35899999999999999</v>
      </c>
      <c r="O54" s="1">
        <v>300</v>
      </c>
      <c r="P54" s="1">
        <v>50</v>
      </c>
      <c r="Q54" s="1" t="s">
        <v>13</v>
      </c>
      <c r="R54" s="1" t="s">
        <v>10</v>
      </c>
      <c r="S54" s="1">
        <v>0</v>
      </c>
      <c r="T54" s="1">
        <v>0</v>
      </c>
      <c r="U54" s="1">
        <v>0</v>
      </c>
      <c r="AB54">
        <v>300</v>
      </c>
      <c r="AC54">
        <v>50</v>
      </c>
      <c r="AD54" t="s">
        <v>13</v>
      </c>
      <c r="AE54" t="s">
        <v>10</v>
      </c>
      <c r="AF54">
        <v>0</v>
      </c>
      <c r="AG54">
        <v>0</v>
      </c>
      <c r="AH54">
        <v>0</v>
      </c>
    </row>
    <row r="55" spans="1:34" x14ac:dyDescent="0.2">
      <c r="A55">
        <v>300</v>
      </c>
      <c r="B55">
        <v>50</v>
      </c>
      <c r="C55" t="s">
        <v>13</v>
      </c>
      <c r="D55" t="s">
        <v>11</v>
      </c>
      <c r="E55">
        <v>0.38</v>
      </c>
      <c r="F55">
        <v>0.35399999999999998</v>
      </c>
      <c r="G55">
        <v>0.36699999999999999</v>
      </c>
      <c r="O55" s="1">
        <v>300</v>
      </c>
      <c r="P55" s="1">
        <v>50</v>
      </c>
      <c r="Q55" s="1" t="s">
        <v>13</v>
      </c>
      <c r="R55" s="1" t="s">
        <v>11</v>
      </c>
      <c r="S55" s="1">
        <v>0.42099999999999999</v>
      </c>
      <c r="T55" s="1">
        <v>0.39900000000000002</v>
      </c>
      <c r="U55" s="1">
        <v>0.41</v>
      </c>
      <c r="AB55">
        <v>300</v>
      </c>
      <c r="AC55">
        <v>50</v>
      </c>
      <c r="AD55" t="s">
        <v>13</v>
      </c>
      <c r="AE55" t="s">
        <v>11</v>
      </c>
      <c r="AF55">
        <v>0.59099999999999997</v>
      </c>
      <c r="AG55">
        <v>0.51800000000000002</v>
      </c>
      <c r="AH55">
        <v>0.55200000000000005</v>
      </c>
    </row>
    <row r="56" spans="1:34" x14ac:dyDescent="0.2">
      <c r="A56">
        <v>300</v>
      </c>
      <c r="B56">
        <v>50</v>
      </c>
      <c r="C56" t="s">
        <v>14</v>
      </c>
      <c r="D56" t="s">
        <v>10</v>
      </c>
      <c r="E56">
        <v>0.39400000000000002</v>
      </c>
      <c r="F56">
        <v>0.39</v>
      </c>
      <c r="G56">
        <v>0.39200000000000002</v>
      </c>
      <c r="O56" s="1">
        <v>300</v>
      </c>
      <c r="P56" s="1">
        <v>50</v>
      </c>
      <c r="Q56" s="1" t="s">
        <v>14</v>
      </c>
      <c r="R56" s="1" t="s">
        <v>10</v>
      </c>
      <c r="S56" s="1">
        <v>0</v>
      </c>
      <c r="T56" s="1">
        <v>0</v>
      </c>
      <c r="U56" s="1">
        <v>0</v>
      </c>
      <c r="AB56">
        <v>300</v>
      </c>
      <c r="AC56">
        <v>50</v>
      </c>
      <c r="AD56" t="s">
        <v>14</v>
      </c>
      <c r="AE56" t="s">
        <v>10</v>
      </c>
      <c r="AF56">
        <v>0</v>
      </c>
      <c r="AG56">
        <v>0</v>
      </c>
      <c r="AH56">
        <v>0</v>
      </c>
    </row>
    <row r="57" spans="1:34" x14ac:dyDescent="0.2">
      <c r="A57">
        <v>300</v>
      </c>
      <c r="B57">
        <v>50</v>
      </c>
      <c r="C57" t="s">
        <v>14</v>
      </c>
      <c r="D57" t="s">
        <v>11</v>
      </c>
      <c r="E57">
        <v>0.39</v>
      </c>
      <c r="F57">
        <v>0.38300000000000001</v>
      </c>
      <c r="G57">
        <v>0.38600000000000001</v>
      </c>
      <c r="O57" s="1">
        <v>300</v>
      </c>
      <c r="P57" s="1">
        <v>50</v>
      </c>
      <c r="Q57" s="1" t="s">
        <v>14</v>
      </c>
      <c r="R57" s="1" t="s">
        <v>11</v>
      </c>
      <c r="S57" s="1">
        <v>0.438</v>
      </c>
      <c r="T57" s="1">
        <v>0.43099999999999999</v>
      </c>
      <c r="U57" s="1">
        <v>0.434</v>
      </c>
      <c r="AB57">
        <v>300</v>
      </c>
      <c r="AC57">
        <v>50</v>
      </c>
      <c r="AD57" t="s">
        <v>14</v>
      </c>
      <c r="AE57" t="s">
        <v>11</v>
      </c>
      <c r="AF57">
        <v>0.57799999999999996</v>
      </c>
      <c r="AG57">
        <v>0.53200000000000003</v>
      </c>
      <c r="AH57">
        <v>0.55400000000000005</v>
      </c>
    </row>
    <row r="58" spans="1:34" x14ac:dyDescent="0.2">
      <c r="A58">
        <v>300</v>
      </c>
      <c r="B58">
        <v>10</v>
      </c>
      <c r="C58" t="s">
        <v>9</v>
      </c>
      <c r="D58" t="s">
        <v>10</v>
      </c>
      <c r="E58">
        <v>0.40200000000000002</v>
      </c>
      <c r="F58">
        <v>0.435</v>
      </c>
      <c r="G58">
        <v>0.41799999999999998</v>
      </c>
      <c r="O58" s="1">
        <v>300</v>
      </c>
      <c r="P58" s="1">
        <v>10</v>
      </c>
      <c r="Q58" s="1" t="s">
        <v>9</v>
      </c>
      <c r="R58" s="1" t="s">
        <v>10</v>
      </c>
      <c r="S58" s="1">
        <v>0</v>
      </c>
      <c r="T58" s="1">
        <v>0</v>
      </c>
      <c r="U58" s="1">
        <v>0</v>
      </c>
      <c r="AB58">
        <v>300</v>
      </c>
      <c r="AC58">
        <v>10</v>
      </c>
      <c r="AD58" t="s">
        <v>9</v>
      </c>
      <c r="AE58" t="s">
        <v>10</v>
      </c>
      <c r="AF58">
        <v>0</v>
      </c>
      <c r="AG58">
        <v>0</v>
      </c>
      <c r="AH58">
        <v>0</v>
      </c>
    </row>
    <row r="59" spans="1:34" x14ac:dyDescent="0.2">
      <c r="A59">
        <v>300</v>
      </c>
      <c r="B59">
        <v>10</v>
      </c>
      <c r="C59" t="s">
        <v>9</v>
      </c>
      <c r="D59" t="s">
        <v>11</v>
      </c>
      <c r="E59">
        <v>0.39900000000000002</v>
      </c>
      <c r="F59">
        <v>0.41299999999999998</v>
      </c>
      <c r="G59">
        <v>0.40600000000000003</v>
      </c>
      <c r="O59" s="1">
        <v>300</v>
      </c>
      <c r="P59" s="1">
        <v>10</v>
      </c>
      <c r="Q59" s="1" t="s">
        <v>9</v>
      </c>
      <c r="R59" s="1" t="s">
        <v>11</v>
      </c>
      <c r="S59" s="1">
        <v>0.42799999999999999</v>
      </c>
      <c r="T59" s="1">
        <v>0.435</v>
      </c>
      <c r="U59" s="1">
        <v>0.43099999999999999</v>
      </c>
      <c r="AB59">
        <v>300</v>
      </c>
      <c r="AC59">
        <v>10</v>
      </c>
      <c r="AD59" t="s">
        <v>9</v>
      </c>
      <c r="AE59" t="s">
        <v>11</v>
      </c>
      <c r="AF59">
        <v>0.60399999999999998</v>
      </c>
      <c r="AG59">
        <v>0.56599999999999995</v>
      </c>
      <c r="AH59">
        <v>0.58399999999999996</v>
      </c>
    </row>
    <row r="60" spans="1:34" x14ac:dyDescent="0.2">
      <c r="A60">
        <v>300</v>
      </c>
      <c r="B60">
        <v>10</v>
      </c>
      <c r="C60" t="s">
        <v>12</v>
      </c>
      <c r="D60" t="s">
        <v>10</v>
      </c>
      <c r="E60">
        <v>0.41199999999999998</v>
      </c>
      <c r="F60">
        <v>0.41799999999999998</v>
      </c>
      <c r="G60">
        <v>0.41499999999999998</v>
      </c>
      <c r="O60" s="1">
        <v>300</v>
      </c>
      <c r="P60" s="1">
        <v>10</v>
      </c>
      <c r="Q60" s="1" t="s">
        <v>12</v>
      </c>
      <c r="R60" s="1" t="s">
        <v>10</v>
      </c>
      <c r="S60" s="1">
        <v>0</v>
      </c>
      <c r="T60" s="1">
        <v>0</v>
      </c>
      <c r="U60" s="1">
        <v>0</v>
      </c>
      <c r="AB60">
        <v>300</v>
      </c>
      <c r="AC60">
        <v>10</v>
      </c>
      <c r="AD60" t="s">
        <v>12</v>
      </c>
      <c r="AE60" t="s">
        <v>10</v>
      </c>
      <c r="AF60">
        <v>0</v>
      </c>
      <c r="AG60">
        <v>0</v>
      </c>
      <c r="AH60">
        <v>0</v>
      </c>
    </row>
    <row r="61" spans="1:34" x14ac:dyDescent="0.2">
      <c r="A61">
        <v>300</v>
      </c>
      <c r="B61">
        <v>10</v>
      </c>
      <c r="C61" t="s">
        <v>12</v>
      </c>
      <c r="D61" t="s">
        <v>11</v>
      </c>
      <c r="E61">
        <v>0.41</v>
      </c>
      <c r="F61">
        <v>0.41699999999999998</v>
      </c>
      <c r="G61">
        <v>0.41299999999999998</v>
      </c>
      <c r="O61" s="1">
        <v>300</v>
      </c>
      <c r="P61" s="1">
        <v>10</v>
      </c>
      <c r="Q61" s="1" t="s">
        <v>12</v>
      </c>
      <c r="R61" s="1" t="s">
        <v>11</v>
      </c>
      <c r="S61" s="1">
        <v>0.44800000000000001</v>
      </c>
      <c r="T61" s="1">
        <v>0.44700000000000001</v>
      </c>
      <c r="U61" s="1">
        <v>0.44700000000000001</v>
      </c>
      <c r="AB61">
        <v>300</v>
      </c>
      <c r="AC61">
        <v>10</v>
      </c>
      <c r="AD61" t="s">
        <v>12</v>
      </c>
      <c r="AE61" t="s">
        <v>11</v>
      </c>
      <c r="AF61">
        <v>0.57199999999999995</v>
      </c>
      <c r="AG61">
        <v>0.52900000000000003</v>
      </c>
      <c r="AH61">
        <v>0.54900000000000004</v>
      </c>
    </row>
    <row r="62" spans="1:34" x14ac:dyDescent="0.2">
      <c r="A62">
        <v>300</v>
      </c>
      <c r="B62">
        <v>10</v>
      </c>
      <c r="C62" t="s">
        <v>13</v>
      </c>
      <c r="D62" t="s">
        <v>10</v>
      </c>
      <c r="E62">
        <v>0.39500000000000002</v>
      </c>
      <c r="F62">
        <v>0.40200000000000002</v>
      </c>
      <c r="G62">
        <v>0.39800000000000002</v>
      </c>
      <c r="O62" s="1">
        <v>300</v>
      </c>
      <c r="P62" s="1">
        <v>10</v>
      </c>
      <c r="Q62" s="1" t="s">
        <v>13</v>
      </c>
      <c r="R62" s="1" t="s">
        <v>10</v>
      </c>
      <c r="S62" s="1">
        <v>0</v>
      </c>
      <c r="T62" s="1">
        <v>0</v>
      </c>
      <c r="U62" s="1">
        <v>0</v>
      </c>
      <c r="AB62">
        <v>300</v>
      </c>
      <c r="AC62">
        <v>10</v>
      </c>
      <c r="AD62" t="s">
        <v>13</v>
      </c>
      <c r="AE62" t="s">
        <v>10</v>
      </c>
      <c r="AF62">
        <v>0</v>
      </c>
      <c r="AG62">
        <v>0</v>
      </c>
      <c r="AH62">
        <v>0</v>
      </c>
    </row>
    <row r="63" spans="1:34" x14ac:dyDescent="0.2">
      <c r="A63">
        <v>300</v>
      </c>
      <c r="B63">
        <v>10</v>
      </c>
      <c r="C63" t="s">
        <v>13</v>
      </c>
      <c r="D63" t="s">
        <v>11</v>
      </c>
      <c r="E63">
        <v>0.41299999999999998</v>
      </c>
      <c r="F63">
        <v>0.41499999999999998</v>
      </c>
      <c r="G63">
        <v>0.41399999999999998</v>
      </c>
      <c r="O63" s="1">
        <v>300</v>
      </c>
      <c r="P63" s="1">
        <v>10</v>
      </c>
      <c r="Q63" s="1" t="s">
        <v>13</v>
      </c>
      <c r="R63" s="1" t="s">
        <v>11</v>
      </c>
      <c r="S63" s="1">
        <v>0.443</v>
      </c>
      <c r="T63" s="1">
        <v>0.42899999999999999</v>
      </c>
      <c r="U63" s="1">
        <v>0.436</v>
      </c>
      <c r="AB63">
        <v>300</v>
      </c>
      <c r="AC63">
        <v>10</v>
      </c>
      <c r="AD63" t="s">
        <v>13</v>
      </c>
      <c r="AE63" t="s">
        <v>11</v>
      </c>
      <c r="AF63">
        <v>0.58099999999999996</v>
      </c>
      <c r="AG63">
        <v>0.50800000000000001</v>
      </c>
      <c r="AH63">
        <v>0.54200000000000004</v>
      </c>
    </row>
    <row r="64" spans="1:34" x14ac:dyDescent="0.2">
      <c r="A64">
        <v>300</v>
      </c>
      <c r="B64">
        <v>10</v>
      </c>
      <c r="C64" t="s">
        <v>14</v>
      </c>
      <c r="D64" t="s">
        <v>10</v>
      </c>
      <c r="E64">
        <v>0.39300000000000002</v>
      </c>
      <c r="F64">
        <v>0.39900000000000002</v>
      </c>
      <c r="G64">
        <v>0.39600000000000002</v>
      </c>
      <c r="O64" s="1">
        <v>300</v>
      </c>
      <c r="P64" s="1">
        <v>10</v>
      </c>
      <c r="Q64" s="1" t="s">
        <v>14</v>
      </c>
      <c r="R64" s="1" t="s">
        <v>10</v>
      </c>
      <c r="S64" s="1">
        <v>0</v>
      </c>
      <c r="T64" s="1">
        <v>0</v>
      </c>
      <c r="U64" s="1">
        <v>0</v>
      </c>
      <c r="AB64">
        <v>300</v>
      </c>
      <c r="AC64">
        <v>10</v>
      </c>
      <c r="AD64" t="s">
        <v>14</v>
      </c>
      <c r="AE64" t="s">
        <v>10</v>
      </c>
      <c r="AF64">
        <v>0</v>
      </c>
      <c r="AG64">
        <v>0</v>
      </c>
      <c r="AH64">
        <v>0</v>
      </c>
    </row>
    <row r="65" spans="1:34" x14ac:dyDescent="0.2">
      <c r="A65">
        <v>300</v>
      </c>
      <c r="B65">
        <v>10</v>
      </c>
      <c r="C65" t="s">
        <v>14</v>
      </c>
      <c r="D65" t="s">
        <v>11</v>
      </c>
      <c r="E65">
        <v>0.39800000000000002</v>
      </c>
      <c r="F65">
        <v>0.39800000000000002</v>
      </c>
      <c r="G65">
        <v>0.39800000000000002</v>
      </c>
      <c r="O65" s="1">
        <v>300</v>
      </c>
      <c r="P65" s="1">
        <v>10</v>
      </c>
      <c r="Q65" s="1" t="s">
        <v>14</v>
      </c>
      <c r="R65" s="1" t="s">
        <v>11</v>
      </c>
      <c r="S65" s="1">
        <v>0.433</v>
      </c>
      <c r="T65" s="1">
        <v>0.433</v>
      </c>
      <c r="U65" s="1">
        <v>0.433</v>
      </c>
      <c r="AB65">
        <v>300</v>
      </c>
      <c r="AC65">
        <v>10</v>
      </c>
      <c r="AD65" t="s">
        <v>14</v>
      </c>
      <c r="AE65" t="s">
        <v>11</v>
      </c>
      <c r="AF65">
        <v>0.57699999999999996</v>
      </c>
      <c r="AG65">
        <v>0.53100000000000003</v>
      </c>
      <c r="AH65">
        <v>0.55300000000000005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"/>
  <sheetViews>
    <sheetView zoomScale="90" zoomScaleNormal="90" workbookViewId="0">
      <selection activeCell="K3" sqref="K3"/>
    </sheetView>
  </sheetViews>
  <sheetFormatPr baseColWidth="10" defaultRowHeight="16" x14ac:dyDescent="0.2"/>
  <cols>
    <col min="38" max="38" width="13.6640625" customWidth="1"/>
    <col min="39" max="39" width="10.83203125" customWidth="1"/>
  </cols>
  <sheetData>
    <row r="1" spans="1:21" x14ac:dyDescent="0.2">
      <c r="A1" s="1" t="s">
        <v>0</v>
      </c>
      <c r="B1" s="1" t="s">
        <v>1</v>
      </c>
      <c r="C1" s="1" t="s">
        <v>15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t="s">
        <v>15</v>
      </c>
      <c r="K1" t="s">
        <v>7</v>
      </c>
      <c r="O1" s="1"/>
      <c r="P1" s="1"/>
      <c r="Q1" s="1"/>
      <c r="R1" s="1"/>
      <c r="S1" s="1"/>
      <c r="T1" s="1"/>
      <c r="U1" s="1"/>
    </row>
    <row r="2" spans="1:21" x14ac:dyDescent="0.2">
      <c r="A2" s="1">
        <v>300</v>
      </c>
      <c r="B2" s="1">
        <v>30</v>
      </c>
      <c r="C2" s="1">
        <v>0.7</v>
      </c>
      <c r="D2" s="1" t="s">
        <v>9</v>
      </c>
      <c r="E2" s="1" t="s">
        <v>10</v>
      </c>
      <c r="F2" s="1">
        <v>0</v>
      </c>
      <c r="G2" s="1">
        <v>0</v>
      </c>
      <c r="H2" s="1">
        <v>0</v>
      </c>
      <c r="J2">
        <v>0.7</v>
      </c>
      <c r="K2">
        <f>ROUND(AVERAGEIFS(H:H,C:C, J2,E:E, "test"), 3)</f>
        <v>0.748</v>
      </c>
      <c r="O2" s="1"/>
      <c r="P2" s="1"/>
      <c r="Q2" s="1"/>
      <c r="R2" s="1"/>
      <c r="S2" s="1"/>
      <c r="T2" s="1"/>
      <c r="U2" s="1"/>
    </row>
    <row r="3" spans="1:21" x14ac:dyDescent="0.2">
      <c r="A3" s="1">
        <v>300</v>
      </c>
      <c r="B3" s="1">
        <v>30</v>
      </c>
      <c r="C3" s="1">
        <v>0.7</v>
      </c>
      <c r="D3" s="1" t="s">
        <v>9</v>
      </c>
      <c r="E3" s="1" t="s">
        <v>11</v>
      </c>
      <c r="F3" s="1">
        <v>0.75800000000000001</v>
      </c>
      <c r="G3" s="1">
        <v>0.73599999999999999</v>
      </c>
      <c r="H3" s="1">
        <v>0.746</v>
      </c>
      <c r="J3">
        <v>0.65</v>
      </c>
      <c r="K3">
        <f t="shared" ref="K3" si="0">ROUND(AVERAGEIFS(H:H,C:C, J3,E:E, "test"), 3)</f>
        <v>0.748</v>
      </c>
      <c r="O3" s="1"/>
      <c r="P3" s="1"/>
      <c r="Q3" s="1"/>
      <c r="R3" s="1"/>
      <c r="S3" s="1"/>
      <c r="T3" s="1"/>
      <c r="U3" s="1"/>
    </row>
    <row r="4" spans="1:21" x14ac:dyDescent="0.2">
      <c r="A4" s="1">
        <v>300</v>
      </c>
      <c r="B4" s="1">
        <v>30</v>
      </c>
      <c r="C4" s="1">
        <v>0.7</v>
      </c>
      <c r="D4" s="1" t="s">
        <v>12</v>
      </c>
      <c r="E4" s="1" t="s">
        <v>10</v>
      </c>
      <c r="F4" s="1">
        <v>0</v>
      </c>
      <c r="G4" s="1">
        <v>0</v>
      </c>
      <c r="H4" s="1">
        <v>0</v>
      </c>
      <c r="J4">
        <v>0.6</v>
      </c>
      <c r="K4">
        <f>ROUND(AVERAGEIFS(H:H,C:C, J4,E:E, "test"), 3)</f>
        <v>0.748</v>
      </c>
      <c r="O4" s="1"/>
      <c r="P4" s="1"/>
      <c r="Q4" s="1"/>
      <c r="R4" s="1"/>
      <c r="S4" s="1"/>
      <c r="T4" s="1"/>
      <c r="U4" s="1"/>
    </row>
    <row r="5" spans="1:21" x14ac:dyDescent="0.2">
      <c r="A5" s="1">
        <v>300</v>
      </c>
      <c r="B5" s="1">
        <v>30</v>
      </c>
      <c r="C5" s="1">
        <v>0.7</v>
      </c>
      <c r="D5" s="1" t="s">
        <v>12</v>
      </c>
      <c r="E5" s="1" t="s">
        <v>11</v>
      </c>
      <c r="F5" s="1">
        <v>0.746</v>
      </c>
      <c r="G5" s="1">
        <v>0.70399999999999996</v>
      </c>
      <c r="H5" s="1">
        <v>0.72399999999999998</v>
      </c>
      <c r="J5">
        <v>0.55000000000000004</v>
      </c>
      <c r="K5">
        <f t="shared" ref="K5:K6" si="1">ROUND(AVERAGEIFS(H:H,C:C, J5,E:E, "test"), 3)</f>
        <v>0.748</v>
      </c>
      <c r="O5" s="1"/>
      <c r="P5" s="1"/>
      <c r="Q5" s="1"/>
      <c r="R5" s="1"/>
      <c r="S5" s="1"/>
      <c r="T5" s="1"/>
      <c r="U5" s="1"/>
    </row>
    <row r="6" spans="1:21" x14ac:dyDescent="0.2">
      <c r="A6" s="1">
        <v>300</v>
      </c>
      <c r="B6" s="1">
        <v>30</v>
      </c>
      <c r="C6" s="1">
        <v>0.7</v>
      </c>
      <c r="D6" s="1" t="s">
        <v>13</v>
      </c>
      <c r="E6" s="1" t="s">
        <v>10</v>
      </c>
      <c r="F6" s="1">
        <v>0</v>
      </c>
      <c r="G6" s="1">
        <v>0</v>
      </c>
      <c r="H6" s="1">
        <v>0</v>
      </c>
      <c r="J6">
        <v>0.5</v>
      </c>
      <c r="K6">
        <f t="shared" si="1"/>
        <v>0.747</v>
      </c>
      <c r="O6" s="1"/>
      <c r="P6" s="1"/>
      <c r="Q6" s="1"/>
      <c r="R6" s="1"/>
      <c r="S6" s="1"/>
      <c r="T6" s="1"/>
      <c r="U6" s="1"/>
    </row>
    <row r="7" spans="1:21" x14ac:dyDescent="0.2">
      <c r="A7" s="1">
        <v>300</v>
      </c>
      <c r="B7" s="1">
        <v>30</v>
      </c>
      <c r="C7" s="1">
        <v>0.7</v>
      </c>
      <c r="D7" s="1" t="s">
        <v>13</v>
      </c>
      <c r="E7" s="1" t="s">
        <v>11</v>
      </c>
      <c r="F7" s="1">
        <v>0.79600000000000004</v>
      </c>
      <c r="G7" s="1">
        <v>0.73099999999999998</v>
      </c>
      <c r="H7" s="1">
        <v>0.76200000000000001</v>
      </c>
      <c r="O7" s="1"/>
      <c r="P7" s="1"/>
      <c r="Q7" s="1"/>
      <c r="R7" s="1"/>
      <c r="S7" s="1"/>
      <c r="T7" s="1"/>
      <c r="U7" s="1"/>
    </row>
    <row r="8" spans="1:21" x14ac:dyDescent="0.2">
      <c r="A8" s="1">
        <v>300</v>
      </c>
      <c r="B8" s="1">
        <v>30</v>
      </c>
      <c r="C8" s="1">
        <v>0.7</v>
      </c>
      <c r="D8" s="1" t="s">
        <v>14</v>
      </c>
      <c r="E8" s="1" t="s">
        <v>10</v>
      </c>
      <c r="F8" s="1">
        <v>0</v>
      </c>
      <c r="G8" s="1">
        <v>0</v>
      </c>
      <c r="H8" s="1">
        <v>0</v>
      </c>
      <c r="O8" s="1"/>
      <c r="P8" s="1"/>
      <c r="Q8" s="1"/>
      <c r="R8" s="1"/>
      <c r="S8" s="1"/>
      <c r="T8" s="1"/>
      <c r="U8" s="1"/>
    </row>
    <row r="9" spans="1:21" x14ac:dyDescent="0.2">
      <c r="A9" s="1">
        <v>300</v>
      </c>
      <c r="B9" s="1">
        <v>30</v>
      </c>
      <c r="C9" s="1">
        <v>0.7</v>
      </c>
      <c r="D9" s="1" t="s">
        <v>14</v>
      </c>
      <c r="E9" s="1" t="s">
        <v>11</v>
      </c>
      <c r="F9" s="1">
        <v>0.77700000000000002</v>
      </c>
      <c r="G9" s="1">
        <v>0.74399999999999999</v>
      </c>
      <c r="H9" s="1">
        <v>0.76</v>
      </c>
      <c r="O9" s="1"/>
      <c r="P9" s="1"/>
      <c r="Q9" s="1"/>
      <c r="R9" s="1"/>
      <c r="S9" s="1"/>
      <c r="T9" s="1"/>
      <c r="U9" s="1"/>
    </row>
    <row r="10" spans="1:21" x14ac:dyDescent="0.2">
      <c r="A10" s="1">
        <v>300</v>
      </c>
      <c r="B10" s="1">
        <v>30</v>
      </c>
      <c r="C10" s="1">
        <v>0.65</v>
      </c>
      <c r="D10" s="1" t="s">
        <v>9</v>
      </c>
      <c r="E10" s="1" t="s">
        <v>10</v>
      </c>
      <c r="F10" s="1">
        <v>0</v>
      </c>
      <c r="G10" s="1">
        <v>0</v>
      </c>
      <c r="H10" s="1">
        <v>0</v>
      </c>
      <c r="O10" s="1"/>
      <c r="P10" s="1"/>
      <c r="Q10" s="1"/>
      <c r="R10" s="1"/>
      <c r="S10" s="1"/>
      <c r="T10" s="1"/>
      <c r="U10" s="1"/>
    </row>
    <row r="11" spans="1:21" x14ac:dyDescent="0.2">
      <c r="A11" s="1">
        <v>300</v>
      </c>
      <c r="B11" s="1">
        <v>30</v>
      </c>
      <c r="C11" s="1">
        <v>0.65</v>
      </c>
      <c r="D11" s="1" t="s">
        <v>9</v>
      </c>
      <c r="E11" s="1" t="s">
        <v>11</v>
      </c>
      <c r="F11" s="1">
        <v>0.75900000000000001</v>
      </c>
      <c r="G11" s="1">
        <v>0.73699999999999999</v>
      </c>
      <c r="H11" s="1">
        <v>0.748</v>
      </c>
      <c r="O11" s="1"/>
      <c r="P11" s="1"/>
      <c r="Q11" s="1"/>
      <c r="R11" s="1"/>
      <c r="S11" s="1"/>
      <c r="T11" s="1"/>
      <c r="U11" s="1"/>
    </row>
    <row r="12" spans="1:21" x14ac:dyDescent="0.2">
      <c r="A12" s="1">
        <v>300</v>
      </c>
      <c r="B12" s="1">
        <v>30</v>
      </c>
      <c r="C12" s="1">
        <v>0.65</v>
      </c>
      <c r="D12" s="1" t="s">
        <v>12</v>
      </c>
      <c r="E12" s="1" t="s">
        <v>10</v>
      </c>
      <c r="F12" s="1">
        <v>0</v>
      </c>
      <c r="G12" s="1">
        <v>0</v>
      </c>
      <c r="H12" s="1">
        <v>0</v>
      </c>
      <c r="O12" s="1"/>
      <c r="P12" s="1"/>
      <c r="Q12" s="1"/>
      <c r="R12" s="1"/>
      <c r="S12" s="1"/>
      <c r="T12" s="1"/>
      <c r="U12" s="1"/>
    </row>
    <row r="13" spans="1:21" x14ac:dyDescent="0.2">
      <c r="A13" s="1">
        <v>300</v>
      </c>
      <c r="B13" s="1">
        <v>30</v>
      </c>
      <c r="C13" s="1">
        <v>0.65</v>
      </c>
      <c r="D13" s="1" t="s">
        <v>12</v>
      </c>
      <c r="E13" s="1" t="s">
        <v>11</v>
      </c>
      <c r="F13" s="1">
        <v>0.74399999999999999</v>
      </c>
      <c r="G13" s="1">
        <v>0.70299999999999996</v>
      </c>
      <c r="H13" s="1">
        <v>0.72299999999999998</v>
      </c>
      <c r="O13" s="1"/>
      <c r="P13" s="1"/>
      <c r="Q13" s="1"/>
      <c r="R13" s="1"/>
      <c r="S13" s="1"/>
      <c r="T13" s="1"/>
      <c r="U13" s="1"/>
    </row>
    <row r="14" spans="1:21" x14ac:dyDescent="0.2">
      <c r="A14" s="1">
        <v>300</v>
      </c>
      <c r="B14" s="1">
        <v>30</v>
      </c>
      <c r="C14" s="1">
        <v>0.65</v>
      </c>
      <c r="D14" s="1" t="s">
        <v>13</v>
      </c>
      <c r="E14" s="1" t="s">
        <v>10</v>
      </c>
      <c r="F14" s="1">
        <v>0</v>
      </c>
      <c r="G14" s="1">
        <v>0</v>
      </c>
      <c r="H14" s="1">
        <v>0</v>
      </c>
      <c r="O14" s="1"/>
      <c r="P14" s="1"/>
      <c r="Q14" s="1"/>
      <c r="R14" s="1"/>
      <c r="S14" s="1"/>
      <c r="T14" s="1"/>
      <c r="U14" s="1"/>
    </row>
    <row r="15" spans="1:21" x14ac:dyDescent="0.2">
      <c r="A15" s="1">
        <v>300</v>
      </c>
      <c r="B15" s="1">
        <v>30</v>
      </c>
      <c r="C15" s="1">
        <v>0.65</v>
      </c>
      <c r="D15" s="1" t="s">
        <v>13</v>
      </c>
      <c r="E15" s="1" t="s">
        <v>11</v>
      </c>
      <c r="F15" s="1">
        <v>0.79600000000000004</v>
      </c>
      <c r="G15" s="1">
        <v>0.73099999999999998</v>
      </c>
      <c r="H15" s="1">
        <v>0.76200000000000001</v>
      </c>
      <c r="O15" s="1"/>
      <c r="P15" s="1"/>
      <c r="Q15" s="1"/>
      <c r="R15" s="1"/>
      <c r="S15" s="1"/>
      <c r="T15" s="1"/>
      <c r="U15" s="1"/>
    </row>
    <row r="16" spans="1:21" x14ac:dyDescent="0.2">
      <c r="A16" s="1">
        <v>300</v>
      </c>
      <c r="B16" s="1">
        <v>30</v>
      </c>
      <c r="C16" s="1">
        <v>0.65</v>
      </c>
      <c r="D16" s="1" t="s">
        <v>14</v>
      </c>
      <c r="E16" s="1" t="s">
        <v>10</v>
      </c>
      <c r="F16" s="1">
        <v>0</v>
      </c>
      <c r="G16" s="1">
        <v>0</v>
      </c>
      <c r="H16" s="1">
        <v>0</v>
      </c>
      <c r="O16" s="1"/>
      <c r="P16" s="1"/>
      <c r="Q16" s="1"/>
      <c r="R16" s="1"/>
      <c r="S16" s="1"/>
      <c r="T16" s="1"/>
      <c r="U16" s="1"/>
    </row>
    <row r="17" spans="1:21" x14ac:dyDescent="0.2">
      <c r="A17" s="1">
        <v>300</v>
      </c>
      <c r="B17" s="1">
        <v>30</v>
      </c>
      <c r="C17" s="1">
        <v>0.65</v>
      </c>
      <c r="D17" s="1" t="s">
        <v>14</v>
      </c>
      <c r="E17" s="1" t="s">
        <v>11</v>
      </c>
      <c r="F17" s="1">
        <v>0.77700000000000002</v>
      </c>
      <c r="G17" s="1">
        <v>0.74299999999999999</v>
      </c>
      <c r="H17" s="1">
        <v>0.76</v>
      </c>
      <c r="O17" s="1"/>
      <c r="P17" s="1"/>
      <c r="Q17" s="1"/>
      <c r="R17" s="1"/>
      <c r="S17" s="1"/>
      <c r="T17" s="1"/>
      <c r="U17" s="1"/>
    </row>
    <row r="18" spans="1:21" x14ac:dyDescent="0.2">
      <c r="A18" s="1">
        <v>300</v>
      </c>
      <c r="B18" s="1">
        <v>30</v>
      </c>
      <c r="C18" s="1">
        <v>0.6</v>
      </c>
      <c r="D18" s="1" t="s">
        <v>9</v>
      </c>
      <c r="E18" s="1" t="s">
        <v>10</v>
      </c>
      <c r="F18" s="1">
        <v>0</v>
      </c>
      <c r="G18" s="1">
        <v>0</v>
      </c>
      <c r="H18" s="1">
        <v>0</v>
      </c>
      <c r="O18" s="1"/>
      <c r="P18" s="1"/>
      <c r="Q18" s="1"/>
      <c r="R18" s="1"/>
      <c r="S18" s="1"/>
      <c r="T18" s="1"/>
      <c r="U18" s="1"/>
    </row>
    <row r="19" spans="1:21" x14ac:dyDescent="0.2">
      <c r="A19" s="1">
        <v>300</v>
      </c>
      <c r="B19" s="1">
        <v>30</v>
      </c>
      <c r="C19" s="1">
        <v>0.6</v>
      </c>
      <c r="D19" s="1" t="s">
        <v>9</v>
      </c>
      <c r="E19" s="1" t="s">
        <v>11</v>
      </c>
      <c r="F19" s="1">
        <v>0.75800000000000001</v>
      </c>
      <c r="G19" s="1">
        <v>0.73699999999999999</v>
      </c>
      <c r="H19" s="1">
        <v>0.747</v>
      </c>
      <c r="O19" s="1"/>
      <c r="P19" s="1"/>
      <c r="Q19" s="1"/>
      <c r="R19" s="1"/>
      <c r="S19" s="1"/>
      <c r="T19" s="1"/>
      <c r="U19" s="1"/>
    </row>
    <row r="20" spans="1:21" x14ac:dyDescent="0.2">
      <c r="A20" s="1">
        <v>300</v>
      </c>
      <c r="B20" s="1">
        <v>30</v>
      </c>
      <c r="C20" s="1">
        <v>0.6</v>
      </c>
      <c r="D20" s="1" t="s">
        <v>12</v>
      </c>
      <c r="E20" s="1" t="s">
        <v>10</v>
      </c>
      <c r="F20" s="1">
        <v>0</v>
      </c>
      <c r="G20" s="1">
        <v>0</v>
      </c>
      <c r="H20" s="1">
        <v>0</v>
      </c>
      <c r="O20" s="1"/>
      <c r="P20" s="1"/>
      <c r="Q20" s="1"/>
      <c r="R20" s="1"/>
      <c r="S20" s="1"/>
      <c r="T20" s="1"/>
      <c r="U20" s="1"/>
    </row>
    <row r="21" spans="1:21" x14ac:dyDescent="0.2">
      <c r="A21" s="1">
        <v>300</v>
      </c>
      <c r="B21" s="1">
        <v>30</v>
      </c>
      <c r="C21" s="1">
        <v>0.6</v>
      </c>
      <c r="D21" s="1" t="s">
        <v>12</v>
      </c>
      <c r="E21" s="1" t="s">
        <v>11</v>
      </c>
      <c r="F21" s="1">
        <v>0.745</v>
      </c>
      <c r="G21" s="1">
        <v>0.70399999999999996</v>
      </c>
      <c r="H21" s="1">
        <v>0.72399999999999998</v>
      </c>
      <c r="O21" s="1"/>
      <c r="P21" s="1"/>
      <c r="Q21" s="1"/>
      <c r="R21" s="1"/>
      <c r="S21" s="1"/>
      <c r="T21" s="1"/>
      <c r="U21" s="1"/>
    </row>
    <row r="22" spans="1:21" x14ac:dyDescent="0.2">
      <c r="A22" s="1">
        <v>300</v>
      </c>
      <c r="B22" s="1">
        <v>30</v>
      </c>
      <c r="C22" s="1">
        <v>0.6</v>
      </c>
      <c r="D22" s="1" t="s">
        <v>13</v>
      </c>
      <c r="E22" s="1" t="s">
        <v>10</v>
      </c>
      <c r="F22" s="1">
        <v>0</v>
      </c>
      <c r="G22" s="1">
        <v>0</v>
      </c>
      <c r="H22" s="1">
        <v>0</v>
      </c>
      <c r="O22" s="1"/>
      <c r="P22" s="1"/>
      <c r="Q22" s="1"/>
      <c r="R22" s="1"/>
      <c r="S22" s="1"/>
      <c r="T22" s="1"/>
      <c r="U22" s="1"/>
    </row>
    <row r="23" spans="1:21" x14ac:dyDescent="0.2">
      <c r="A23" s="1">
        <v>300</v>
      </c>
      <c r="B23" s="1">
        <v>30</v>
      </c>
      <c r="C23" s="1">
        <v>0.6</v>
      </c>
      <c r="D23" s="1" t="s">
        <v>13</v>
      </c>
      <c r="E23" s="1" t="s">
        <v>11</v>
      </c>
      <c r="F23" s="1">
        <v>0.79500000000000004</v>
      </c>
      <c r="G23" s="1">
        <v>0.73</v>
      </c>
      <c r="H23" s="1">
        <v>0.76100000000000001</v>
      </c>
      <c r="O23" s="1"/>
      <c r="P23" s="1"/>
      <c r="Q23" s="1"/>
      <c r="R23" s="1"/>
      <c r="S23" s="1"/>
      <c r="T23" s="1"/>
      <c r="U23" s="1"/>
    </row>
    <row r="24" spans="1:21" x14ac:dyDescent="0.2">
      <c r="A24" s="1">
        <v>300</v>
      </c>
      <c r="B24" s="1">
        <v>30</v>
      </c>
      <c r="C24" s="1">
        <v>0.6</v>
      </c>
      <c r="D24" s="1" t="s">
        <v>14</v>
      </c>
      <c r="E24" s="1" t="s">
        <v>10</v>
      </c>
      <c r="F24" s="1">
        <v>0</v>
      </c>
      <c r="G24" s="1">
        <v>0</v>
      </c>
      <c r="H24" s="1">
        <v>0</v>
      </c>
      <c r="O24" s="1"/>
      <c r="P24" s="1"/>
      <c r="Q24" s="1"/>
      <c r="R24" s="1"/>
      <c r="S24" s="1"/>
      <c r="T24" s="1"/>
      <c r="U24" s="1"/>
    </row>
    <row r="25" spans="1:21" x14ac:dyDescent="0.2">
      <c r="A25" s="1">
        <v>300</v>
      </c>
      <c r="B25" s="1">
        <v>30</v>
      </c>
      <c r="C25" s="1">
        <v>0.6</v>
      </c>
      <c r="D25" s="1" t="s">
        <v>14</v>
      </c>
      <c r="E25" s="1" t="s">
        <v>11</v>
      </c>
      <c r="F25" s="1">
        <v>0.77800000000000002</v>
      </c>
      <c r="G25" s="1">
        <v>0.745</v>
      </c>
      <c r="H25" s="1">
        <v>0.76100000000000001</v>
      </c>
      <c r="O25" s="1"/>
      <c r="P25" s="1"/>
      <c r="Q25" s="1"/>
      <c r="R25" s="1"/>
      <c r="S25" s="1"/>
      <c r="T25" s="1"/>
      <c r="U25" s="1"/>
    </row>
    <row r="26" spans="1:21" x14ac:dyDescent="0.2">
      <c r="A26" s="1">
        <v>300</v>
      </c>
      <c r="B26" s="1">
        <v>30</v>
      </c>
      <c r="C26" s="1">
        <v>0.55000000000000004</v>
      </c>
      <c r="D26" s="1" t="s">
        <v>9</v>
      </c>
      <c r="E26" s="1" t="s">
        <v>10</v>
      </c>
      <c r="F26" s="1">
        <v>0</v>
      </c>
      <c r="G26" s="1">
        <v>0</v>
      </c>
      <c r="H26" s="1">
        <v>0</v>
      </c>
      <c r="O26" s="1"/>
      <c r="P26" s="1"/>
      <c r="Q26" s="1"/>
      <c r="R26" s="1"/>
      <c r="S26" s="1"/>
      <c r="T26" s="1"/>
      <c r="U26" s="1"/>
    </row>
    <row r="27" spans="1:21" x14ac:dyDescent="0.2">
      <c r="A27" s="1">
        <v>300</v>
      </c>
      <c r="B27" s="1">
        <v>30</v>
      </c>
      <c r="C27" s="1">
        <v>0.55000000000000004</v>
      </c>
      <c r="D27" s="1" t="s">
        <v>9</v>
      </c>
      <c r="E27" s="1" t="s">
        <v>11</v>
      </c>
      <c r="F27" s="1">
        <v>0.75600000000000001</v>
      </c>
      <c r="G27" s="1">
        <v>0.73599999999999999</v>
      </c>
      <c r="H27" s="1">
        <v>0.746</v>
      </c>
      <c r="O27" s="1"/>
      <c r="P27" s="1"/>
      <c r="Q27" s="1"/>
      <c r="R27" s="1"/>
      <c r="S27" s="1"/>
      <c r="T27" s="1"/>
      <c r="U27" s="1"/>
    </row>
    <row r="28" spans="1:21" x14ac:dyDescent="0.2">
      <c r="A28" s="1">
        <v>300</v>
      </c>
      <c r="B28" s="1">
        <v>30</v>
      </c>
      <c r="C28" s="1">
        <v>0.55000000000000004</v>
      </c>
      <c r="D28" s="1" t="s">
        <v>12</v>
      </c>
      <c r="E28" s="1" t="s">
        <v>10</v>
      </c>
      <c r="F28" s="1">
        <v>0</v>
      </c>
      <c r="G28" s="1">
        <v>0</v>
      </c>
      <c r="H28" s="1">
        <v>0</v>
      </c>
      <c r="O28" s="1"/>
      <c r="P28" s="1"/>
      <c r="Q28" s="1"/>
      <c r="R28" s="1"/>
      <c r="S28" s="1"/>
      <c r="T28" s="1"/>
      <c r="U28" s="1"/>
    </row>
    <row r="29" spans="1:21" x14ac:dyDescent="0.2">
      <c r="A29" s="1">
        <v>300</v>
      </c>
      <c r="B29" s="1">
        <v>30</v>
      </c>
      <c r="C29" s="1">
        <v>0.55000000000000004</v>
      </c>
      <c r="D29" s="1" t="s">
        <v>12</v>
      </c>
      <c r="E29" s="1" t="s">
        <v>11</v>
      </c>
      <c r="F29" s="1">
        <v>0.745</v>
      </c>
      <c r="G29" s="1">
        <v>0.70499999999999996</v>
      </c>
      <c r="H29" s="1">
        <v>0.72499999999999998</v>
      </c>
      <c r="O29" s="1"/>
      <c r="P29" s="1"/>
      <c r="Q29" s="1"/>
      <c r="R29" s="1"/>
      <c r="S29" s="1"/>
      <c r="T29" s="1"/>
      <c r="U29" s="1"/>
    </row>
    <row r="30" spans="1:21" x14ac:dyDescent="0.2">
      <c r="A30" s="1">
        <v>300</v>
      </c>
      <c r="B30" s="1">
        <v>30</v>
      </c>
      <c r="C30" s="1">
        <v>0.55000000000000004</v>
      </c>
      <c r="D30" s="1" t="s">
        <v>13</v>
      </c>
      <c r="E30" s="1" t="s">
        <v>10</v>
      </c>
      <c r="F30" s="1">
        <v>0</v>
      </c>
      <c r="G30" s="1">
        <v>0</v>
      </c>
      <c r="H30" s="1">
        <v>0</v>
      </c>
      <c r="O30" s="1"/>
      <c r="P30" s="1"/>
      <c r="Q30" s="1"/>
      <c r="R30" s="1"/>
      <c r="S30" s="1"/>
      <c r="T30" s="1"/>
      <c r="U30" s="1"/>
    </row>
    <row r="31" spans="1:21" x14ac:dyDescent="0.2">
      <c r="A31" s="1">
        <v>300</v>
      </c>
      <c r="B31" s="1">
        <v>30</v>
      </c>
      <c r="C31" s="1">
        <v>0.55000000000000004</v>
      </c>
      <c r="D31" s="1" t="s">
        <v>13</v>
      </c>
      <c r="E31" s="1" t="s">
        <v>11</v>
      </c>
      <c r="F31" s="1">
        <v>0.79500000000000004</v>
      </c>
      <c r="G31" s="1">
        <v>0.73099999999999998</v>
      </c>
      <c r="H31" s="1">
        <v>0.76200000000000001</v>
      </c>
      <c r="O31" s="1"/>
      <c r="P31" s="1"/>
      <c r="Q31" s="1"/>
      <c r="R31" s="1"/>
      <c r="S31" s="1"/>
      <c r="T31" s="1"/>
      <c r="U31" s="1"/>
    </row>
    <row r="32" spans="1:21" x14ac:dyDescent="0.2">
      <c r="A32" s="1">
        <v>300</v>
      </c>
      <c r="B32" s="1">
        <v>30</v>
      </c>
      <c r="C32" s="1">
        <v>0.55000000000000004</v>
      </c>
      <c r="D32" s="1" t="s">
        <v>14</v>
      </c>
      <c r="E32" s="1" t="s">
        <v>10</v>
      </c>
      <c r="F32" s="1">
        <v>0</v>
      </c>
      <c r="G32" s="1">
        <v>0</v>
      </c>
      <c r="H32" s="1">
        <v>0</v>
      </c>
      <c r="O32" s="1"/>
      <c r="P32" s="1"/>
      <c r="Q32" s="1"/>
      <c r="R32" s="1"/>
      <c r="S32" s="1"/>
      <c r="T32" s="1"/>
      <c r="U32" s="1"/>
    </row>
    <row r="33" spans="1:21" x14ac:dyDescent="0.2">
      <c r="A33" s="1">
        <v>300</v>
      </c>
      <c r="B33" s="1">
        <v>30</v>
      </c>
      <c r="C33" s="1">
        <v>0.55000000000000004</v>
      </c>
      <c r="D33" s="1" t="s">
        <v>14</v>
      </c>
      <c r="E33" s="1" t="s">
        <v>11</v>
      </c>
      <c r="F33" s="1">
        <v>0.77600000000000002</v>
      </c>
      <c r="G33" s="1">
        <v>0.74299999999999999</v>
      </c>
      <c r="H33" s="1">
        <v>0.75900000000000001</v>
      </c>
      <c r="O33" s="1"/>
      <c r="P33" s="1"/>
      <c r="Q33" s="1"/>
      <c r="R33" s="1"/>
      <c r="S33" s="1"/>
      <c r="T33" s="1"/>
      <c r="U33" s="1"/>
    </row>
    <row r="34" spans="1:21" x14ac:dyDescent="0.2">
      <c r="A34" s="1">
        <v>300</v>
      </c>
      <c r="B34" s="1">
        <v>30</v>
      </c>
      <c r="C34" s="1">
        <v>0.5</v>
      </c>
      <c r="D34" s="1" t="s">
        <v>9</v>
      </c>
      <c r="E34" s="1" t="s">
        <v>10</v>
      </c>
      <c r="F34" s="1">
        <v>0</v>
      </c>
      <c r="G34" s="1">
        <v>0</v>
      </c>
      <c r="H34" s="1">
        <v>0</v>
      </c>
      <c r="O34" s="1"/>
      <c r="P34" s="1"/>
      <c r="Q34" s="1"/>
      <c r="R34" s="1"/>
      <c r="S34" s="1"/>
      <c r="T34" s="1"/>
      <c r="U34" s="1"/>
    </row>
    <row r="35" spans="1:21" x14ac:dyDescent="0.2">
      <c r="A35" s="1">
        <v>300</v>
      </c>
      <c r="B35" s="1">
        <v>30</v>
      </c>
      <c r="C35" s="1">
        <v>0.5</v>
      </c>
      <c r="D35" s="1" t="s">
        <v>9</v>
      </c>
      <c r="E35" s="1" t="s">
        <v>11</v>
      </c>
      <c r="F35" s="1">
        <v>0.755</v>
      </c>
      <c r="G35" s="1">
        <v>0.73499999999999999</v>
      </c>
      <c r="H35" s="1">
        <v>0.745</v>
      </c>
      <c r="O35" s="1"/>
      <c r="P35" s="1"/>
      <c r="Q35" s="1"/>
      <c r="R35" s="1"/>
      <c r="S35" s="1"/>
      <c r="T35" s="1"/>
      <c r="U35" s="1"/>
    </row>
    <row r="36" spans="1:21" x14ac:dyDescent="0.2">
      <c r="A36" s="1">
        <v>300</v>
      </c>
      <c r="B36" s="1">
        <v>30</v>
      </c>
      <c r="C36" s="1">
        <v>0.5</v>
      </c>
      <c r="D36" s="1" t="s">
        <v>12</v>
      </c>
      <c r="E36" s="1" t="s">
        <v>10</v>
      </c>
      <c r="F36" s="1">
        <v>0</v>
      </c>
      <c r="G36" s="1">
        <v>0</v>
      </c>
      <c r="H36" s="1">
        <v>0</v>
      </c>
      <c r="O36" s="1"/>
      <c r="P36" s="1"/>
      <c r="Q36" s="1"/>
      <c r="R36" s="1"/>
      <c r="S36" s="1"/>
      <c r="T36" s="1"/>
      <c r="U36" s="1"/>
    </row>
    <row r="37" spans="1:21" x14ac:dyDescent="0.2">
      <c r="A37" s="1">
        <v>300</v>
      </c>
      <c r="B37" s="1">
        <v>30</v>
      </c>
      <c r="C37" s="1">
        <v>0.5</v>
      </c>
      <c r="D37" s="1" t="s">
        <v>12</v>
      </c>
      <c r="E37" s="1" t="s">
        <v>11</v>
      </c>
      <c r="F37" s="1">
        <v>0.74199999999999999</v>
      </c>
      <c r="G37" s="1">
        <v>0.70499999999999996</v>
      </c>
      <c r="H37" s="1">
        <v>0.72299999999999998</v>
      </c>
      <c r="O37" s="1"/>
      <c r="P37" s="1"/>
      <c r="Q37" s="1"/>
      <c r="R37" s="1"/>
      <c r="S37" s="1"/>
      <c r="T37" s="1"/>
      <c r="U37" s="1"/>
    </row>
    <row r="38" spans="1:21" x14ac:dyDescent="0.2">
      <c r="A38" s="1">
        <v>300</v>
      </c>
      <c r="B38" s="1">
        <v>30</v>
      </c>
      <c r="C38" s="1">
        <v>0.5</v>
      </c>
      <c r="D38" s="1" t="s">
        <v>13</v>
      </c>
      <c r="E38" s="1" t="s">
        <v>10</v>
      </c>
      <c r="F38" s="1">
        <v>0</v>
      </c>
      <c r="G38" s="1">
        <v>0</v>
      </c>
      <c r="H38" s="1">
        <v>0</v>
      </c>
      <c r="O38" s="1"/>
      <c r="P38" s="1"/>
      <c r="Q38" s="1"/>
      <c r="R38" s="1"/>
      <c r="S38" s="1"/>
      <c r="T38" s="1"/>
      <c r="U38" s="1"/>
    </row>
    <row r="39" spans="1:21" x14ac:dyDescent="0.2">
      <c r="A39" s="1">
        <v>300</v>
      </c>
      <c r="B39" s="1">
        <v>30</v>
      </c>
      <c r="C39" s="1">
        <v>0.5</v>
      </c>
      <c r="D39" s="1" t="s">
        <v>13</v>
      </c>
      <c r="E39" s="1" t="s">
        <v>11</v>
      </c>
      <c r="F39" s="1">
        <v>0.79400000000000004</v>
      </c>
      <c r="G39" s="1">
        <v>0.73</v>
      </c>
      <c r="H39" s="1">
        <v>0.76100000000000001</v>
      </c>
      <c r="O39" s="1"/>
      <c r="P39" s="1"/>
      <c r="Q39" s="1"/>
      <c r="R39" s="1"/>
      <c r="S39" s="1"/>
      <c r="T39" s="1"/>
      <c r="U39" s="1"/>
    </row>
    <row r="40" spans="1:21" x14ac:dyDescent="0.2">
      <c r="A40" s="1">
        <v>300</v>
      </c>
      <c r="B40" s="1">
        <v>30</v>
      </c>
      <c r="C40" s="1">
        <v>0.5</v>
      </c>
      <c r="D40" s="1" t="s">
        <v>14</v>
      </c>
      <c r="E40" s="1" t="s">
        <v>10</v>
      </c>
      <c r="F40" s="1">
        <v>0</v>
      </c>
      <c r="G40" s="1">
        <v>0</v>
      </c>
      <c r="H40" s="1">
        <v>0</v>
      </c>
      <c r="O40" s="1"/>
      <c r="P40" s="1"/>
      <c r="Q40" s="1"/>
      <c r="R40" s="1"/>
      <c r="S40" s="1"/>
      <c r="T40" s="1"/>
      <c r="U40" s="1"/>
    </row>
    <row r="41" spans="1:21" x14ac:dyDescent="0.2">
      <c r="A41" s="1">
        <v>300</v>
      </c>
      <c r="B41" s="1">
        <v>30</v>
      </c>
      <c r="C41" s="1">
        <v>0.5</v>
      </c>
      <c r="D41" s="1" t="s">
        <v>14</v>
      </c>
      <c r="E41" s="1" t="s">
        <v>11</v>
      </c>
      <c r="F41" s="1">
        <v>0.77500000000000002</v>
      </c>
      <c r="G41" s="1">
        <v>0.74199999999999999</v>
      </c>
      <c r="H41" s="1">
        <v>0.75800000000000001</v>
      </c>
      <c r="O41" s="1"/>
      <c r="P41" s="1"/>
      <c r="Q41" s="1"/>
      <c r="R41" s="1"/>
      <c r="S41" s="1"/>
      <c r="T41" s="1"/>
      <c r="U41" s="1"/>
    </row>
    <row r="42" spans="1:21" x14ac:dyDescent="0.2">
      <c r="O42" s="1"/>
      <c r="P42" s="1"/>
      <c r="Q42" s="1"/>
      <c r="R42" s="1"/>
      <c r="S42" s="1"/>
      <c r="T42" s="1"/>
      <c r="U42" s="1"/>
    </row>
    <row r="43" spans="1:21" x14ac:dyDescent="0.2">
      <c r="O43" s="1"/>
      <c r="P43" s="1"/>
      <c r="Q43" s="1"/>
      <c r="R43" s="1"/>
      <c r="S43" s="1"/>
      <c r="T43" s="1"/>
      <c r="U43" s="1"/>
    </row>
    <row r="44" spans="1:21" x14ac:dyDescent="0.2">
      <c r="O44" s="1"/>
      <c r="P44" s="1"/>
      <c r="Q44" s="1"/>
      <c r="R44" s="1"/>
      <c r="S44" s="1"/>
      <c r="T44" s="1"/>
      <c r="U44" s="1"/>
    </row>
    <row r="45" spans="1:21" x14ac:dyDescent="0.2">
      <c r="O45" s="1"/>
      <c r="P45" s="1"/>
      <c r="Q45" s="1"/>
      <c r="R45" s="1"/>
      <c r="S45" s="1"/>
      <c r="T45" s="1"/>
      <c r="U45" s="1"/>
    </row>
    <row r="46" spans="1:21" x14ac:dyDescent="0.2">
      <c r="O46" s="1"/>
      <c r="P46" s="1"/>
      <c r="Q46" s="1"/>
      <c r="R46" s="1"/>
      <c r="S46" s="1"/>
      <c r="T46" s="1"/>
      <c r="U46" s="1"/>
    </row>
    <row r="47" spans="1:21" x14ac:dyDescent="0.2">
      <c r="O47" s="1"/>
      <c r="P47" s="1"/>
      <c r="Q47" s="1"/>
      <c r="R47" s="1"/>
      <c r="S47" s="1"/>
      <c r="T47" s="1"/>
      <c r="U47" s="1"/>
    </row>
    <row r="48" spans="1:21" x14ac:dyDescent="0.2">
      <c r="O48" s="1"/>
      <c r="P48" s="1"/>
      <c r="Q48" s="1"/>
      <c r="R48" s="1"/>
      <c r="S48" s="1"/>
      <c r="T48" s="1"/>
      <c r="U48" s="1"/>
    </row>
    <row r="49" spans="15:21" x14ac:dyDescent="0.2">
      <c r="O49" s="1"/>
      <c r="P49" s="1"/>
      <c r="Q49" s="1"/>
      <c r="R49" s="1"/>
      <c r="S49" s="1"/>
      <c r="T49" s="1"/>
      <c r="U49" s="1"/>
    </row>
    <row r="50" spans="15:21" x14ac:dyDescent="0.2">
      <c r="O50" s="1"/>
      <c r="P50" s="1"/>
      <c r="Q50" s="1"/>
      <c r="R50" s="1"/>
      <c r="S50" s="1"/>
      <c r="T50" s="1"/>
      <c r="U50" s="1"/>
    </row>
    <row r="51" spans="15:21" x14ac:dyDescent="0.2">
      <c r="O51" s="1"/>
      <c r="P51" s="1"/>
      <c r="Q51" s="1"/>
      <c r="R51" s="1"/>
      <c r="S51" s="1"/>
      <c r="T51" s="1"/>
      <c r="U51" s="1"/>
    </row>
    <row r="52" spans="15:21" x14ac:dyDescent="0.2">
      <c r="O52" s="1"/>
      <c r="P52" s="1"/>
      <c r="Q52" s="1"/>
      <c r="R52" s="1"/>
      <c r="S52" s="1"/>
      <c r="T52" s="1"/>
      <c r="U52" s="1"/>
    </row>
    <row r="53" spans="15:21" x14ac:dyDescent="0.2">
      <c r="O53" s="1"/>
      <c r="P53" s="1"/>
      <c r="Q53" s="1"/>
      <c r="R53" s="1"/>
      <c r="S53" s="1"/>
      <c r="T53" s="1"/>
      <c r="U53" s="1"/>
    </row>
    <row r="54" spans="15:21" x14ac:dyDescent="0.2">
      <c r="O54" s="1"/>
      <c r="P54" s="1"/>
      <c r="Q54" s="1"/>
      <c r="R54" s="1"/>
      <c r="S54" s="1"/>
      <c r="T54" s="1"/>
      <c r="U54" s="1"/>
    </row>
    <row r="55" spans="15:21" x14ac:dyDescent="0.2">
      <c r="O55" s="1"/>
      <c r="P55" s="1"/>
      <c r="Q55" s="1"/>
      <c r="R55" s="1"/>
      <c r="S55" s="1"/>
      <c r="T55" s="1"/>
      <c r="U55" s="1"/>
    </row>
    <row r="56" spans="15:21" x14ac:dyDescent="0.2">
      <c r="O56" s="1"/>
      <c r="P56" s="1"/>
      <c r="Q56" s="1"/>
      <c r="R56" s="1"/>
      <c r="S56" s="1"/>
      <c r="T56" s="1"/>
      <c r="U56" s="1"/>
    </row>
    <row r="57" spans="15:21" x14ac:dyDescent="0.2">
      <c r="O57" s="1"/>
      <c r="P57" s="1"/>
      <c r="Q57" s="1"/>
      <c r="R57" s="1"/>
      <c r="S57" s="1"/>
      <c r="T57" s="1"/>
      <c r="U57" s="1"/>
    </row>
    <row r="58" spans="15:21" x14ac:dyDescent="0.2">
      <c r="O58" s="1"/>
      <c r="P58" s="1"/>
      <c r="Q58" s="1"/>
      <c r="R58" s="1"/>
      <c r="S58" s="1"/>
      <c r="T58" s="1"/>
      <c r="U58" s="1"/>
    </row>
    <row r="59" spans="15:21" x14ac:dyDescent="0.2">
      <c r="O59" s="1"/>
      <c r="P59" s="1"/>
      <c r="Q59" s="1"/>
      <c r="R59" s="1"/>
      <c r="S59" s="1"/>
      <c r="T59" s="1"/>
      <c r="U59" s="1"/>
    </row>
    <row r="60" spans="15:21" x14ac:dyDescent="0.2">
      <c r="O60" s="1"/>
      <c r="P60" s="1"/>
      <c r="Q60" s="1"/>
      <c r="R60" s="1"/>
      <c r="S60" s="1"/>
      <c r="T60" s="1"/>
      <c r="U60" s="1"/>
    </row>
    <row r="61" spans="15:21" x14ac:dyDescent="0.2">
      <c r="O61" s="1"/>
      <c r="P61" s="1"/>
      <c r="Q61" s="1"/>
      <c r="R61" s="1"/>
      <c r="S61" s="1"/>
      <c r="T61" s="1"/>
      <c r="U61" s="1"/>
    </row>
    <row r="62" spans="15:21" x14ac:dyDescent="0.2">
      <c r="O62" s="1"/>
      <c r="P62" s="1"/>
      <c r="Q62" s="1"/>
      <c r="R62" s="1"/>
      <c r="S62" s="1"/>
      <c r="T62" s="1"/>
      <c r="U62" s="1"/>
    </row>
    <row r="63" spans="15:21" x14ac:dyDescent="0.2">
      <c r="O63" s="1"/>
      <c r="P63" s="1"/>
      <c r="Q63" s="1"/>
      <c r="R63" s="1"/>
      <c r="S63" s="1"/>
      <c r="T63" s="1"/>
      <c r="U63" s="1"/>
    </row>
    <row r="64" spans="15:21" x14ac:dyDescent="0.2">
      <c r="O64" s="1"/>
      <c r="P64" s="1"/>
      <c r="Q64" s="1"/>
      <c r="R64" s="1"/>
      <c r="S64" s="1"/>
      <c r="T64" s="1"/>
      <c r="U64" s="1"/>
    </row>
    <row r="65" spans="15:21" x14ac:dyDescent="0.2">
      <c r="O65" s="1"/>
      <c r="P65" s="1"/>
      <c r="Q65" s="1"/>
      <c r="R65" s="1"/>
      <c r="S65" s="1"/>
      <c r="T65" s="1"/>
      <c r="U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F-Score (NT)</vt:lpstr>
      <vt:lpstr>F-Score R (x actual) (NT)</vt:lpstr>
      <vt:lpstr>F-Score R (div max) (NT)</vt:lpstr>
      <vt:lpstr>F-Score R (ST)</vt:lpstr>
      <vt:lpstr>F-Score R (@div sum) NT</vt:lpstr>
      <vt:lpstr>F-Score R (gen)</vt:lpstr>
      <vt:lpstr>F-Score R P NT</vt:lpstr>
      <vt:lpstr>F-Score R P NT (comp)</vt:lpstr>
      <vt:lpstr>F-Score R P NT knn</vt:lpstr>
      <vt:lpstr>F-Score R P NT (p comp)</vt:lpstr>
      <vt:lpstr>F-Score RNN (comp)</vt:lpstr>
      <vt:lpstr>Detection Rate (RNN+NT)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2018-01-17T02:45:45Z</dcterms:created>
  <dcterms:modified xsi:type="dcterms:W3CDTF">2018-03-30T14:52:08Z</dcterms:modified>
</cp:coreProperties>
</file>