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mpark4\Desktop\조달청 1인1봇\02_입찰 공고\"/>
    </mc:Choice>
  </mc:AlternateContent>
  <bookViews>
    <workbookView xWindow="0" yWindow="0" windowWidth="23940" windowHeight="4860"/>
  </bookViews>
  <sheets>
    <sheet name="입찰공고현황" sheetId="1" r:id="rId1"/>
    <sheet name="거래특약점" sheetId="2" r:id="rId2"/>
  </sheets>
  <definedNames>
    <definedName name="_xlnm._FilterDatabase" localSheetId="1" hidden="1">거래특약점!$A$1:$E$168</definedName>
    <definedName name="_xlnm._FilterDatabase" localSheetId="0" hidden="1">입찰공고현황!$B$4:$O$355</definedName>
  </definedNames>
  <calcPr calcId="162913"/>
</workbook>
</file>

<file path=xl/calcChain.xml><?xml version="1.0" encoding="utf-8"?>
<calcChain xmlns="http://schemas.openxmlformats.org/spreadsheetml/2006/main">
  <c r="C57" i="2" l="1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411" i="1"/>
  <c r="H416" i="1" l="1"/>
  <c r="G416" i="1" s="1"/>
  <c r="H415" i="1"/>
  <c r="G415" i="1" s="1"/>
  <c r="H414" i="1"/>
  <c r="G414" i="1" s="1"/>
  <c r="H413" i="1"/>
  <c r="G413" i="1" s="1"/>
  <c r="H412" i="1"/>
  <c r="G412" i="1" s="1"/>
  <c r="G411" i="1"/>
  <c r="H410" i="1"/>
  <c r="G410" i="1" s="1"/>
  <c r="H409" i="1"/>
  <c r="G409" i="1" s="1"/>
  <c r="H408" i="1"/>
  <c r="G408" i="1" s="1"/>
  <c r="H407" i="1"/>
  <c r="G407" i="1" s="1"/>
  <c r="H406" i="1"/>
  <c r="G406" i="1" s="1"/>
  <c r="H405" i="1"/>
  <c r="G405" i="1" s="1"/>
  <c r="H404" i="1"/>
  <c r="G404" i="1" s="1"/>
  <c r="H403" i="1"/>
  <c r="G403" i="1" s="1"/>
  <c r="H402" i="1"/>
  <c r="G402" i="1" s="1"/>
  <c r="H401" i="1"/>
  <c r="G401" i="1" s="1"/>
  <c r="H400" i="1"/>
  <c r="G400" i="1" s="1"/>
  <c r="H399" i="1"/>
  <c r="G399" i="1" s="1"/>
  <c r="H398" i="1"/>
  <c r="G398" i="1" s="1"/>
  <c r="H397" i="1"/>
  <c r="G397" i="1" s="1"/>
  <c r="H396" i="1"/>
  <c r="G396" i="1" s="1"/>
  <c r="H395" i="1" l="1"/>
  <c r="G395" i="1" s="1"/>
  <c r="H394" i="1"/>
  <c r="G394" i="1" s="1"/>
  <c r="H393" i="1" l="1"/>
  <c r="G393" i="1" s="1"/>
  <c r="H392" i="1"/>
  <c r="G392" i="1" s="1"/>
  <c r="H391" i="1"/>
  <c r="G391" i="1" s="1"/>
  <c r="H390" i="1"/>
  <c r="G390" i="1" s="1"/>
  <c r="H389" i="1"/>
  <c r="G389" i="1" s="1"/>
  <c r="H388" i="1"/>
  <c r="G388" i="1" s="1"/>
  <c r="H387" i="1"/>
  <c r="G387" i="1" s="1"/>
  <c r="H386" i="1"/>
  <c r="G386" i="1" s="1"/>
  <c r="H385" i="1"/>
  <c r="G385" i="1" s="1"/>
  <c r="H384" i="1"/>
  <c r="G384" i="1" s="1"/>
  <c r="H383" i="1"/>
  <c r="G383" i="1" s="1"/>
  <c r="H382" i="1"/>
  <c r="G382" i="1" s="1"/>
  <c r="H381" i="1"/>
  <c r="G381" i="1" s="1"/>
  <c r="H380" i="1"/>
  <c r="G380" i="1" s="1"/>
  <c r="H379" i="1"/>
  <c r="G379" i="1" s="1"/>
  <c r="H378" i="1"/>
  <c r="G378" i="1" s="1"/>
  <c r="H377" i="1"/>
  <c r="G377" i="1" s="1"/>
  <c r="H376" i="1"/>
  <c r="G376" i="1" s="1"/>
  <c r="H375" i="1"/>
  <c r="G375" i="1" s="1"/>
  <c r="H374" i="1"/>
  <c r="G374" i="1" s="1"/>
  <c r="H373" i="1"/>
  <c r="G373" i="1" s="1"/>
  <c r="H372" i="1"/>
  <c r="G372" i="1" s="1"/>
  <c r="M384" i="1"/>
  <c r="M374" i="1"/>
  <c r="H371" i="1" l="1"/>
  <c r="G371" i="1" s="1"/>
  <c r="H370" i="1"/>
  <c r="G370" i="1" s="1"/>
  <c r="H369" i="1"/>
  <c r="G369" i="1" s="1"/>
  <c r="H368" i="1"/>
  <c r="G368" i="1" s="1"/>
  <c r="H367" i="1"/>
  <c r="G367" i="1" s="1"/>
  <c r="H366" i="1"/>
  <c r="G366" i="1" s="1"/>
  <c r="H365" i="1"/>
  <c r="G365" i="1" s="1"/>
  <c r="H364" i="1"/>
  <c r="G364" i="1" s="1"/>
  <c r="H363" i="1"/>
  <c r="G363" i="1" s="1"/>
  <c r="H362" i="1"/>
  <c r="G362" i="1" s="1"/>
  <c r="H361" i="1"/>
  <c r="G361" i="1" s="1"/>
  <c r="H360" i="1"/>
  <c r="G360" i="1" s="1"/>
  <c r="H359" i="1"/>
  <c r="G359" i="1" s="1"/>
  <c r="H358" i="1"/>
  <c r="G358" i="1" s="1"/>
  <c r="H357" i="1"/>
  <c r="G357" i="1" s="1"/>
  <c r="H356" i="1" l="1"/>
  <c r="G356" i="1" s="1"/>
  <c r="H355" i="1" l="1"/>
  <c r="G355" i="1" s="1"/>
  <c r="H354" i="1"/>
  <c r="G354" i="1" s="1"/>
  <c r="H353" i="1"/>
  <c r="G353" i="1" s="1"/>
  <c r="H352" i="1"/>
  <c r="G352" i="1" s="1"/>
  <c r="H351" i="1"/>
  <c r="G351" i="1" s="1"/>
  <c r="H350" i="1"/>
  <c r="G350" i="1" s="1"/>
  <c r="H349" i="1"/>
  <c r="G349" i="1" s="1"/>
  <c r="H348" i="1"/>
  <c r="G348" i="1" s="1"/>
  <c r="H347" i="1"/>
  <c r="G347" i="1" s="1"/>
  <c r="H346" i="1"/>
  <c r="G346" i="1" s="1"/>
  <c r="H345" i="1"/>
  <c r="G345" i="1" s="1"/>
  <c r="H344" i="1"/>
  <c r="G344" i="1" s="1"/>
  <c r="H343" i="1"/>
  <c r="G343" i="1" s="1"/>
  <c r="H342" i="1"/>
  <c r="G342" i="1" s="1"/>
  <c r="H341" i="1"/>
  <c r="G341" i="1" s="1"/>
  <c r="H340" i="1"/>
  <c r="G340" i="1" s="1"/>
  <c r="H339" i="1"/>
  <c r="G339" i="1" s="1"/>
  <c r="H338" i="1"/>
  <c r="G338" i="1" s="1"/>
  <c r="H337" i="1"/>
  <c r="G337" i="1" s="1"/>
  <c r="H336" i="1"/>
  <c r="G336" i="1" s="1"/>
  <c r="H335" i="1"/>
  <c r="G335" i="1" s="1"/>
  <c r="H334" i="1"/>
  <c r="G334" i="1" s="1"/>
  <c r="H333" i="1"/>
  <c r="G333" i="1" s="1"/>
  <c r="H332" i="1"/>
  <c r="G332" i="1" s="1"/>
  <c r="H41" i="1" l="1"/>
  <c r="G41" i="1" s="1"/>
  <c r="H225" i="1"/>
  <c r="G22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5" i="1"/>
  <c r="G5" i="1" s="1"/>
</calcChain>
</file>

<file path=xl/sharedStrings.xml><?xml version="1.0" encoding="utf-8"?>
<sst xmlns="http://schemas.openxmlformats.org/spreadsheetml/2006/main" count="3492" uniqueCount="2331">
  <si>
    <t>공고명</t>
    <phoneticPr fontId="5" type="noConversion"/>
  </si>
  <si>
    <t>수요기관</t>
  </si>
  <si>
    <t>현장 담당자</t>
    <phoneticPr fontId="3" type="noConversion"/>
  </si>
  <si>
    <t>실제낙찰금액</t>
    <phoneticPr fontId="3" type="noConversion"/>
  </si>
  <si>
    <t>계약업체</t>
    <phoneticPr fontId="3" type="noConversion"/>
  </si>
  <si>
    <t>공고번호</t>
    <phoneticPr fontId="3" type="noConversion"/>
  </si>
  <si>
    <t>20171001408-00</t>
    <phoneticPr fontId="3" type="noConversion"/>
  </si>
  <si>
    <t>가축유전자원센터 이전사업 전기공사 관급자재(폐쇄형배전반) 구매</t>
    <phoneticPr fontId="3" type="noConversion"/>
  </si>
  <si>
    <t>추정금액</t>
    <phoneticPr fontId="3" type="noConversion"/>
  </si>
  <si>
    <t>납기(일자)</t>
    <phoneticPr fontId="3" type="noConversion"/>
  </si>
  <si>
    <t>20180331</t>
    <phoneticPr fontId="3" type="noConversion"/>
  </si>
  <si>
    <t>㈜효성파워택</t>
    <phoneticPr fontId="3" type="noConversion"/>
  </si>
  <si>
    <t>농촌진흥청 국립축산과학원 가축유전자원센터</t>
    <phoneticPr fontId="3" type="noConversion"/>
  </si>
  <si>
    <t>대청댐계통(III) 광역상수도사업 아산정수장 수배전반 제조구매</t>
    <phoneticPr fontId="3" type="noConversion"/>
  </si>
  <si>
    <t>20171000212-00</t>
    <phoneticPr fontId="3" type="noConversion"/>
  </si>
  <si>
    <t>㈜케이디파워</t>
    <phoneticPr fontId="3" type="noConversion"/>
  </si>
  <si>
    <t>한국수자원공사</t>
    <phoneticPr fontId="3" type="noConversion"/>
  </si>
  <si>
    <t>개찰일자</t>
    <phoneticPr fontId="3" type="noConversion"/>
  </si>
  <si>
    <t>항동3단지 및 도시형생활주택3단지 전기공사 수배전반 구매설치</t>
    <phoneticPr fontId="3" type="noConversion"/>
  </si>
  <si>
    <t>20180828</t>
    <phoneticPr fontId="3" type="noConversion"/>
  </si>
  <si>
    <t>주식회사 에스에스이엔지</t>
    <phoneticPr fontId="3" type="noConversion"/>
  </si>
  <si>
    <t>서울주택도시공사</t>
    <phoneticPr fontId="3" type="noConversion"/>
  </si>
  <si>
    <t>20171008746-00</t>
    <phoneticPr fontId="3" type="noConversion"/>
  </si>
  <si>
    <t>용인정수장 고도정수처리시설 설치공사 수배전반 구매</t>
    <phoneticPr fontId="3" type="noConversion"/>
  </si>
  <si>
    <t>금호이엔티 주식회사</t>
    <phoneticPr fontId="3" type="noConversion"/>
  </si>
  <si>
    <t>경기도 용인시 상수도사업소</t>
    <phoneticPr fontId="3" type="noConversion"/>
  </si>
  <si>
    <t>20171008967-00</t>
    <phoneticPr fontId="3" type="noConversion"/>
  </si>
  <si>
    <t>20171012286-00</t>
    <phoneticPr fontId="3" type="noConversion"/>
  </si>
  <si>
    <t>파주LCD폐수(4단계) 전기 관급자재(수배전반) 구매 요청</t>
    <phoneticPr fontId="3" type="noConversion"/>
  </si>
  <si>
    <t>한국환경공단 수도권서부지역본부</t>
    <phoneticPr fontId="3" type="noConversion"/>
  </si>
  <si>
    <t>20181115</t>
    <phoneticPr fontId="3" type="noConversion"/>
  </si>
  <si>
    <t>20171016140-00</t>
    <phoneticPr fontId="3" type="noConversion"/>
  </si>
  <si>
    <t>성덕지구 수리시설개보수사업 전기공사 지급자재(폐쇄형배전반) 구매</t>
    <phoneticPr fontId="3" type="noConversion"/>
  </si>
  <si>
    <t>20171222</t>
    <phoneticPr fontId="3" type="noConversion"/>
  </si>
  <si>
    <t>홍애원</t>
    <phoneticPr fontId="3" type="noConversion"/>
  </si>
  <si>
    <t>한국농어촌공사 강원지역본부 강릉지사</t>
    <phoneticPr fontId="3" type="noConversion"/>
  </si>
  <si>
    <t>최득주 차장</t>
    <phoneticPr fontId="3" type="noConversion"/>
  </si>
  <si>
    <t>김동현 과장</t>
    <phoneticPr fontId="3" type="noConversion"/>
  </si>
  <si>
    <t>정의욱 과장</t>
    <phoneticPr fontId="3" type="noConversion"/>
  </si>
  <si>
    <t>최득주 차장</t>
    <phoneticPr fontId="3" type="noConversion"/>
  </si>
  <si>
    <t>안호길 사원</t>
    <phoneticPr fontId="3" type="noConversion"/>
  </si>
  <si>
    <t>김선환 차장</t>
    <phoneticPr fontId="3" type="noConversion"/>
  </si>
  <si>
    <t>거래특약점</t>
    <phoneticPr fontId="3" type="noConversion"/>
  </si>
  <si>
    <t>유성전기</t>
    <phoneticPr fontId="3" type="noConversion"/>
  </si>
  <si>
    <t>대주계전</t>
    <phoneticPr fontId="3" type="noConversion"/>
  </si>
  <si>
    <t>금성자동제어기기</t>
    <phoneticPr fontId="3" type="noConversion"/>
  </si>
  <si>
    <t>유진기전</t>
    <phoneticPr fontId="3" type="noConversion"/>
  </si>
  <si>
    <t>박정호 차장</t>
    <phoneticPr fontId="3" type="noConversion"/>
  </si>
  <si>
    <t>20171019967-00</t>
    <phoneticPr fontId="3" type="noConversion"/>
  </si>
  <si>
    <t>장방지구 배수개선사업 수배전반 제조 구매 조달청 위탁발주</t>
    <phoneticPr fontId="3" type="noConversion"/>
  </si>
  <si>
    <t>20171229</t>
    <phoneticPr fontId="3" type="noConversion"/>
  </si>
  <si>
    <t>김동현 과장</t>
    <phoneticPr fontId="3" type="noConversion"/>
  </si>
  <si>
    <t>(사)대한민국공무원공상유공자회 수배전반사업부</t>
    <phoneticPr fontId="3" type="noConversion"/>
  </si>
  <si>
    <t>한국농어촌공사 경남지역본부</t>
    <phoneticPr fontId="3" type="noConversion"/>
  </si>
  <si>
    <t>㈜서전기전</t>
    <phoneticPr fontId="3" type="noConversion"/>
  </si>
  <si>
    <t>안호길 사원</t>
    <phoneticPr fontId="3" type="noConversion"/>
  </si>
  <si>
    <t>20171108024-00</t>
    <phoneticPr fontId="3" type="noConversion"/>
  </si>
  <si>
    <t>부설초개축 전기공사 관급자재(수배전반,MCC반,분전반) 구매</t>
    <phoneticPr fontId="3" type="noConversion"/>
  </si>
  <si>
    <t>서울교육대학교</t>
    <phoneticPr fontId="3" type="noConversion"/>
  </si>
  <si>
    <t>삼성전기</t>
    <phoneticPr fontId="3" type="noConversion"/>
  </si>
  <si>
    <t>정의욱 과장</t>
    <phoneticPr fontId="3" type="noConversion"/>
  </si>
  <si>
    <t>이종승 과장</t>
    <phoneticPr fontId="3" type="noConversion"/>
  </si>
  <si>
    <t>원광산전</t>
    <phoneticPr fontId="3" type="noConversion"/>
  </si>
  <si>
    <t>진행현황</t>
    <phoneticPr fontId="3" type="noConversion"/>
  </si>
  <si>
    <t>특약점 담당자</t>
    <phoneticPr fontId="3" type="noConversion"/>
  </si>
  <si>
    <t>게시일자</t>
    <phoneticPr fontId="5" type="noConversion"/>
  </si>
  <si>
    <t>대신파워택</t>
    <phoneticPr fontId="3" type="noConversion"/>
  </si>
  <si>
    <t>20171231</t>
    <phoneticPr fontId="3" type="noConversion"/>
  </si>
  <si>
    <t>20171027501-00</t>
    <phoneticPr fontId="3" type="noConversion"/>
  </si>
  <si>
    <t>화성동탄2 제 1중 등 4개교 (1중, 15초, 30초, 6고) (전기)공사-분전반</t>
    <phoneticPr fontId="3" type="noConversion"/>
  </si>
  <si>
    <t>20180207</t>
    <phoneticPr fontId="3" type="noConversion"/>
  </si>
  <si>
    <t>안호길 사원</t>
    <phoneticPr fontId="3" type="noConversion"/>
  </si>
  <si>
    <t>주식회사유비와이울산병영용사촌</t>
    <phoneticPr fontId="3" type="noConversion"/>
  </si>
  <si>
    <t>한국토지주택공사 경기지역본부</t>
    <phoneticPr fontId="3" type="noConversion"/>
  </si>
  <si>
    <t>20171100404-00</t>
    <phoneticPr fontId="3" type="noConversion"/>
  </si>
  <si>
    <t>진주교도소 수배전반 보수 및 기타 전기공사 입찰 공고</t>
    <phoneticPr fontId="3" type="noConversion"/>
  </si>
  <si>
    <t>-</t>
    <phoneticPr fontId="3" type="noConversion"/>
  </si>
  <si>
    <t>김동현 과장</t>
    <phoneticPr fontId="3" type="noConversion"/>
  </si>
  <si>
    <t>주식회사 남영전기</t>
    <phoneticPr fontId="3" type="noConversion"/>
  </si>
  <si>
    <t>법무부 대구지방교정청 진주교도소</t>
    <phoneticPr fontId="3" type="noConversion"/>
  </si>
  <si>
    <t>20171103860-00</t>
    <phoneticPr fontId="3" type="noConversion"/>
  </si>
  <si>
    <t>금천경찰서 신축공사 관급자재(폐쇄형배전반)</t>
    <phoneticPr fontId="3" type="noConversion"/>
  </si>
  <si>
    <t>장인성 과장</t>
    <phoneticPr fontId="3" type="noConversion"/>
  </si>
  <si>
    <t>경찰청 서울특별시지방경찰청</t>
    <phoneticPr fontId="3" type="noConversion"/>
  </si>
  <si>
    <t>20171111112-00</t>
    <phoneticPr fontId="3" type="noConversion"/>
  </si>
  <si>
    <t>첨단신발융합허브센터 건립 전기공사, 수배전반</t>
    <phoneticPr fontId="3" type="noConversion"/>
  </si>
  <si>
    <t>20181007</t>
    <phoneticPr fontId="3" type="noConversion"/>
  </si>
  <si>
    <t>부산광역시 건설본부</t>
    <phoneticPr fontId="3" type="noConversion"/>
  </si>
  <si>
    <t>20171115208-00</t>
    <phoneticPr fontId="3" type="noConversion"/>
  </si>
  <si>
    <t>안동수력 배전반 제조구매설치</t>
    <phoneticPr fontId="3" type="noConversion"/>
  </si>
  <si>
    <t>김용찬 차장</t>
    <phoneticPr fontId="3" type="noConversion"/>
  </si>
  <si>
    <t>한국수자원공사 안동권관리단</t>
    <phoneticPr fontId="3" type="noConversion"/>
  </si>
  <si>
    <t>20171115048-00</t>
    <phoneticPr fontId="3" type="noConversion"/>
  </si>
  <si>
    <t>삼천포 중심중계펌프장 수변전설비 제조설치공사 관급자재구매(수.배전반)</t>
    <phoneticPr fontId="3" type="noConversion"/>
  </si>
  <si>
    <t>경상남도 사천시</t>
    <phoneticPr fontId="3" type="noConversion"/>
  </si>
  <si>
    <t>20171118942 - 00</t>
    <phoneticPr fontId="3" type="noConversion"/>
  </si>
  <si>
    <t>부산역광장 국가선도 도시재생사업 전기공사, 수배전반</t>
    <phoneticPr fontId="3" type="noConversion"/>
  </si>
  <si>
    <t>20181031</t>
    <phoneticPr fontId="3" type="noConversion"/>
  </si>
  <si>
    <t>한국산전㈜</t>
    <phoneticPr fontId="3" type="noConversion"/>
  </si>
  <si>
    <t>호성산전</t>
    <phoneticPr fontId="3" type="noConversion"/>
  </si>
  <si>
    <t>동양전업</t>
    <phoneticPr fontId="3" type="noConversion"/>
  </si>
  <si>
    <t>아이에스산전 주식회사</t>
    <phoneticPr fontId="3" type="noConversion"/>
  </si>
  <si>
    <t>㈜서전기전</t>
    <phoneticPr fontId="3" type="noConversion"/>
  </si>
  <si>
    <t>주식회사 일렉콤</t>
    <phoneticPr fontId="3" type="noConversion"/>
  </si>
  <si>
    <t>20171127551 - 00</t>
    <phoneticPr fontId="3" type="noConversion"/>
  </si>
  <si>
    <t>대천항 해경부두 전기공사 관급자재 구입 설치(배전반)</t>
    <phoneticPr fontId="3" type="noConversion"/>
  </si>
  <si>
    <t>충청남도</t>
    <phoneticPr fontId="3" type="noConversion"/>
  </si>
  <si>
    <t>정의욱 과장</t>
    <phoneticPr fontId="3" type="noConversion"/>
  </si>
  <si>
    <t>LS 진행(TR 제외)</t>
    <phoneticPr fontId="3" type="noConversion"/>
  </si>
  <si>
    <t>LS 진행</t>
    <phoneticPr fontId="3" type="noConversion"/>
  </si>
  <si>
    <t>20171137391 - 00</t>
    <phoneticPr fontId="3" type="noConversion"/>
  </si>
  <si>
    <t>울산항 1,2부두 선박육상전원설비 지급자재(수배전반)</t>
    <phoneticPr fontId="3" type="noConversion"/>
  </si>
  <si>
    <t>울산항만공사</t>
    <phoneticPr fontId="3" type="noConversion"/>
  </si>
  <si>
    <t>20171201748 - 00</t>
    <phoneticPr fontId="3" type="noConversion"/>
  </si>
  <si>
    <t>신한울 직원사택 배전반</t>
    <phoneticPr fontId="3" type="noConversion"/>
  </si>
  <si>
    <t>20180630</t>
    <phoneticPr fontId="3" type="noConversion"/>
  </si>
  <si>
    <t>한국수력원자력㈜한울원자력본부</t>
    <phoneticPr fontId="3" type="noConversion"/>
  </si>
  <si>
    <t>20171204483 - 00</t>
    <phoneticPr fontId="3" type="noConversion"/>
  </si>
  <si>
    <t>서남물재생센터 3차(총인)처리시설 전기공사(수배전반)구매</t>
    <phoneticPr fontId="3" type="noConversion"/>
  </si>
  <si>
    <t>서울특별시 도시기반시설본부</t>
    <phoneticPr fontId="3" type="noConversion"/>
  </si>
  <si>
    <t>20181231</t>
    <phoneticPr fontId="3" type="noConversion"/>
  </si>
  <si>
    <t>20171204726 - 00</t>
    <phoneticPr fontId="3" type="noConversion"/>
  </si>
  <si>
    <t>안민터널 수전설비 교체 전기공사 관급 - 수배전반</t>
    <phoneticPr fontId="3" type="noConversion"/>
  </si>
  <si>
    <t>경상남도 창원시 진해구</t>
    <phoneticPr fontId="3" type="noConversion"/>
  </si>
  <si>
    <t>김동현 과장</t>
    <phoneticPr fontId="3" type="noConversion"/>
  </si>
  <si>
    <t>20171205676 - 00</t>
    <phoneticPr fontId="3" type="noConversion"/>
  </si>
  <si>
    <t>회야하수처리시설 증설사업 전기공사 수배전반 제작 및 설치 구매</t>
    <phoneticPr fontId="3" type="noConversion"/>
  </si>
  <si>
    <t>울산광역시</t>
    <phoneticPr fontId="3" type="noConversion"/>
  </si>
  <si>
    <t>김용찬 차장</t>
    <phoneticPr fontId="3" type="noConversion"/>
  </si>
  <si>
    <t>㈜태림산전</t>
    <phoneticPr fontId="3" type="noConversion"/>
  </si>
  <si>
    <t>2017120807 - 00</t>
    <phoneticPr fontId="3" type="noConversion"/>
  </si>
  <si>
    <t>남양주 다산 진건4초등학교 전기공사 17년 지급자재 수배전반 분전반 구매</t>
    <phoneticPr fontId="3" type="noConversion"/>
  </si>
  <si>
    <t>경기도시공사</t>
    <phoneticPr fontId="3" type="noConversion"/>
  </si>
  <si>
    <t>20180710</t>
    <phoneticPr fontId="3" type="noConversion"/>
  </si>
  <si>
    <t>안호길 사원</t>
    <phoneticPr fontId="3" type="noConversion"/>
  </si>
  <si>
    <t>20171209135 - 00</t>
    <phoneticPr fontId="3" type="noConversion"/>
  </si>
  <si>
    <t>중앙보훈병원 보훈의학연구소 건립 관급자재(수배전반 및 분전반) 구매</t>
    <phoneticPr fontId="3" type="noConversion"/>
  </si>
  <si>
    <t>20180315</t>
    <phoneticPr fontId="3" type="noConversion"/>
  </si>
  <si>
    <t>한국보훈복지의료공단 중앙보훈병원</t>
    <phoneticPr fontId="3" type="noConversion"/>
  </si>
  <si>
    <t>사단법인한마음장애인복지회 전력사업단</t>
    <phoneticPr fontId="3" type="noConversion"/>
  </si>
  <si>
    <t>대신파워택</t>
    <phoneticPr fontId="3" type="noConversion"/>
  </si>
  <si>
    <t>주식회사 나산전기산업</t>
    <phoneticPr fontId="3" type="noConversion"/>
  </si>
  <si>
    <t>보은용사촌 주식회사</t>
    <phoneticPr fontId="3" type="noConversion"/>
  </si>
  <si>
    <t>안호길 사원</t>
    <phoneticPr fontId="3" type="noConversion"/>
  </si>
  <si>
    <t>20171232431 - 00</t>
    <phoneticPr fontId="3" type="noConversion"/>
  </si>
  <si>
    <t>시흥시 능곡동복합커뮤니티센터 건립공사 수배전반 구매</t>
    <phoneticPr fontId="3" type="noConversion"/>
  </si>
  <si>
    <t>20180920</t>
    <phoneticPr fontId="3" type="noConversion"/>
  </si>
  <si>
    <t>경기도 시흥시</t>
    <phoneticPr fontId="3" type="noConversion"/>
  </si>
  <si>
    <t>㈜베스텍</t>
    <phoneticPr fontId="3" type="noConversion"/>
  </si>
  <si>
    <t>㈜케이디파워</t>
    <phoneticPr fontId="3" type="noConversion"/>
  </si>
  <si>
    <t>에이치엘비일렉 주식회사</t>
    <phoneticPr fontId="3" type="noConversion"/>
  </si>
  <si>
    <t>20180109866 - 00</t>
    <phoneticPr fontId="3" type="noConversion"/>
  </si>
  <si>
    <t>중앙지사 중앙열원시설 개체공사 고압배전반 구매</t>
    <phoneticPr fontId="3" type="noConversion"/>
  </si>
  <si>
    <t>20181203(0)</t>
    <phoneticPr fontId="3" type="noConversion"/>
  </si>
  <si>
    <t>한국지역난방공사</t>
    <phoneticPr fontId="3" type="noConversion"/>
  </si>
  <si>
    <t>서울</t>
    <phoneticPr fontId="3" type="noConversion"/>
  </si>
  <si>
    <t>부산</t>
    <phoneticPr fontId="3" type="noConversion"/>
  </si>
  <si>
    <t>대전</t>
    <phoneticPr fontId="3" type="noConversion"/>
  </si>
  <si>
    <t>광주</t>
    <phoneticPr fontId="3" type="noConversion"/>
  </si>
  <si>
    <t>서울</t>
    <phoneticPr fontId="3" type="noConversion"/>
  </si>
  <si>
    <t>대구</t>
    <phoneticPr fontId="3" type="noConversion"/>
  </si>
  <si>
    <t>부산</t>
    <phoneticPr fontId="3" type="noConversion"/>
  </si>
  <si>
    <t>안호길 사원</t>
    <phoneticPr fontId="3" type="noConversion"/>
  </si>
  <si>
    <t>정해춘 과장</t>
    <phoneticPr fontId="3" type="noConversion"/>
  </si>
  <si>
    <t>현장</t>
    <phoneticPr fontId="3" type="noConversion"/>
  </si>
  <si>
    <t>주식회사 광명전기</t>
    <phoneticPr fontId="3" type="noConversion"/>
  </si>
  <si>
    <t>이성창 대리</t>
    <phoneticPr fontId="3" type="noConversion"/>
  </si>
  <si>
    <t>20200405(900)</t>
    <phoneticPr fontId="3" type="noConversion"/>
  </si>
  <si>
    <t>20191026(730)</t>
    <phoneticPr fontId="3" type="noConversion"/>
  </si>
  <si>
    <t>20190114(420)</t>
    <phoneticPr fontId="3" type="noConversion"/>
  </si>
  <si>
    <t>20180909(300)</t>
    <phoneticPr fontId="3" type="noConversion"/>
  </si>
  <si>
    <t>20190213(450)</t>
    <phoneticPr fontId="3" type="noConversion"/>
  </si>
  <si>
    <t>20180218(90)</t>
    <phoneticPr fontId="3" type="noConversion"/>
  </si>
  <si>
    <t>20180226(90)</t>
    <phoneticPr fontId="3" type="noConversion"/>
  </si>
  <si>
    <t>20180306(90)</t>
    <phoneticPr fontId="3" type="noConversion"/>
  </si>
  <si>
    <t>20180609(180)</t>
    <phoneticPr fontId="3" type="noConversion"/>
  </si>
  <si>
    <t>20191213(730)</t>
    <phoneticPr fontId="3" type="noConversion"/>
  </si>
  <si>
    <t>20171230647 - 01</t>
    <phoneticPr fontId="3" type="noConversion"/>
  </si>
  <si>
    <t>인천보훈병원 건립공사 관급자재 수배전반 구매</t>
    <phoneticPr fontId="3" type="noConversion"/>
  </si>
  <si>
    <t>20180315(80)</t>
    <phoneticPr fontId="3" type="noConversion"/>
  </si>
  <si>
    <t>안호길 사원</t>
    <phoneticPr fontId="3" type="noConversion"/>
  </si>
  <si>
    <t>서울</t>
    <phoneticPr fontId="3" type="noConversion"/>
  </si>
  <si>
    <t>LS. 계전기 확정</t>
    <phoneticPr fontId="3" type="noConversion"/>
  </si>
  <si>
    <t>대한민국상이군경회</t>
    <phoneticPr fontId="3" type="noConversion"/>
  </si>
  <si>
    <t>한국보훈복지의료공단 중앙보훈병원</t>
    <phoneticPr fontId="3" type="noConversion"/>
  </si>
  <si>
    <t>20171010033-00</t>
    <phoneticPr fontId="3" type="noConversion"/>
  </si>
  <si>
    <t>한국산업은행 신축 IT센터 수배전반 및 분전반 구매/설치</t>
    <phoneticPr fontId="3" type="noConversion"/>
  </si>
  <si>
    <t>20190602</t>
    <phoneticPr fontId="3" type="noConversion"/>
  </si>
  <si>
    <t>송두리 과장</t>
    <phoneticPr fontId="3" type="noConversion"/>
  </si>
  <si>
    <t>서울</t>
    <phoneticPr fontId="3" type="noConversion"/>
  </si>
  <si>
    <t>㈜서전기전</t>
    <phoneticPr fontId="3" type="noConversion"/>
  </si>
  <si>
    <t>한국산업은행</t>
    <phoneticPr fontId="3" type="noConversion"/>
  </si>
  <si>
    <t>20180208513 - 00</t>
    <phoneticPr fontId="3" type="noConversion"/>
  </si>
  <si>
    <t xml:space="preserve">명동~삼계정수장간 네트워크사업 전기공사 관급자재(수배전반)구입 </t>
    <phoneticPr fontId="3" type="noConversion"/>
  </si>
  <si>
    <t>(200)</t>
    <phoneticPr fontId="3" type="noConversion"/>
  </si>
  <si>
    <t>김동현 과장</t>
    <phoneticPr fontId="3" type="noConversion"/>
  </si>
  <si>
    <t>주식회사 나산전기산업</t>
    <phoneticPr fontId="3" type="noConversion"/>
  </si>
  <si>
    <t>경상남도 김해시</t>
    <phoneticPr fontId="3" type="noConversion"/>
  </si>
  <si>
    <t>20180215002 - 00</t>
    <phoneticPr fontId="3" type="noConversion"/>
  </si>
  <si>
    <t xml:space="preserve">하남선 3공구 전기분야 관급자재(수배전반) </t>
    <phoneticPr fontId="3" type="noConversion"/>
  </si>
  <si>
    <t>주식회사 더블유제이이엔에스</t>
    <phoneticPr fontId="3" type="noConversion"/>
  </si>
  <si>
    <t>경기도</t>
    <phoneticPr fontId="3" type="noConversion"/>
  </si>
  <si>
    <t>20181231</t>
    <phoneticPr fontId="3" type="noConversion"/>
  </si>
  <si>
    <t>장인성 과장</t>
    <phoneticPr fontId="3" type="noConversion"/>
  </si>
  <si>
    <t>서울</t>
    <phoneticPr fontId="3" type="noConversion"/>
  </si>
  <si>
    <t>20180215079 - 00</t>
    <phoneticPr fontId="3" type="noConversion"/>
  </si>
  <si>
    <t>하남선 3공구 전기분야 관급자재(분전반)</t>
    <phoneticPr fontId="3" type="noConversion"/>
  </si>
  <si>
    <t>장애인생산품판매지원협회 자립작업장</t>
    <phoneticPr fontId="3" type="noConversion"/>
  </si>
  <si>
    <t>20180221389 - 01</t>
    <phoneticPr fontId="3" type="noConversion"/>
  </si>
  <si>
    <t>동해량 배수지 이전 설치 전기공사(수배전반)</t>
    <phoneticPr fontId="3" type="noConversion"/>
  </si>
  <si>
    <t>-</t>
    <phoneticPr fontId="3" type="noConversion"/>
  </si>
  <si>
    <t>경상남도 하동군</t>
    <phoneticPr fontId="3" type="noConversion"/>
  </si>
  <si>
    <t>김용찬 차장</t>
    <phoneticPr fontId="3" type="noConversion"/>
  </si>
  <si>
    <t>20180221671 - 00</t>
    <phoneticPr fontId="3" type="noConversion"/>
  </si>
  <si>
    <t>종합운동장 중앙공급실 배전반 제작설치</t>
    <phoneticPr fontId="3" type="noConversion"/>
  </si>
  <si>
    <t>부산광역시 체육시설관리사업소</t>
    <phoneticPr fontId="3" type="noConversion"/>
  </si>
  <si>
    <t>(150)</t>
    <phoneticPr fontId="3" type="noConversion"/>
  </si>
  <si>
    <t>20180222492 - 00</t>
    <phoneticPr fontId="3" type="noConversion"/>
  </si>
  <si>
    <t>서울역사박물관내 분전반 및 선로 교체공사</t>
    <phoneticPr fontId="3" type="noConversion"/>
  </si>
  <si>
    <t>안호길 사원</t>
    <phoneticPr fontId="3" type="noConversion"/>
  </si>
  <si>
    <t>서울특별시 서울역사박물관</t>
    <phoneticPr fontId="3" type="noConversion"/>
  </si>
  <si>
    <t>20180223851 - 00</t>
    <phoneticPr fontId="3" type="noConversion"/>
  </si>
  <si>
    <t>하남미사 C3BL 행복주택 전기공사 수배전반 구매 및 설치</t>
    <phoneticPr fontId="3" type="noConversion"/>
  </si>
  <si>
    <t>한국토지주택공사 하남사업본부</t>
    <phoneticPr fontId="3" type="noConversion"/>
  </si>
  <si>
    <t>20180916</t>
    <phoneticPr fontId="3" type="noConversion"/>
  </si>
  <si>
    <t>서울</t>
    <phoneticPr fontId="3" type="noConversion"/>
  </si>
  <si>
    <t>(재)한국장애인개발원</t>
    <phoneticPr fontId="3" type="noConversion"/>
  </si>
  <si>
    <t>20180227808 - 00</t>
    <phoneticPr fontId="3" type="noConversion"/>
  </si>
  <si>
    <t>북측배수갑문 등 3개소 배전반 제조 구매 설치</t>
    <phoneticPr fontId="3" type="noConversion"/>
  </si>
  <si>
    <t>(150)</t>
    <phoneticPr fontId="3" type="noConversion"/>
  </si>
  <si>
    <t>인천국제공항공사</t>
    <phoneticPr fontId="3" type="noConversion"/>
  </si>
  <si>
    <t>20180231520 - 00</t>
    <phoneticPr fontId="3" type="noConversion"/>
  </si>
  <si>
    <t>인천기지 12, 14변전소 특고압 배전반 구매</t>
    <phoneticPr fontId="3" type="noConversion"/>
  </si>
  <si>
    <t>20181130</t>
    <phoneticPr fontId="3" type="noConversion"/>
  </si>
  <si>
    <t>한국가스공사 인천생산기지</t>
    <phoneticPr fontId="3" type="noConversion"/>
  </si>
  <si>
    <t>20180231463 - 00</t>
    <phoneticPr fontId="3" type="noConversion"/>
  </si>
  <si>
    <t>우정지구 수리시설 개보수사업 수배전반설비 제조 구매</t>
    <phoneticPr fontId="3" type="noConversion"/>
  </si>
  <si>
    <t>한국농어촌공사 경기지역본수 화성.수원지사</t>
    <phoneticPr fontId="3" type="noConversion"/>
  </si>
  <si>
    <t>(60)</t>
    <phoneticPr fontId="3" type="noConversion"/>
  </si>
  <si>
    <t>한국에너지공단 신사옥건립공사 관급자재 수배전반, MCC, 분전반 구매</t>
    <phoneticPr fontId="3" type="noConversion"/>
  </si>
  <si>
    <t>20180231583 - 00</t>
    <phoneticPr fontId="3" type="noConversion"/>
  </si>
  <si>
    <t>김용찬 차장</t>
    <phoneticPr fontId="3" type="noConversion"/>
  </si>
  <si>
    <t>대구</t>
    <phoneticPr fontId="3" type="noConversion"/>
  </si>
  <si>
    <t>한국에너지공단</t>
    <phoneticPr fontId="3" type="noConversion"/>
  </si>
  <si>
    <t>20190220</t>
    <phoneticPr fontId="3" type="noConversion"/>
  </si>
  <si>
    <t>편대수 과장</t>
    <phoneticPr fontId="3" type="noConversion"/>
  </si>
  <si>
    <t>편대수 과장</t>
    <phoneticPr fontId="3" type="noConversion"/>
  </si>
  <si>
    <t>수주 완료</t>
    <phoneticPr fontId="3" type="noConversion"/>
  </si>
  <si>
    <t>20171016809-00</t>
    <phoneticPr fontId="3" type="noConversion"/>
  </si>
  <si>
    <t>서울대학교 26동 외 2개동 수배전반 구매설치</t>
    <phoneticPr fontId="3" type="noConversion"/>
  </si>
  <si>
    <t>20180905(300)</t>
    <phoneticPr fontId="3" type="noConversion"/>
  </si>
  <si>
    <t>서울</t>
    <phoneticPr fontId="3" type="noConversion"/>
  </si>
  <si>
    <t>수주 완료</t>
    <phoneticPr fontId="3" type="noConversion"/>
  </si>
  <si>
    <t>서울대학교</t>
    <phoneticPr fontId="3" type="noConversion"/>
  </si>
  <si>
    <t>수주 완료(TR제외)</t>
    <phoneticPr fontId="3" type="noConversion"/>
  </si>
  <si>
    <t>20171018560-00</t>
    <phoneticPr fontId="3" type="noConversion"/>
  </si>
  <si>
    <t>구미하이테크밸리(1단계) 폐수종말처리시설 수배전반 제조구매설치</t>
    <phoneticPr fontId="3" type="noConversion"/>
  </si>
  <si>
    <t>20190506(550)</t>
    <phoneticPr fontId="3" type="noConversion"/>
  </si>
  <si>
    <t>김용찬 차장</t>
    <phoneticPr fontId="3" type="noConversion"/>
  </si>
  <si>
    <t>대구</t>
    <phoneticPr fontId="3" type="noConversion"/>
  </si>
  <si>
    <t>유진기전</t>
    <phoneticPr fontId="3" type="noConversion"/>
  </si>
  <si>
    <t>㈜효성파워택</t>
    <phoneticPr fontId="3" type="noConversion"/>
  </si>
  <si>
    <t>한국수자원공사</t>
    <phoneticPr fontId="3" type="noConversion"/>
  </si>
  <si>
    <t>20171020755-00</t>
    <phoneticPr fontId="3" type="noConversion"/>
  </si>
  <si>
    <t>물산업클러스터 조성사업 관련 관급자재(폐쇄형배전반-진흥시설)</t>
    <phoneticPr fontId="3" type="noConversion"/>
  </si>
  <si>
    <t>20181031</t>
    <phoneticPr fontId="3" type="noConversion"/>
  </si>
  <si>
    <t>대구</t>
    <phoneticPr fontId="3" type="noConversion"/>
  </si>
  <si>
    <t>주식회사 일렉콤</t>
    <phoneticPr fontId="3" type="noConversion"/>
  </si>
  <si>
    <t>환경부</t>
    <phoneticPr fontId="3" type="noConversion"/>
  </si>
  <si>
    <t>20171025007-00</t>
    <phoneticPr fontId="3" type="noConversion"/>
  </si>
  <si>
    <t>물산업클러스터 조성사업 관련 관급자재(폐쇄형배전반)</t>
    <phoneticPr fontId="3" type="noConversion"/>
  </si>
  <si>
    <t>㈜서전기전</t>
    <phoneticPr fontId="3" type="noConversion"/>
  </si>
  <si>
    <t>환경부</t>
    <phoneticPr fontId="3" type="noConversion"/>
  </si>
  <si>
    <t>20171125431 - 00</t>
    <phoneticPr fontId="3" type="noConversion"/>
  </si>
  <si>
    <t>물산업클러스터 조성사업 관련 관급자재(분전반-진흥시설) 구매</t>
    <phoneticPr fontId="3" type="noConversion"/>
  </si>
  <si>
    <t>주식회사 일렉콤</t>
    <phoneticPr fontId="3" type="noConversion"/>
  </si>
  <si>
    <t>㈜명지건업</t>
    <phoneticPr fontId="3" type="noConversion"/>
  </si>
  <si>
    <t>㈜케이디파워</t>
    <phoneticPr fontId="3" type="noConversion"/>
  </si>
  <si>
    <t>20180304543 - 00</t>
    <phoneticPr fontId="3" type="noConversion"/>
  </si>
  <si>
    <t xml:space="preserve">화성동탄경찰서 청사 신축공사 관급자재 수배전반 구매 </t>
    <phoneticPr fontId="3" type="noConversion"/>
  </si>
  <si>
    <t>(240)</t>
    <phoneticPr fontId="3" type="noConversion"/>
  </si>
  <si>
    <t>안호길 사원</t>
    <phoneticPr fontId="3" type="noConversion"/>
  </si>
  <si>
    <t>서울</t>
    <phoneticPr fontId="3" type="noConversion"/>
  </si>
  <si>
    <t>경찰청 경기도남부지방경찰청</t>
    <phoneticPr fontId="3" type="noConversion"/>
  </si>
  <si>
    <t>20180305472 - 00</t>
    <phoneticPr fontId="3" type="noConversion"/>
  </si>
  <si>
    <t xml:space="preserve">철망산 시민복합시설 건립공사 전기 관급자재 수배전반 구매 </t>
    <phoneticPr fontId="3" type="noConversion"/>
  </si>
  <si>
    <t>경기도 광명시 평생교육사업소</t>
    <phoneticPr fontId="3" type="noConversion"/>
  </si>
  <si>
    <t>20181230</t>
    <phoneticPr fontId="3" type="noConversion"/>
  </si>
  <si>
    <t>서울</t>
    <phoneticPr fontId="3" type="noConversion"/>
  </si>
  <si>
    <t>20180309154 - 00</t>
    <phoneticPr fontId="3" type="noConversion"/>
  </si>
  <si>
    <t xml:space="preserve">빗물펌프장 특고압 수배전반 등 제작구매설치 </t>
    <phoneticPr fontId="3" type="noConversion"/>
  </si>
  <si>
    <t>20181130</t>
    <phoneticPr fontId="3" type="noConversion"/>
  </si>
  <si>
    <t>청석전기㈜</t>
    <phoneticPr fontId="3" type="noConversion"/>
  </si>
  <si>
    <t>서울특별시 성동구</t>
    <phoneticPr fontId="3" type="noConversion"/>
  </si>
  <si>
    <t>20180300760 - 00</t>
    <phoneticPr fontId="3" type="noConversion"/>
  </si>
  <si>
    <t xml:space="preserve">취수장 배전반 제작구입 설치 </t>
    <phoneticPr fontId="3" type="noConversion"/>
  </si>
  <si>
    <t>(90)</t>
    <phoneticPr fontId="3" type="noConversion"/>
  </si>
  <si>
    <t>김용찬 차장</t>
    <phoneticPr fontId="3" type="noConversion"/>
  </si>
  <si>
    <t>대구</t>
    <phoneticPr fontId="3" type="noConversion"/>
  </si>
  <si>
    <t>대구광역시 상수도사업본부 매곡정수사업소</t>
    <phoneticPr fontId="3" type="noConversion"/>
  </si>
  <si>
    <t xml:space="preserve">(재)한국장애인개발원 </t>
    <phoneticPr fontId="3" type="noConversion"/>
  </si>
  <si>
    <t>협의완료, 5~6월 납기 예상</t>
    <phoneticPr fontId="3" type="noConversion"/>
  </si>
  <si>
    <t>협의완료(TR제외), 5~6월 납기 예상</t>
    <phoneticPr fontId="3" type="noConversion"/>
  </si>
  <si>
    <t>협의완료, 5~6월 납기 예상</t>
    <phoneticPr fontId="3" type="noConversion"/>
  </si>
  <si>
    <t>20180326685 - 00</t>
    <phoneticPr fontId="3" type="noConversion"/>
  </si>
  <si>
    <t>(가칭)해양1초등학교 수배전반 및 분전반 구매</t>
    <phoneticPr fontId="3" type="noConversion"/>
  </si>
  <si>
    <t>인천광역시교육청</t>
    <phoneticPr fontId="3" type="noConversion"/>
  </si>
  <si>
    <t>20190209</t>
    <phoneticPr fontId="3" type="noConversion"/>
  </si>
  <si>
    <t>안호길 사원</t>
    <phoneticPr fontId="3" type="noConversion"/>
  </si>
  <si>
    <t>서울</t>
    <phoneticPr fontId="3" type="noConversion"/>
  </si>
  <si>
    <t>20180327514 - 00</t>
    <phoneticPr fontId="3" type="noConversion"/>
  </si>
  <si>
    <t>강화여중 이전재배치 수배전반 및 분전반 구매</t>
    <phoneticPr fontId="3" type="noConversion"/>
  </si>
  <si>
    <t>20190206</t>
    <phoneticPr fontId="3" type="noConversion"/>
  </si>
  <si>
    <t>삼덕전기㈜</t>
    <phoneticPr fontId="3" type="noConversion"/>
  </si>
  <si>
    <t>유영전기</t>
    <phoneticPr fontId="3" type="noConversion"/>
  </si>
  <si>
    <t>20180336357 - 00</t>
    <phoneticPr fontId="3" type="noConversion"/>
  </si>
  <si>
    <t>세계유교선비문화공원 전기공사 수배전반 구매</t>
    <phoneticPr fontId="3" type="noConversion"/>
  </si>
  <si>
    <t>20180326</t>
    <phoneticPr fontId="3" type="noConversion"/>
  </si>
  <si>
    <t>대구</t>
    <phoneticPr fontId="3" type="noConversion"/>
  </si>
  <si>
    <t>김용찬 차장</t>
    <phoneticPr fontId="3" type="noConversion"/>
  </si>
  <si>
    <t>㈜케이디파워</t>
    <phoneticPr fontId="3" type="noConversion"/>
  </si>
  <si>
    <t>경상북도개발공사</t>
    <phoneticPr fontId="3" type="noConversion"/>
  </si>
  <si>
    <t xml:space="preserve">경북도서관 건립공사(수배전반 및 동력반) </t>
    <phoneticPr fontId="3" type="noConversion"/>
  </si>
  <si>
    <t>20180336322 - 00</t>
    <phoneticPr fontId="3" type="noConversion"/>
  </si>
  <si>
    <t>경상북도</t>
    <phoneticPr fontId="3" type="noConversion"/>
  </si>
  <si>
    <t>20181231</t>
    <phoneticPr fontId="3" type="noConversion"/>
  </si>
  <si>
    <t>20180340377 - 00</t>
    <phoneticPr fontId="3" type="noConversion"/>
  </si>
  <si>
    <t xml:space="preserve">양주체육복지센터 신축공사(전기) 관급자재(수배전반) 구입 </t>
    <phoneticPr fontId="3" type="noConversion"/>
  </si>
  <si>
    <t>경기도 양주시</t>
    <phoneticPr fontId="3" type="noConversion"/>
  </si>
  <si>
    <t>20181203</t>
    <phoneticPr fontId="3" type="noConversion"/>
  </si>
  <si>
    <t>안호길 사원</t>
    <phoneticPr fontId="3" type="noConversion"/>
  </si>
  <si>
    <t>서울</t>
    <phoneticPr fontId="3" type="noConversion"/>
  </si>
  <si>
    <t>20180340397 - 00</t>
    <phoneticPr fontId="3" type="noConversion"/>
  </si>
  <si>
    <t xml:space="preserve">서·금사지구 우수저류시설 설치사업 수배전반 제작 설치 </t>
    <phoneticPr fontId="3" type="noConversion"/>
  </si>
  <si>
    <t>부산광역시 금정구</t>
    <phoneticPr fontId="3" type="noConversion"/>
  </si>
  <si>
    <t>(260)</t>
    <phoneticPr fontId="3" type="noConversion"/>
  </si>
  <si>
    <t>부산</t>
    <phoneticPr fontId="3" type="noConversion"/>
  </si>
  <si>
    <t>20180345131 - 00</t>
    <phoneticPr fontId="3" type="noConversion"/>
  </si>
  <si>
    <t>부경권 비축기지 관급자재(수배전반) 구매</t>
    <phoneticPr fontId="3" type="noConversion"/>
  </si>
  <si>
    <t>스페이스파워주식회사</t>
    <phoneticPr fontId="3" type="noConversion"/>
  </si>
  <si>
    <t>한국농수산식품유통공사</t>
    <phoneticPr fontId="3" type="noConversion"/>
  </si>
  <si>
    <t>(90)</t>
    <phoneticPr fontId="3" type="noConversion"/>
  </si>
  <si>
    <t xml:space="preserve">호남고속철도 2단계 광주송정~고막원 배전반 제조구매 </t>
    <phoneticPr fontId="3" type="noConversion"/>
  </si>
  <si>
    <t>20180345296 - 00</t>
    <phoneticPr fontId="3" type="noConversion"/>
  </si>
  <si>
    <t>20191130</t>
    <phoneticPr fontId="3" type="noConversion"/>
  </si>
  <si>
    <t>한국철도시설공단</t>
    <phoneticPr fontId="3" type="noConversion"/>
  </si>
  <si>
    <t>서울</t>
    <phoneticPr fontId="3" type="noConversion"/>
  </si>
  <si>
    <t>20180345515 - 00</t>
    <phoneticPr fontId="3" type="noConversion"/>
  </si>
  <si>
    <t xml:space="preserve">한국교원대학교 미래도서관 신축공사(배전반 설치) </t>
    <phoneticPr fontId="3" type="noConversion"/>
  </si>
  <si>
    <t>(60)</t>
    <phoneticPr fontId="3" type="noConversion"/>
  </si>
  <si>
    <t>대진전기 주식회사</t>
    <phoneticPr fontId="3" type="noConversion"/>
  </si>
  <si>
    <t>한국교원대학교</t>
    <phoneticPr fontId="3" type="noConversion"/>
  </si>
  <si>
    <t xml:space="preserve">전주지방검찰청 신축공사 관급자재-수배전반 </t>
    <phoneticPr fontId="3" type="noConversion"/>
  </si>
  <si>
    <t>20180345540 - 00</t>
    <phoneticPr fontId="3" type="noConversion"/>
  </si>
  <si>
    <t>20191010</t>
    <phoneticPr fontId="3" type="noConversion"/>
  </si>
  <si>
    <t>법무부</t>
    <phoneticPr fontId="3" type="noConversion"/>
  </si>
  <si>
    <t>20180345566 - 00</t>
    <phoneticPr fontId="3" type="noConversion"/>
  </si>
  <si>
    <t xml:space="preserve">앞산가압장 수배전반 제작 설치 </t>
    <phoneticPr fontId="3" type="noConversion"/>
  </si>
  <si>
    <t>(50)</t>
    <phoneticPr fontId="3" type="noConversion"/>
  </si>
  <si>
    <t>대구광역시 상수도사업본부 매곡정수사업소</t>
    <phoneticPr fontId="3" type="noConversion"/>
  </si>
  <si>
    <t>㈜한국이엔씨</t>
    <phoneticPr fontId="3" type="noConversion"/>
  </si>
  <si>
    <t>문화체육관광부 국립현대미술관</t>
    <phoneticPr fontId="3" type="noConversion"/>
  </si>
  <si>
    <t>20180402356 - 00</t>
    <phoneticPr fontId="3" type="noConversion"/>
  </si>
  <si>
    <t xml:space="preserve">미술품수장보존센터 건립사업 전기관급자재(배전반 및 MCC반) 구매 </t>
    <phoneticPr fontId="3" type="noConversion"/>
  </si>
  <si>
    <t>대전</t>
    <phoneticPr fontId="3" type="noConversion"/>
  </si>
  <si>
    <t>20180408484 - 00</t>
    <phoneticPr fontId="3" type="noConversion"/>
  </si>
  <si>
    <t xml:space="preserve">구미 지식산업센터 건립공사 배전반, 분전반, 전동기제어반 구매 </t>
    <phoneticPr fontId="3" type="noConversion"/>
  </si>
  <si>
    <t>20180407126 - 00</t>
    <phoneticPr fontId="3" type="noConversion"/>
  </si>
  <si>
    <t xml:space="preserve">일광공공하수처리시설 설치 전기공사, 수배전반 </t>
    <phoneticPr fontId="3" type="noConversion"/>
  </si>
  <si>
    <t>20180407117 - 00</t>
    <phoneticPr fontId="3" type="noConversion"/>
  </si>
  <si>
    <t>20180409498 - 00</t>
    <phoneticPr fontId="3" type="noConversion"/>
  </si>
  <si>
    <t xml:space="preserve">서울바이오허브 조성(2단계) 전기공사(신관)_수배전반 구매설치 </t>
    <phoneticPr fontId="3" type="noConversion"/>
  </si>
  <si>
    <t>20180830</t>
    <phoneticPr fontId="3" type="noConversion"/>
  </si>
  <si>
    <t>정의욱 과장</t>
    <phoneticPr fontId="3" type="noConversion"/>
  </si>
  <si>
    <t>동일산전㈜</t>
    <phoneticPr fontId="3" type="noConversion"/>
  </si>
  <si>
    <t>20180928</t>
    <phoneticPr fontId="3" type="noConversion"/>
  </si>
  <si>
    <t>김용찬 차장</t>
    <phoneticPr fontId="3" type="noConversion"/>
  </si>
  <si>
    <t>대구</t>
    <phoneticPr fontId="3" type="noConversion"/>
  </si>
  <si>
    <t>(재)구미전자정보기술원</t>
    <phoneticPr fontId="3" type="noConversion"/>
  </si>
  <si>
    <t>(240)</t>
    <phoneticPr fontId="3" type="noConversion"/>
  </si>
  <si>
    <t>김동현 과장</t>
    <phoneticPr fontId="3" type="noConversion"/>
  </si>
  <si>
    <t>부산</t>
    <phoneticPr fontId="3" type="noConversion"/>
  </si>
  <si>
    <t>주식회사 세풍전기</t>
    <phoneticPr fontId="3" type="noConversion"/>
  </si>
  <si>
    <t>부산광역시 건설본부</t>
    <phoneticPr fontId="3" type="noConversion"/>
  </si>
  <si>
    <t>(120)</t>
    <phoneticPr fontId="3" type="noConversion"/>
  </si>
  <si>
    <t>부산광역시 상수도사업본부 덕산정수사업소</t>
    <phoneticPr fontId="3" type="noConversion"/>
  </si>
  <si>
    <t>20181130</t>
    <phoneticPr fontId="3" type="noConversion"/>
  </si>
  <si>
    <t>지투파워 주식회사</t>
    <phoneticPr fontId="3" type="noConversion"/>
  </si>
  <si>
    <t>서울특별시 도시기반시설본부</t>
    <phoneticPr fontId="3" type="noConversion"/>
  </si>
  <si>
    <t>20180408621 - 00</t>
    <phoneticPr fontId="3" type="noConversion"/>
  </si>
  <si>
    <t xml:space="preserve">덕산정수장 제1입상활성탄여과지 수배전반 제작교체 (긴급공고) </t>
    <phoneticPr fontId="3" type="noConversion"/>
  </si>
  <si>
    <t>㈜JK 알에스티</t>
    <phoneticPr fontId="3" type="noConversion"/>
  </si>
  <si>
    <t>유한회사 다온시스</t>
    <phoneticPr fontId="3" type="noConversion"/>
  </si>
  <si>
    <t>㈜이용전기</t>
    <phoneticPr fontId="3" type="noConversion"/>
  </si>
  <si>
    <t>대전</t>
    <phoneticPr fontId="3" type="noConversion"/>
  </si>
  <si>
    <t>20180408957 - 00</t>
    <phoneticPr fontId="3" type="noConversion"/>
  </si>
  <si>
    <t xml:space="preserve">대구테크비즈센터 건립 전기공사 수배전반 구입 </t>
    <phoneticPr fontId="3" type="noConversion"/>
  </si>
  <si>
    <t>(400)</t>
    <phoneticPr fontId="3" type="noConversion"/>
  </si>
  <si>
    <t>대구</t>
    <phoneticPr fontId="3" type="noConversion"/>
  </si>
  <si>
    <t>대한기전 주식회사</t>
    <phoneticPr fontId="3" type="noConversion"/>
  </si>
  <si>
    <t>대구광역시 건설본부</t>
    <phoneticPr fontId="3" type="noConversion"/>
  </si>
  <si>
    <t>20180408930 - 00</t>
    <phoneticPr fontId="3" type="noConversion"/>
  </si>
  <si>
    <t xml:space="preserve">대구테크비즈센터 건립 전기공사 분전반 구입 </t>
    <phoneticPr fontId="3" type="noConversion"/>
  </si>
  <si>
    <t>20180415639 - 00</t>
    <phoneticPr fontId="3" type="noConversion"/>
  </si>
  <si>
    <t xml:space="preserve">L18-G012-010 신축 전기공사 수배전반(배전반) </t>
    <phoneticPr fontId="3" type="noConversion"/>
  </si>
  <si>
    <t>20180620</t>
    <phoneticPr fontId="3" type="noConversion"/>
  </si>
  <si>
    <t>한국수력원자력㈜ 중앙연구원</t>
    <phoneticPr fontId="3" type="noConversion"/>
  </si>
  <si>
    <t xml:space="preserve">L18-G013-010 신축 전기공사 수배전반(분전반) </t>
    <phoneticPr fontId="3" type="noConversion"/>
  </si>
  <si>
    <t>20180415671 - 00</t>
    <phoneticPr fontId="3" type="noConversion"/>
  </si>
  <si>
    <t xml:space="preserve">LH충북본부 신축사옥 수배전반 및 동력반 제작 및 납품설치 </t>
    <phoneticPr fontId="3" type="noConversion"/>
  </si>
  <si>
    <t>20180416146 - 00</t>
    <phoneticPr fontId="3" type="noConversion"/>
  </si>
  <si>
    <t>20181017</t>
    <phoneticPr fontId="3" type="noConversion"/>
  </si>
  <si>
    <t>한국토지주택공사 충북지역본부</t>
    <phoneticPr fontId="3" type="noConversion"/>
  </si>
  <si>
    <t xml:space="preserve">세종시 조치원공공하수 증설사업 관급자재(수배전반) 구매 </t>
    <phoneticPr fontId="3" type="noConversion"/>
  </si>
  <si>
    <t>20180416157 - 00</t>
    <phoneticPr fontId="3" type="noConversion"/>
  </si>
  <si>
    <t>20191123</t>
    <phoneticPr fontId="3" type="noConversion"/>
  </si>
  <si>
    <t>한국환경공단 충청권지역본부</t>
    <phoneticPr fontId="3" type="noConversion"/>
  </si>
  <si>
    <t xml:space="preserve">수원컨벤션센터 건립공사 분전반 구매 </t>
    <phoneticPr fontId="3" type="noConversion"/>
  </si>
  <si>
    <t>20180416423 - 00</t>
    <phoneticPr fontId="3" type="noConversion"/>
  </si>
  <si>
    <t>경기도 수원시</t>
    <phoneticPr fontId="3" type="noConversion"/>
  </si>
  <si>
    <t>20190204</t>
    <phoneticPr fontId="3" type="noConversion"/>
  </si>
  <si>
    <t>안호길 사원</t>
    <phoneticPr fontId="3" type="noConversion"/>
  </si>
  <si>
    <t>서울</t>
    <phoneticPr fontId="3" type="noConversion"/>
  </si>
  <si>
    <t>20180427085 - 00</t>
    <phoneticPr fontId="3" type="noConversion"/>
  </si>
  <si>
    <t xml:space="preserve">도서관 증축 및 리모델링 3차공사(수배전반 및 분전반) 구매 계약 요청 </t>
    <phoneticPr fontId="3" type="noConversion"/>
  </si>
  <si>
    <t>목포대학교</t>
    <phoneticPr fontId="3" type="noConversion"/>
  </si>
  <si>
    <t xml:space="preserve">남악신도시 하수처리장 증설사업 3차분 전기 및 계측제어 관급자재 수배전반 구매 </t>
    <phoneticPr fontId="3" type="noConversion"/>
  </si>
  <si>
    <t>20180427021 - 00</t>
    <phoneticPr fontId="3" type="noConversion"/>
  </si>
  <si>
    <t>전라남도 목포시 상하수도사업단</t>
    <phoneticPr fontId="3" type="noConversion"/>
  </si>
  <si>
    <t>(120)</t>
    <phoneticPr fontId="3" type="noConversion"/>
  </si>
  <si>
    <t>20191231</t>
    <phoneticPr fontId="3" type="noConversion"/>
  </si>
  <si>
    <t>주식회사유비와이울산병영용사촌</t>
    <phoneticPr fontId="3" type="noConversion"/>
  </si>
  <si>
    <t>드림텍시스템주식회사</t>
    <phoneticPr fontId="3" type="noConversion"/>
  </si>
  <si>
    <t>20180424368 - 00</t>
    <phoneticPr fontId="3" type="noConversion"/>
  </si>
  <si>
    <t xml:space="preserve">서울대학교 외국인 기숙사 외 2개동 수배전반 구매설치  </t>
    <phoneticPr fontId="3" type="noConversion"/>
  </si>
  <si>
    <t>(250)</t>
    <phoneticPr fontId="3" type="noConversion"/>
  </si>
  <si>
    <t>장수영 차장</t>
    <phoneticPr fontId="3" type="noConversion"/>
  </si>
  <si>
    <t>서울</t>
    <phoneticPr fontId="3" type="noConversion"/>
  </si>
  <si>
    <t>서울대학교</t>
    <phoneticPr fontId="3" type="noConversion"/>
  </si>
  <si>
    <t>㈜케이디파워</t>
    <phoneticPr fontId="3" type="noConversion"/>
  </si>
  <si>
    <t>주식회사 주왕산업</t>
    <phoneticPr fontId="3" type="noConversion"/>
  </si>
  <si>
    <t>성원전기㈜</t>
    <phoneticPr fontId="3" type="noConversion"/>
  </si>
  <si>
    <t>㈜베스텍</t>
    <phoneticPr fontId="3" type="noConversion"/>
  </si>
  <si>
    <t>미공시</t>
    <phoneticPr fontId="3" type="noConversion"/>
  </si>
  <si>
    <t>20171219489 - 00</t>
    <phoneticPr fontId="3" type="noConversion"/>
  </si>
  <si>
    <t>수원고지검청사 신축사업 관급자재(배전반, 전동기제어반 및 분전반) 구매</t>
    <phoneticPr fontId="3" type="noConversion"/>
  </si>
  <si>
    <t>20190131</t>
    <phoneticPr fontId="3" type="noConversion"/>
  </si>
  <si>
    <t>안호길 사원</t>
    <phoneticPr fontId="3" type="noConversion"/>
  </si>
  <si>
    <t>서울</t>
    <phoneticPr fontId="3" type="noConversion"/>
  </si>
  <si>
    <t>LS.기기류 납품 완료</t>
    <phoneticPr fontId="3" type="noConversion"/>
  </si>
  <si>
    <t>㈜베스텍</t>
    <phoneticPr fontId="3" type="noConversion"/>
  </si>
  <si>
    <t>한국자산관리공사</t>
    <phoneticPr fontId="3" type="noConversion"/>
  </si>
  <si>
    <t>20171214999 - 00</t>
    <phoneticPr fontId="3" type="noConversion"/>
  </si>
  <si>
    <t>수원법원종합청사 관급자재(배전반,전동기제어반 및 분전반) 구매</t>
    <phoneticPr fontId="3" type="noConversion"/>
  </si>
  <si>
    <t xml:space="preserve">덕산정수장 제2입상활성탄여과지 수배전반 제작교체 (긴급공고) </t>
    <phoneticPr fontId="3" type="noConversion"/>
  </si>
  <si>
    <t>(210)</t>
    <phoneticPr fontId="3" type="noConversion"/>
  </si>
  <si>
    <t>한국토지주택공사 경기지역본부</t>
    <phoneticPr fontId="3" type="noConversion"/>
  </si>
  <si>
    <t>20180427840 - 00</t>
    <phoneticPr fontId="3" type="noConversion"/>
  </si>
  <si>
    <t xml:space="preserve">화성동탄2 제21초,4고 및 업무시설 (전기)공사-분전반 </t>
    <phoneticPr fontId="3" type="noConversion"/>
  </si>
  <si>
    <t>20190117</t>
    <phoneticPr fontId="3" type="noConversion"/>
  </si>
  <si>
    <t>안호길 사원</t>
    <phoneticPr fontId="3" type="noConversion"/>
  </si>
  <si>
    <t>서울</t>
    <phoneticPr fontId="3" type="noConversion"/>
  </si>
  <si>
    <t>주식회사 학성전기</t>
    <phoneticPr fontId="3" type="noConversion"/>
  </si>
  <si>
    <t>한국토지주택공사 경기지역본부</t>
    <phoneticPr fontId="3" type="noConversion"/>
  </si>
  <si>
    <t>20180430493 - 00</t>
    <phoneticPr fontId="3" type="noConversion"/>
  </si>
  <si>
    <t xml:space="preserve">군수2지구 수리시설개보수사업 수배전반 제작 구매  </t>
    <phoneticPr fontId="3" type="noConversion"/>
  </si>
  <si>
    <t>20201220</t>
    <phoneticPr fontId="3" type="noConversion"/>
  </si>
  <si>
    <t>정의욱 과장</t>
    <phoneticPr fontId="3" type="noConversion"/>
  </si>
  <si>
    <t>대전</t>
    <phoneticPr fontId="3" type="noConversion"/>
  </si>
  <si>
    <t>(유)군장기전</t>
    <phoneticPr fontId="3" type="noConversion"/>
  </si>
  <si>
    <t>한국농어촌공사 충남지역본부 부여지사</t>
    <phoneticPr fontId="3" type="noConversion"/>
  </si>
  <si>
    <t>20180435849 - 00</t>
    <phoneticPr fontId="3" type="noConversion"/>
  </si>
  <si>
    <t xml:space="preserve">공산정수장 전기실 수배전반 제작구입 설치 </t>
    <phoneticPr fontId="3" type="noConversion"/>
  </si>
  <si>
    <t>(90)</t>
    <phoneticPr fontId="3" type="noConversion"/>
  </si>
  <si>
    <t>김용찬 차장</t>
    <phoneticPr fontId="3" type="noConversion"/>
  </si>
  <si>
    <t>대구</t>
    <phoneticPr fontId="3" type="noConversion"/>
  </si>
  <si>
    <t>유영전기</t>
    <phoneticPr fontId="3" type="noConversion"/>
  </si>
  <si>
    <t>대국광역시 상수도사업본부 시설관리소</t>
    <phoneticPr fontId="3" type="noConversion"/>
  </si>
  <si>
    <t>한국철도시설공단</t>
    <phoneticPr fontId="3" type="noConversion"/>
  </si>
  <si>
    <t>20180438448 - 00</t>
    <phoneticPr fontId="3" type="noConversion"/>
  </si>
  <si>
    <t xml:space="preserve">부산~울산 복선전철 일광~태화강간 배전반(NEP) 제조구매 </t>
    <phoneticPr fontId="3" type="noConversion"/>
  </si>
  <si>
    <t>김동현 과장</t>
    <phoneticPr fontId="3" type="noConversion"/>
  </si>
  <si>
    <t>부산</t>
    <phoneticPr fontId="3" type="noConversion"/>
  </si>
  <si>
    <t>㈜케이디파워</t>
    <phoneticPr fontId="3" type="noConversion"/>
  </si>
  <si>
    <t>20180442949 - 00</t>
    <phoneticPr fontId="3" type="noConversion"/>
  </si>
  <si>
    <t xml:space="preserve">수원컨벤션센터 건립공사 수배전반 구매 </t>
    <phoneticPr fontId="3" type="noConversion"/>
  </si>
  <si>
    <t>20190204</t>
    <phoneticPr fontId="3" type="noConversion"/>
  </si>
  <si>
    <t>㈜서전기전</t>
    <phoneticPr fontId="3" type="noConversion"/>
  </si>
  <si>
    <t>경기도 수원시</t>
    <phoneticPr fontId="3" type="noConversion"/>
  </si>
  <si>
    <t>20180442705 - 00</t>
    <phoneticPr fontId="3" type="noConversion"/>
  </si>
  <si>
    <t xml:space="preserve">인천항 국제여객터미널 신축 전기공사 관급자재 분전반 구매 </t>
    <phoneticPr fontId="3" type="noConversion"/>
  </si>
  <si>
    <t>20190529</t>
    <phoneticPr fontId="3" type="noConversion"/>
  </si>
  <si>
    <t>안호길 사원</t>
    <phoneticPr fontId="3" type="noConversion"/>
  </si>
  <si>
    <t>서울</t>
    <phoneticPr fontId="3" type="noConversion"/>
  </si>
  <si>
    <t>㈜케이디파워</t>
    <phoneticPr fontId="3" type="noConversion"/>
  </si>
  <si>
    <t>인천항만공사</t>
    <phoneticPr fontId="3" type="noConversion"/>
  </si>
  <si>
    <t>20180443428 - 00</t>
    <phoneticPr fontId="3" type="noConversion"/>
  </si>
  <si>
    <t xml:space="preserve">오성 공공하수처리시설 건설 전기공사 관급 수배전반 동력제어 구매 </t>
    <phoneticPr fontId="3" type="noConversion"/>
  </si>
  <si>
    <t>(730)</t>
    <phoneticPr fontId="3" type="noConversion"/>
  </si>
  <si>
    <t>주식회사 나산전기산업</t>
    <phoneticPr fontId="3" type="noConversion"/>
  </si>
  <si>
    <t>경기도 평택시 상하수도사업소</t>
    <phoneticPr fontId="3" type="noConversion"/>
  </si>
  <si>
    <t>20180444605 - 00</t>
    <phoneticPr fontId="3" type="noConversion"/>
  </si>
  <si>
    <t xml:space="preserve">포항영일만신항 인입철도 외 1개사업 배전반 제조구매  </t>
    <phoneticPr fontId="3" type="noConversion"/>
  </si>
  <si>
    <t>김용찬 차장</t>
    <phoneticPr fontId="3" type="noConversion"/>
  </si>
  <si>
    <t>대구</t>
    <phoneticPr fontId="3" type="noConversion"/>
  </si>
  <si>
    <t>지엘파워 유한회사</t>
    <phoneticPr fontId="3" type="noConversion"/>
  </si>
  <si>
    <t>한국철도시설공단</t>
    <phoneticPr fontId="3" type="noConversion"/>
  </si>
  <si>
    <t>20180500405 - 00</t>
    <phoneticPr fontId="3" type="noConversion"/>
  </si>
  <si>
    <t xml:space="preserve">채운지구 수리시설개보수사업 수배전반 제작 구매 </t>
    <phoneticPr fontId="3" type="noConversion"/>
  </si>
  <si>
    <t>정의욱 과장</t>
    <phoneticPr fontId="3" type="noConversion"/>
  </si>
  <si>
    <t>대전</t>
    <phoneticPr fontId="3" type="noConversion"/>
  </si>
  <si>
    <t>협신산전 주식회사</t>
    <phoneticPr fontId="3" type="noConversion"/>
  </si>
  <si>
    <t>한국농어촌공사 충남지역본부 논산금산지사</t>
    <phoneticPr fontId="3" type="noConversion"/>
  </si>
  <si>
    <t>20180504385 - 00</t>
    <phoneticPr fontId="3" type="noConversion"/>
  </si>
  <si>
    <t xml:space="preserve">18년 제주기지 특고압 배전반 및 콘덴서반(NEP제품) </t>
    <phoneticPr fontId="3" type="noConversion"/>
  </si>
  <si>
    <t>김동현 과장</t>
    <phoneticPr fontId="3" type="noConversion"/>
  </si>
  <si>
    <t>부산</t>
    <phoneticPr fontId="3" type="noConversion"/>
  </si>
  <si>
    <t xml:space="preserve">한국가스공사 </t>
    <phoneticPr fontId="3" type="noConversion"/>
  </si>
  <si>
    <t>20180504359 - 00</t>
    <phoneticPr fontId="3" type="noConversion"/>
  </si>
  <si>
    <t xml:space="preserve">글로벌코스메틱비즈니스센터 건립공사 수배전반 및 분전반 구입 설치 </t>
    <phoneticPr fontId="3" type="noConversion"/>
  </si>
  <si>
    <t>주식회사 일신전기</t>
    <phoneticPr fontId="3" type="noConversion"/>
  </si>
  <si>
    <t>경상북도 경산시</t>
    <phoneticPr fontId="3" type="noConversion"/>
  </si>
  <si>
    <t>20180501577 - 00</t>
    <phoneticPr fontId="3" type="noConversion"/>
  </si>
  <si>
    <t xml:space="preserve">대구스타디움 변전설비 배전반 제작구입설치 자재구매 </t>
    <phoneticPr fontId="3" type="noConversion"/>
  </si>
  <si>
    <t>㈜한국이엔씨</t>
    <phoneticPr fontId="3" type="noConversion"/>
  </si>
  <si>
    <t>대구광역시 체육시설관리사무소</t>
    <phoneticPr fontId="3" type="noConversion"/>
  </si>
  <si>
    <t>20180500591 - 00</t>
    <phoneticPr fontId="3" type="noConversion"/>
  </si>
  <si>
    <t xml:space="preserve">한국문화테마파크 전기공사 수배전반 구매 </t>
    <phoneticPr fontId="3" type="noConversion"/>
  </si>
  <si>
    <t>경상북도개발공사</t>
    <phoneticPr fontId="3" type="noConversion"/>
  </si>
  <si>
    <t>장인성 과장</t>
    <phoneticPr fontId="3" type="noConversion"/>
  </si>
  <si>
    <t>20180503326 - 00</t>
    <phoneticPr fontId="3" type="noConversion"/>
  </si>
  <si>
    <t xml:space="preserve">하수처리장 해운대사업소 노후전기설비 고압배전반 제작 교체  </t>
    <phoneticPr fontId="3" type="noConversion"/>
  </si>
  <si>
    <t>한국산전㈜</t>
    <phoneticPr fontId="3" type="noConversion"/>
  </si>
  <si>
    <t>부산광역시 건설본부</t>
    <phoneticPr fontId="3" type="noConversion"/>
  </si>
  <si>
    <t>20180503310 - 00</t>
    <phoneticPr fontId="3" type="noConversion"/>
  </si>
  <si>
    <t xml:space="preserve">주변전실 노후 특고압설비 개선공사 관급자재 구매 - 수배전반 </t>
    <phoneticPr fontId="3" type="noConversion"/>
  </si>
  <si>
    <t>경상남도 창원시 하수관리사업소</t>
    <phoneticPr fontId="3" type="noConversion"/>
  </si>
  <si>
    <t>20180509247 - 00</t>
    <phoneticPr fontId="3" type="noConversion"/>
  </si>
  <si>
    <t xml:space="preserve">노들섬 특화공간조성 전기공사_수배전반 구매 </t>
    <phoneticPr fontId="3" type="noConversion"/>
  </si>
  <si>
    <t>김선환 차장</t>
    <phoneticPr fontId="3" type="noConversion"/>
  </si>
  <si>
    <t>주식회사 유성계전</t>
    <phoneticPr fontId="3" type="noConversion"/>
  </si>
  <si>
    <t>서울특별시 도시기반시설본부</t>
    <phoneticPr fontId="3" type="noConversion"/>
  </si>
  <si>
    <t xml:space="preserve">20180515907 - 00 </t>
    <phoneticPr fontId="3" type="noConversion"/>
  </si>
  <si>
    <t>아산충남과학교육원 및공주학생안전체험관신축수배전반 및 분전반 구입 설치</t>
    <phoneticPr fontId="3" type="noConversion"/>
  </si>
  <si>
    <t>주식회사 에스이엔지</t>
    <phoneticPr fontId="3" type="noConversion"/>
  </si>
  <si>
    <t>충청남도교육청</t>
    <phoneticPr fontId="3" type="noConversion"/>
  </si>
  <si>
    <t>20180515228 - 00</t>
    <phoneticPr fontId="3" type="noConversion"/>
  </si>
  <si>
    <t xml:space="preserve">수배전반 구입-청사(후생동) 전기실 수배전반 교체공사 관급자재 </t>
    <phoneticPr fontId="3" type="noConversion"/>
  </si>
  <si>
    <t>(60)</t>
    <phoneticPr fontId="3" type="noConversion"/>
  </si>
  <si>
    <t>해양수산부 국립수산과학원</t>
    <phoneticPr fontId="3" type="noConversion"/>
  </si>
  <si>
    <t>20180515338 - 00</t>
    <phoneticPr fontId="3" type="noConversion"/>
  </si>
  <si>
    <t xml:space="preserve">창원현동 A-3BL 공공주택 건립공사 수배전반 구매 </t>
    <phoneticPr fontId="3" type="noConversion"/>
  </si>
  <si>
    <t>경남개발공사</t>
    <phoneticPr fontId="3" type="noConversion"/>
  </si>
  <si>
    <t>20180517158 - 00</t>
    <phoneticPr fontId="3" type="noConversion"/>
  </si>
  <si>
    <t xml:space="preserve">가평군 환경기초시설 확충사업 관급자재(배전반) 구매 및 설치 </t>
    <phoneticPr fontId="3" type="noConversion"/>
  </si>
  <si>
    <t>대한민국특수임무유공자회</t>
    <phoneticPr fontId="3" type="noConversion"/>
  </si>
  <si>
    <t>한국환경공단 수도권동부지역본부</t>
    <phoneticPr fontId="3" type="noConversion"/>
  </si>
  <si>
    <t>20180517242 - 00</t>
    <phoneticPr fontId="3" type="noConversion"/>
  </si>
  <si>
    <t xml:space="preserve">산내초 교사신축공사 관급자재(수배전반) 구매 </t>
    <phoneticPr fontId="3" type="noConversion"/>
  </si>
  <si>
    <t>㈜삼성파워텍</t>
    <phoneticPr fontId="3" type="noConversion"/>
  </si>
  <si>
    <t>경기도교육청 경기도파주교육지원청</t>
    <phoneticPr fontId="3" type="noConversion"/>
  </si>
  <si>
    <t>20180524474 - 00</t>
    <phoneticPr fontId="3" type="noConversion"/>
  </si>
  <si>
    <t xml:space="preserve">남양주 다산 지금2초등학교 전기공사 18년 지급자재 수배전반 분전반 구매 </t>
    <phoneticPr fontId="3" type="noConversion"/>
  </si>
  <si>
    <t>㈜서전기전</t>
    <phoneticPr fontId="3" type="noConversion"/>
  </si>
  <si>
    <t>경기도시공사</t>
    <phoneticPr fontId="3" type="noConversion"/>
  </si>
  <si>
    <t>20180527694 - 00</t>
    <phoneticPr fontId="3" type="noConversion"/>
  </si>
  <si>
    <t xml:space="preserve">남항지구 상습침수지 정비사업(수배전반) 계약 의뢰 </t>
    <phoneticPr fontId="3" type="noConversion"/>
  </si>
  <si>
    <t>주식회사 세풍전기</t>
    <phoneticPr fontId="3" type="noConversion"/>
  </si>
  <si>
    <t>부산광역시 영도구</t>
    <phoneticPr fontId="3" type="noConversion"/>
  </si>
  <si>
    <t>20180528274 - 00</t>
    <phoneticPr fontId="3" type="noConversion"/>
  </si>
  <si>
    <t xml:space="preserve">용인환경센터 소각시설(1호기) 대보수사업 전기관급자재(배전반) </t>
    <phoneticPr fontId="3" type="noConversion"/>
  </si>
  <si>
    <t>(재)한국장애인개발원</t>
    <phoneticPr fontId="3" type="noConversion"/>
  </si>
  <si>
    <t>20180530028 - 00</t>
    <phoneticPr fontId="3" type="noConversion"/>
  </si>
  <si>
    <t xml:space="preserve">용연하수처리구역 중계5펌프장 차집관로 정비사업 전기공사 배전반 제작 구매 </t>
    <phoneticPr fontId="3" type="noConversion"/>
  </si>
  <si>
    <t>(517)</t>
    <phoneticPr fontId="3" type="noConversion"/>
  </si>
  <si>
    <t>주식회사 상일전기</t>
    <phoneticPr fontId="3" type="noConversion"/>
  </si>
  <si>
    <t>울산광역시</t>
    <phoneticPr fontId="3" type="noConversion"/>
  </si>
  <si>
    <t>20180530163 - 00</t>
    <phoneticPr fontId="3" type="noConversion"/>
  </si>
  <si>
    <t xml:space="preserve">삼계정수장 전기실 수배전반 개선사업 관급자재(수배전반)구입 </t>
    <phoneticPr fontId="3" type="noConversion"/>
  </si>
  <si>
    <t>(300)</t>
    <phoneticPr fontId="3" type="noConversion"/>
  </si>
  <si>
    <t>경상남도 김해시</t>
    <phoneticPr fontId="3" type="noConversion"/>
  </si>
  <si>
    <t>20180531319 - 00</t>
    <phoneticPr fontId="3" type="noConversion"/>
  </si>
  <si>
    <t xml:space="preserve">옥포1중 수배전반 및 분전반 제작 구입 설치 </t>
    <phoneticPr fontId="3" type="noConversion"/>
  </si>
  <si>
    <t>주식회사 에스제이에스 일렉트릭</t>
    <phoneticPr fontId="3" type="noConversion"/>
  </si>
  <si>
    <t>대구광역시교육청</t>
    <phoneticPr fontId="3" type="noConversion"/>
  </si>
  <si>
    <t>20180531585 - 00</t>
    <phoneticPr fontId="3" type="noConversion"/>
  </si>
  <si>
    <t xml:space="preserve">화성동탄2 제21초,4고 및 업무시설 (전기)공사-폐쇄형배전반 </t>
    <phoneticPr fontId="3" type="noConversion"/>
  </si>
  <si>
    <t>중증장애인생산품 우선구매사업단</t>
    <phoneticPr fontId="3" type="noConversion"/>
  </si>
  <si>
    <t>20180533757 - 00</t>
    <phoneticPr fontId="3" type="noConversion"/>
  </si>
  <si>
    <t xml:space="preserve">국방신뢰성시험센터 신축 공사 관급자재(수배전반) 구매 </t>
    <phoneticPr fontId="3" type="noConversion"/>
  </si>
  <si>
    <t>상원엔지니어링주식회사</t>
    <phoneticPr fontId="3" type="noConversion"/>
  </si>
  <si>
    <t>국방기술품질원</t>
    <phoneticPr fontId="3" type="noConversion"/>
  </si>
  <si>
    <t>20180535091 - 00</t>
    <phoneticPr fontId="3" type="noConversion"/>
  </si>
  <si>
    <t xml:space="preserve">회야2정수장 시설개량사업 전기공사 관급자재(수배전반설비) 구매  </t>
    <phoneticPr fontId="3" type="noConversion"/>
  </si>
  <si>
    <t>주식회사 케이엔</t>
    <phoneticPr fontId="3" type="noConversion"/>
  </si>
  <si>
    <t>울산광역시 상수도사업본부</t>
    <phoneticPr fontId="3" type="noConversion"/>
  </si>
  <si>
    <t>20180536527 - 00</t>
    <phoneticPr fontId="3" type="noConversion"/>
  </si>
  <si>
    <t xml:space="preserve">관급자재-남산2호터널 수배전반(이태원동) 제작.구매 설치 </t>
    <phoneticPr fontId="3" type="noConversion"/>
  </si>
  <si>
    <t>서울특별시 도로사업소 서부도로사업소</t>
    <phoneticPr fontId="3" type="noConversion"/>
  </si>
  <si>
    <t>20180537831 - 00</t>
    <phoneticPr fontId="3" type="noConversion"/>
  </si>
  <si>
    <t xml:space="preserve">중랑물재생센터 총인처리시설 배전반 구매 </t>
    <phoneticPr fontId="3" type="noConversion"/>
  </si>
  <si>
    <t>㈜일산전기</t>
    <phoneticPr fontId="3" type="noConversion"/>
  </si>
  <si>
    <t>20180539266 - 00</t>
    <phoneticPr fontId="3" type="noConversion"/>
  </si>
  <si>
    <t xml:space="preserve">국립세종수목원 조성사업 전기공사 관급자재(수배전반) 구매 </t>
    <phoneticPr fontId="3" type="noConversion"/>
  </si>
  <si>
    <t>세종시</t>
    <phoneticPr fontId="3" type="noConversion"/>
  </si>
  <si>
    <t>20180539242 - 00</t>
    <phoneticPr fontId="3" type="noConversion"/>
  </si>
  <si>
    <t>㈜베스텍</t>
    <phoneticPr fontId="3" type="noConversion"/>
  </si>
  <si>
    <t>대한석탄공사</t>
    <phoneticPr fontId="3" type="noConversion"/>
  </si>
  <si>
    <t>20180601918 - 00</t>
    <phoneticPr fontId="3" type="noConversion"/>
  </si>
  <si>
    <t xml:space="preserve">반여2배수펌프장 노후 수배전반 제작교체(수정)  </t>
    <phoneticPr fontId="3" type="noConversion"/>
  </si>
  <si>
    <t>주식회사 조양전력</t>
    <phoneticPr fontId="3" type="noConversion"/>
  </si>
  <si>
    <t>부산광역시 해운대구</t>
    <phoneticPr fontId="3" type="noConversion"/>
  </si>
  <si>
    <t>20180601825 - 00</t>
    <phoneticPr fontId="3" type="noConversion"/>
  </si>
  <si>
    <t>18년 제주기지 고압배전반 구매</t>
    <phoneticPr fontId="3" type="noConversion"/>
  </si>
  <si>
    <t>한국가스공사</t>
    <phoneticPr fontId="3" type="noConversion"/>
  </si>
  <si>
    <t>20180604891 - 00</t>
    <phoneticPr fontId="3" type="noConversion"/>
  </si>
  <si>
    <t xml:space="preserve">남양주시 중앙도서관 전기공사 수배전반 조달구매 </t>
    <phoneticPr fontId="3" type="noConversion"/>
  </si>
  <si>
    <t>지투파워 주식회사</t>
    <phoneticPr fontId="3" type="noConversion"/>
  </si>
  <si>
    <t>남양주도시공사</t>
    <phoneticPr fontId="3" type="noConversion"/>
  </si>
  <si>
    <t>20180607623 - 00</t>
    <phoneticPr fontId="3" type="noConversion"/>
  </si>
  <si>
    <t xml:space="preserve">노후 수배전반 교체 관급자재 구매 </t>
    <phoneticPr fontId="3" type="noConversion"/>
  </si>
  <si>
    <t>서울과학기술대학교</t>
    <phoneticPr fontId="3" type="noConversion"/>
  </si>
  <si>
    <t>20180610603 - 00</t>
    <phoneticPr fontId="3" type="noConversion"/>
  </si>
  <si>
    <t xml:space="preserve">대저배수펌프장 전기시설 교체공사 관급자재(수배전반) </t>
    <phoneticPr fontId="3" type="noConversion"/>
  </si>
  <si>
    <t>㈜JK 알에스티</t>
    <phoneticPr fontId="3" type="noConversion"/>
  </si>
  <si>
    <t>부산광역시 강서구</t>
    <phoneticPr fontId="3" type="noConversion"/>
  </si>
  <si>
    <t>20180610601 - 00</t>
    <phoneticPr fontId="3" type="noConversion"/>
  </si>
  <si>
    <t xml:space="preserve">침수예방사업(창원시) 배전반 </t>
    <phoneticPr fontId="3" type="noConversion"/>
  </si>
  <si>
    <t>한국환경공단 부산울산경남지역본부</t>
    <phoneticPr fontId="3" type="noConversion"/>
  </si>
  <si>
    <t>20180611599 - 00</t>
    <phoneticPr fontId="3" type="noConversion"/>
  </si>
  <si>
    <t xml:space="preserve">남산2호터널 수배전반(장충동) 제작구매 설치 </t>
    <phoneticPr fontId="3" type="noConversion"/>
  </si>
  <si>
    <t>대신파워택</t>
    <phoneticPr fontId="3" type="noConversion"/>
  </si>
  <si>
    <t>20180611250 - 00</t>
    <phoneticPr fontId="3" type="noConversion"/>
  </si>
  <si>
    <t xml:space="preserve">도곡초 교사 신축 전기공사 관급자재 수배전반 구매 </t>
    <phoneticPr fontId="3" type="noConversion"/>
  </si>
  <si>
    <t>주식회사 스마트파워</t>
    <phoneticPr fontId="3" type="noConversion"/>
  </si>
  <si>
    <t>경기도교육청 경기도김포교육지원청</t>
    <phoneticPr fontId="3" type="noConversion"/>
  </si>
  <si>
    <t>20180611136 - 00</t>
    <phoneticPr fontId="3" type="noConversion"/>
  </si>
  <si>
    <t xml:space="preserve">남양주 다산 진건5초등학교 전기공사 18년 지급자재 수배전반, 분전반 구매 </t>
    <phoneticPr fontId="3" type="noConversion"/>
  </si>
  <si>
    <t>20180616239 - 00</t>
    <phoneticPr fontId="3" type="noConversion"/>
  </si>
  <si>
    <t xml:space="preserve">지내~고성간 도로 전기공사 관급자재(수배전반) 구입 </t>
    <phoneticPr fontId="3" type="noConversion"/>
  </si>
  <si>
    <t>상림이엔지㈜</t>
    <phoneticPr fontId="3" type="noConversion"/>
  </si>
  <si>
    <t>강원도</t>
    <phoneticPr fontId="3" type="noConversion"/>
  </si>
  <si>
    <t>20180616184 - 00</t>
    <phoneticPr fontId="3" type="noConversion"/>
  </si>
  <si>
    <t xml:space="preserve">탄천물재생센터 3차(총인) 처리시설 전기공사_제2처리장 수배전반 구매 </t>
    <phoneticPr fontId="3" type="noConversion"/>
  </si>
  <si>
    <t>한국전기신기술협동조합</t>
    <phoneticPr fontId="3" type="noConversion"/>
  </si>
  <si>
    <t>최득주 차장</t>
    <phoneticPr fontId="3" type="noConversion"/>
  </si>
  <si>
    <t>광주</t>
    <phoneticPr fontId="3" type="noConversion"/>
  </si>
  <si>
    <t>20180617075 - 00</t>
    <phoneticPr fontId="3" type="noConversion"/>
  </si>
  <si>
    <t xml:space="preserve">탄천물재생센터 3차(총인) 처리시설 전기공사_제1처리장 수배전반 구매 </t>
    <phoneticPr fontId="3" type="noConversion"/>
  </si>
  <si>
    <t>(사)한국교통장애인협회사업부</t>
    <phoneticPr fontId="3" type="noConversion"/>
  </si>
  <si>
    <t>20180613485 - 00</t>
    <phoneticPr fontId="3" type="noConversion"/>
  </si>
  <si>
    <t xml:space="preserve">시민운동장 주경기장 리모델링 전기공사 수배전반 제작구입 </t>
    <phoneticPr fontId="3" type="noConversion"/>
  </si>
  <si>
    <t>유영전기</t>
    <phoneticPr fontId="3" type="noConversion"/>
  </si>
  <si>
    <t>대구광역시 건설본부</t>
    <phoneticPr fontId="3" type="noConversion"/>
  </si>
  <si>
    <t>20180621087 - 00</t>
    <phoneticPr fontId="3" type="noConversion"/>
  </si>
  <si>
    <t xml:space="preserve">양천구청역 등 2개 전기실 고압배전반 등 3종 제작구매 설치 </t>
    <phoneticPr fontId="3" type="noConversion"/>
  </si>
  <si>
    <t>(180)</t>
    <phoneticPr fontId="3" type="noConversion"/>
  </si>
  <si>
    <t>서울교통공사</t>
    <phoneticPr fontId="3" type="noConversion"/>
  </si>
  <si>
    <t>20180621121 - 00</t>
    <phoneticPr fontId="3" type="noConversion"/>
  </si>
  <si>
    <t xml:space="preserve">남태령역 전기실 고압배전반 등 4종 제작구매 설치 </t>
    <phoneticPr fontId="3" type="noConversion"/>
  </si>
  <si>
    <t>(210)</t>
    <phoneticPr fontId="3" type="noConversion"/>
  </si>
  <si>
    <t>20180620338 - 00</t>
    <phoneticPr fontId="3" type="noConversion"/>
  </si>
  <si>
    <t xml:space="preserve">관급자재 수배전반 및 MCC반 제작구입(세종교육원 신축 전기공사) </t>
    <phoneticPr fontId="3" type="noConversion"/>
  </si>
  <si>
    <t>20190130</t>
    <phoneticPr fontId="3" type="noConversion"/>
  </si>
  <si>
    <t>주식회사일렉콤</t>
    <phoneticPr fontId="3" type="noConversion"/>
  </si>
  <si>
    <t>세종특별자치시교육청</t>
    <phoneticPr fontId="3" type="noConversion"/>
  </si>
  <si>
    <t>20180623688 - 00</t>
    <phoneticPr fontId="3" type="noConversion"/>
  </si>
  <si>
    <t xml:space="preserve">금호역 등 2개 전기실 고압배전반 등 3종 제작구매 설치 </t>
    <phoneticPr fontId="3" type="noConversion"/>
  </si>
  <si>
    <t>(150)</t>
    <phoneticPr fontId="3" type="noConversion"/>
  </si>
  <si>
    <t>유한회사 다온시스</t>
    <phoneticPr fontId="3" type="noConversion"/>
  </si>
  <si>
    <t>20180626134 - 00</t>
    <phoneticPr fontId="3" type="noConversion"/>
  </si>
  <si>
    <t xml:space="preserve">인천지방합동청사 신축공사 관급자재(수배전반) 구매 </t>
    <phoneticPr fontId="3" type="noConversion"/>
  </si>
  <si>
    <t>20190318</t>
    <phoneticPr fontId="3" type="noConversion"/>
  </si>
  <si>
    <t>행정안전부 정부청사관리본부</t>
    <phoneticPr fontId="3" type="noConversion"/>
  </si>
  <si>
    <t>20180626121 - 00</t>
    <phoneticPr fontId="3" type="noConversion"/>
  </si>
  <si>
    <t xml:space="preserve">한솔동 복컴 기능보강사업(전기) 관급자재(수배전반) 구매 </t>
    <phoneticPr fontId="3" type="noConversion"/>
  </si>
  <si>
    <t>20190430</t>
    <phoneticPr fontId="3" type="noConversion"/>
  </si>
  <si>
    <t>㈜조양</t>
    <phoneticPr fontId="3" type="noConversion"/>
  </si>
  <si>
    <t>세종특별자치시</t>
    <phoneticPr fontId="3" type="noConversion"/>
  </si>
  <si>
    <t>20180626668 - 00</t>
    <phoneticPr fontId="3" type="noConversion"/>
  </si>
  <si>
    <t>2처리장 단단터보송풍기 배전반 제조구매설치</t>
    <phoneticPr fontId="3" type="noConversion"/>
  </si>
  <si>
    <t>(120)</t>
    <phoneticPr fontId="3" type="noConversion"/>
  </si>
  <si>
    <t>탑인더스트리㈜</t>
    <phoneticPr fontId="3" type="noConversion"/>
  </si>
  <si>
    <t>주식회사 서남환경</t>
    <phoneticPr fontId="3" type="noConversion"/>
  </si>
  <si>
    <t>노후 수배전반(자연과학동 등) 개선 공사(전기)</t>
    <phoneticPr fontId="3" type="noConversion"/>
  </si>
  <si>
    <t>주식회사 대한엔지니어링</t>
    <phoneticPr fontId="3" type="noConversion"/>
  </si>
  <si>
    <t>한국과학기술원</t>
    <phoneticPr fontId="3" type="noConversion"/>
  </si>
  <si>
    <t xml:space="preserve">20180631371 - 00 </t>
    <phoneticPr fontId="3" type="noConversion"/>
  </si>
  <si>
    <t xml:space="preserve">산성지구 다목적농촌용수개발사업 관급자재(수.배전반)제조.구매 </t>
    <phoneticPr fontId="3" type="noConversion"/>
  </si>
  <si>
    <t>20181030</t>
    <phoneticPr fontId="3" type="noConversion"/>
  </si>
  <si>
    <t>사회복지법인곰두리복지재단</t>
    <phoneticPr fontId="3" type="noConversion"/>
  </si>
  <si>
    <t>한국농어촌공사 충남지역본부 서산.태안지사</t>
    <phoneticPr fontId="3" type="noConversion"/>
  </si>
  <si>
    <t>20180633758 - 00</t>
    <phoneticPr fontId="3" type="noConversion"/>
  </si>
  <si>
    <t>교통센터 수배전반 제조구매</t>
    <phoneticPr fontId="3" type="noConversion"/>
  </si>
  <si>
    <t>사단법인한마음장애인복지회 전력사업단</t>
    <phoneticPr fontId="3" type="noConversion"/>
  </si>
  <si>
    <t>한국도로공사 교통정보센터</t>
    <phoneticPr fontId="3" type="noConversion"/>
  </si>
  <si>
    <t>20180633867 - 00</t>
    <phoneticPr fontId="3" type="noConversion"/>
  </si>
  <si>
    <t xml:space="preserve">야탑청소년수련관 건립 전기공사 관급자재(수배전반,MCC반) 구매 설치 </t>
    <phoneticPr fontId="3" type="noConversion"/>
  </si>
  <si>
    <t>20190228</t>
    <phoneticPr fontId="3" type="noConversion"/>
  </si>
  <si>
    <t>경기도 성남시</t>
    <phoneticPr fontId="3" type="noConversion"/>
  </si>
  <si>
    <t>20180633773 - 00</t>
    <phoneticPr fontId="3" type="noConversion"/>
  </si>
  <si>
    <t xml:space="preserve">수도권매립지 하수슬러지 기존고화처리시설 대체시설 관급자재 전기 수배전반 구매 설치 </t>
    <phoneticPr fontId="3" type="noConversion"/>
  </si>
  <si>
    <t>20190921</t>
    <phoneticPr fontId="3" type="noConversion"/>
  </si>
  <si>
    <t>㈜디투엔지니어링</t>
    <phoneticPr fontId="3" type="noConversion"/>
  </si>
  <si>
    <t>수도권매립지관리공사</t>
    <phoneticPr fontId="3" type="noConversion"/>
  </si>
  <si>
    <t>20180634658 - 00</t>
    <phoneticPr fontId="3" type="noConversion"/>
  </si>
  <si>
    <t>20180635208 - 00</t>
    <phoneticPr fontId="3" type="noConversion"/>
  </si>
  <si>
    <t>종합운동장 전기설비 교체공사-배전반</t>
    <phoneticPr fontId="3" type="noConversion"/>
  </si>
  <si>
    <t>(30)</t>
    <phoneticPr fontId="3" type="noConversion"/>
  </si>
  <si>
    <t>㈜이지시스템</t>
    <phoneticPr fontId="3" type="noConversion"/>
  </si>
  <si>
    <t>경상북도 김천시</t>
    <phoneticPr fontId="3" type="noConversion"/>
  </si>
  <si>
    <t>20180638413 - 00</t>
    <phoneticPr fontId="3" type="noConversion"/>
  </si>
  <si>
    <t>영구임대주택 수배전반 및 MCC반 제작·설치</t>
    <phoneticPr fontId="3" type="noConversion"/>
  </si>
  <si>
    <t>20180930</t>
    <phoneticPr fontId="3" type="noConversion"/>
  </si>
  <si>
    <t>주식회사 이지에버텍</t>
    <phoneticPr fontId="3" type="noConversion"/>
  </si>
  <si>
    <t>부산도시공사</t>
    <phoneticPr fontId="3" type="noConversion"/>
  </si>
  <si>
    <t>20180700299 - 00</t>
    <phoneticPr fontId="3" type="noConversion"/>
  </si>
  <si>
    <t>남산예장자락 재생사업 수배전반 구매 설치</t>
    <phoneticPr fontId="3" type="noConversion"/>
  </si>
  <si>
    <t>20191231</t>
    <phoneticPr fontId="3" type="noConversion"/>
  </si>
  <si>
    <t>20180702781 - 00</t>
    <phoneticPr fontId="3" type="noConversion"/>
  </si>
  <si>
    <t xml:space="preserve">대구선 복선전철 배전반(건물) 제조구매 </t>
    <phoneticPr fontId="3" type="noConversion"/>
  </si>
  <si>
    <t>20191230</t>
    <phoneticPr fontId="3" type="noConversion"/>
  </si>
  <si>
    <t>20180703000 - 00</t>
    <phoneticPr fontId="3" type="noConversion"/>
  </si>
  <si>
    <t xml:space="preserve">광주용인공동취수장 수배전반 제조구매설치  </t>
    <phoneticPr fontId="3" type="noConversion"/>
  </si>
  <si>
    <t>주식회사대원계전산업</t>
    <phoneticPr fontId="3" type="noConversion"/>
  </si>
  <si>
    <t>한국수자원공사 광주수도관리단</t>
    <phoneticPr fontId="3" type="noConversion"/>
  </si>
  <si>
    <t>20180703991 - 00</t>
    <phoneticPr fontId="3" type="noConversion"/>
  </si>
  <si>
    <t xml:space="preserve">배전반 구매 요청  </t>
    <phoneticPr fontId="3" type="noConversion"/>
  </si>
  <si>
    <t>(100)</t>
    <phoneticPr fontId="3" type="noConversion"/>
  </si>
  <si>
    <t>(사)장애인녹색일자리사랑회 중전기사업단</t>
    <phoneticPr fontId="3" type="noConversion"/>
  </si>
  <si>
    <t>한국철도공사</t>
    <phoneticPr fontId="3" type="noConversion"/>
  </si>
  <si>
    <t>20180705864 - 00</t>
    <phoneticPr fontId="3" type="noConversion"/>
  </si>
  <si>
    <t xml:space="preserve">예술의전당 노후전기설비 교체공사(2차년도) 폐쇄형 배전반 구매설치 </t>
    <phoneticPr fontId="3" type="noConversion"/>
  </si>
  <si>
    <t>20181031</t>
    <phoneticPr fontId="3" type="noConversion"/>
  </si>
  <si>
    <t>주식회사 일산이엔지</t>
    <phoneticPr fontId="3" type="noConversion"/>
  </si>
  <si>
    <t>예술의 전당</t>
    <phoneticPr fontId="3" type="noConversion"/>
  </si>
  <si>
    <t>20180708379 - 00</t>
    <phoneticPr fontId="3" type="noConversion"/>
  </si>
  <si>
    <t xml:space="preserve">인천지방합동청사 신축공사 관급자재(분전반) 구매 </t>
    <phoneticPr fontId="3" type="noConversion"/>
  </si>
  <si>
    <t>20180708377 - 00</t>
    <phoneticPr fontId="3" type="noConversion"/>
  </si>
  <si>
    <t xml:space="preserve">대구국가산업단지 폐수종말처리시설 배전반 제작 및 설치 </t>
    <phoneticPr fontId="3" type="noConversion"/>
  </si>
  <si>
    <t>한국장애인문화협회 장애인기업기전사업본부</t>
    <phoneticPr fontId="3" type="noConversion"/>
  </si>
  <si>
    <t>한국토지주택공사 대구경북지역본부</t>
    <phoneticPr fontId="3" type="noConversion"/>
  </si>
  <si>
    <t>20180708375 - 00</t>
    <phoneticPr fontId="3" type="noConversion"/>
  </si>
  <si>
    <t xml:space="preserve">울산 차세대전지종합지원센터 건설공사(전기) 수배전반 등) </t>
    <phoneticPr fontId="3" type="noConversion"/>
  </si>
  <si>
    <t>20190405</t>
    <phoneticPr fontId="3" type="noConversion"/>
  </si>
  <si>
    <t>한국에너지기술연구원</t>
    <phoneticPr fontId="3" type="noConversion"/>
  </si>
  <si>
    <t>20180708373 - 00</t>
    <phoneticPr fontId="3" type="noConversion"/>
  </si>
  <si>
    <t xml:space="preserve">금산군 생활폐기물 소각시설 설치사업 관급자재(수배전반) 제작, 납품 및 설치 </t>
    <phoneticPr fontId="3" type="noConversion"/>
  </si>
  <si>
    <t>20190517</t>
    <phoneticPr fontId="3" type="noConversion"/>
  </si>
  <si>
    <t>한올장애인자립복지회 중전기사업소</t>
    <phoneticPr fontId="3" type="noConversion"/>
  </si>
  <si>
    <t>한국환경공단 호남권지역본부</t>
    <phoneticPr fontId="3" type="noConversion"/>
  </si>
  <si>
    <t>20180708372 - 00</t>
    <phoneticPr fontId="3" type="noConversion"/>
  </si>
  <si>
    <t xml:space="preserve">영산강Ⅲ-1지구 성산1공구 맹진양수장 폐쇄형배전반 제조·구매 조달의뢰 </t>
    <phoneticPr fontId="3" type="noConversion"/>
  </si>
  <si>
    <t>20191130</t>
    <phoneticPr fontId="3" type="noConversion"/>
  </si>
  <si>
    <t>한국농어촌공사 영산강사업단</t>
    <phoneticPr fontId="3" type="noConversion"/>
  </si>
  <si>
    <t>20180708619 - 00</t>
    <phoneticPr fontId="3" type="noConversion"/>
  </si>
  <si>
    <t xml:space="preserve">센텀시티 지하차도 전기실 이전공사 관급자재(수배전반) 구매 </t>
    <phoneticPr fontId="3" type="noConversion"/>
  </si>
  <si>
    <t>부산광역시</t>
    <phoneticPr fontId="3" type="noConversion"/>
  </si>
  <si>
    <t>20180708615 - 00</t>
    <phoneticPr fontId="3" type="noConversion"/>
  </si>
  <si>
    <t xml:space="preserve">온천천비점오염 저감사업 관급자재 수배전반 제작 설치 </t>
    <phoneticPr fontId="3" type="noConversion"/>
  </si>
  <si>
    <t>(360)</t>
    <phoneticPr fontId="3" type="noConversion"/>
  </si>
  <si>
    <t>부산광역시 동래구</t>
    <phoneticPr fontId="3" type="noConversion"/>
  </si>
  <si>
    <t>20180713399 - 00</t>
    <phoneticPr fontId="3" type="noConversion"/>
  </si>
  <si>
    <t xml:space="preserve">배전반 구매 요청 </t>
    <phoneticPr fontId="3" type="noConversion"/>
  </si>
  <si>
    <t>20180714620 - 00</t>
    <phoneticPr fontId="3" type="noConversion"/>
  </si>
  <si>
    <t xml:space="preserve">국립극장 해오름 리모델링 관급자재(수배전반 및 분전반) 구매 설치 </t>
    <phoneticPr fontId="3" type="noConversion"/>
  </si>
  <si>
    <t>20190930</t>
    <phoneticPr fontId="3" type="noConversion"/>
  </si>
  <si>
    <t>㈜신한중전기</t>
    <phoneticPr fontId="3" type="noConversion"/>
  </si>
  <si>
    <t>문화체육관광부 국립중앙극장</t>
    <phoneticPr fontId="3" type="noConversion"/>
  </si>
  <si>
    <t xml:space="preserve">화성동탄(2) 제26초등학교 지급자재 배전반, 분전반 구매 </t>
    <phoneticPr fontId="3" type="noConversion"/>
  </si>
  <si>
    <t>20190131</t>
    <phoneticPr fontId="3" type="noConversion"/>
  </si>
  <si>
    <t>주식회사 대산이엔지</t>
    <phoneticPr fontId="3" type="noConversion"/>
  </si>
  <si>
    <t xml:space="preserve">20180704378 - 01 </t>
    <phoneticPr fontId="3" type="noConversion"/>
  </si>
  <si>
    <t>목포북항 해경부두 부잔교 설치공사(전기)용 관급자재(수배전반)</t>
    <phoneticPr fontId="3" type="noConversion"/>
  </si>
  <si>
    <t>주식회사유비와이울산병영용사촌</t>
    <phoneticPr fontId="3" type="noConversion"/>
  </si>
  <si>
    <t>해양수산부 목포지방해양수산청</t>
    <phoneticPr fontId="3" type="noConversion"/>
  </si>
  <si>
    <t>20180725413 - 00</t>
    <phoneticPr fontId="3" type="noConversion"/>
  </si>
  <si>
    <t xml:space="preserve">청주 지식산업센터 건립공사 관급자재(수배전반) </t>
    <phoneticPr fontId="3" type="noConversion"/>
  </si>
  <si>
    <t>20190531</t>
    <phoneticPr fontId="3" type="noConversion"/>
  </si>
  <si>
    <t>동일산전㈜</t>
    <phoneticPr fontId="3" type="noConversion"/>
  </si>
  <si>
    <t>충청북도 청주시 도시개발사업단</t>
    <phoneticPr fontId="3" type="noConversion"/>
  </si>
  <si>
    <t>20180728307 - 00</t>
    <phoneticPr fontId="3" type="noConversion"/>
  </si>
  <si>
    <t xml:space="preserve">한남빗물펌프장 시설용량증대사업 전기공사 관급자재(수배전반) 구매설치 </t>
    <phoneticPr fontId="3" type="noConversion"/>
  </si>
  <si>
    <t>서울특별시 용산구</t>
    <phoneticPr fontId="3" type="noConversion"/>
  </si>
  <si>
    <t>20180731322 - 00</t>
    <phoneticPr fontId="3" type="noConversion"/>
  </si>
  <si>
    <t xml:space="preserve">NH경북농협 신축공사(수배전반) </t>
    <phoneticPr fontId="3" type="noConversion"/>
  </si>
  <si>
    <t>20181130</t>
    <phoneticPr fontId="3" type="noConversion"/>
  </si>
  <si>
    <t>농협중앙회 경북지역본부</t>
    <phoneticPr fontId="3" type="noConversion"/>
  </si>
  <si>
    <t>20180731281 - 00</t>
    <phoneticPr fontId="3" type="noConversion"/>
  </si>
  <si>
    <t xml:space="preserve">항공시험동 배전반 제작/설치(노후배전반 교체) </t>
    <phoneticPr fontId="3" type="noConversion"/>
  </si>
  <si>
    <t>한국항공우주연구원</t>
    <phoneticPr fontId="3" type="noConversion"/>
  </si>
  <si>
    <t>20180731221 - 00</t>
    <phoneticPr fontId="3" type="noConversion"/>
  </si>
  <si>
    <t>안전로봇 실증시험단지 수배전반 구매설치 계약 요청</t>
    <phoneticPr fontId="3" type="noConversion"/>
  </si>
  <si>
    <t>한국로봇융합연구원</t>
    <phoneticPr fontId="3" type="noConversion"/>
  </si>
  <si>
    <t>20180732211 - 00</t>
    <phoneticPr fontId="3" type="noConversion"/>
  </si>
  <si>
    <t xml:space="preserve">화성동탄2 A84BL,A4-1BL 및 A77-2BL 아파트 (전기)공사-분전반 </t>
    <phoneticPr fontId="3" type="noConversion"/>
  </si>
  <si>
    <t>20200701</t>
    <phoneticPr fontId="3" type="noConversion"/>
  </si>
  <si>
    <t>20180732255 - 00</t>
    <phoneticPr fontId="3" type="noConversion"/>
  </si>
  <si>
    <t xml:space="preserve">사포지구 배수개선사업 폐쇄형배전반 제조 구매 </t>
    <phoneticPr fontId="3" type="noConversion"/>
  </si>
  <si>
    <t>20180733286 - 00</t>
    <phoneticPr fontId="3" type="noConversion"/>
  </si>
  <si>
    <t xml:space="preserve">내촌지구 배수개선사업 폐쇄형배전반 제조구매 </t>
    <phoneticPr fontId="3" type="noConversion"/>
  </si>
  <si>
    <t>한국농어촌공사 전북지역본부 익산지사</t>
    <phoneticPr fontId="3" type="noConversion"/>
  </si>
  <si>
    <t>20180803862 - 00</t>
    <phoneticPr fontId="3" type="noConversion"/>
  </si>
  <si>
    <t xml:space="preserve">폐쇄형배전반 계약 요청 </t>
    <phoneticPr fontId="3" type="noConversion"/>
  </si>
  <si>
    <t>20191221</t>
    <phoneticPr fontId="3" type="noConversion"/>
  </si>
  <si>
    <t>한국과학기술기획평가원</t>
    <phoneticPr fontId="3" type="noConversion"/>
  </si>
  <si>
    <t>20180805709 - 00</t>
    <phoneticPr fontId="3" type="noConversion"/>
  </si>
  <si>
    <t xml:space="preserve">커뮤니티센터3 건립공사 관급자재 수배전반 및 MCC반 구매 </t>
    <phoneticPr fontId="3" type="noConversion"/>
  </si>
  <si>
    <t>20190308</t>
    <phoneticPr fontId="3" type="noConversion"/>
  </si>
  <si>
    <t>경기도 화성시 지역개발사업소</t>
    <phoneticPr fontId="3" type="noConversion"/>
  </si>
  <si>
    <t>주식회사 맥스이엔씨</t>
    <phoneticPr fontId="3" type="noConversion"/>
  </si>
  <si>
    <t xml:space="preserve">수갱 변전소 수,배전반 교체 물품 구입 </t>
    <phoneticPr fontId="3" type="noConversion"/>
  </si>
  <si>
    <t>수주 완료</t>
    <phoneticPr fontId="3" type="noConversion"/>
  </si>
  <si>
    <t>20180807996 - 00</t>
    <phoneticPr fontId="3" type="noConversion"/>
  </si>
  <si>
    <t xml:space="preserve">의령군 폐비닐처리시설 배전반 </t>
    <phoneticPr fontId="3" type="noConversion"/>
  </si>
  <si>
    <t>(재)한국장애인개발원</t>
    <phoneticPr fontId="3" type="noConversion"/>
  </si>
  <si>
    <t>20181228</t>
    <phoneticPr fontId="3" type="noConversion"/>
  </si>
  <si>
    <t>김동현 과장</t>
    <phoneticPr fontId="3" type="noConversion"/>
  </si>
  <si>
    <t>20180807267 - 00</t>
    <phoneticPr fontId="3" type="noConversion"/>
  </si>
  <si>
    <t xml:space="preserve">다산지구 배수개선사업 노곡배수장 지급자재(배전반) 구매 </t>
    <phoneticPr fontId="3" type="noConversion"/>
  </si>
  <si>
    <t>20181220</t>
    <phoneticPr fontId="3" type="noConversion"/>
  </si>
  <si>
    <t>홍애원</t>
    <phoneticPr fontId="3" type="noConversion"/>
  </si>
  <si>
    <t>한국농어촌공사 경북지역본부</t>
    <phoneticPr fontId="3" type="noConversion"/>
  </si>
  <si>
    <t>20180807141 - 00</t>
    <phoneticPr fontId="3" type="noConversion"/>
  </si>
  <si>
    <t xml:space="preserve">호명지구 배수개선사업 지급자재(배전반) 구매 </t>
    <phoneticPr fontId="3" type="noConversion"/>
  </si>
  <si>
    <t>20180810383 - 01</t>
    <phoneticPr fontId="3" type="noConversion"/>
  </si>
  <si>
    <t>3파워 전력계통 노후 수배전반 구매설치</t>
    <phoneticPr fontId="3" type="noConversion"/>
  </si>
  <si>
    <t>서울대학교</t>
    <phoneticPr fontId="3" type="noConversion"/>
  </si>
  <si>
    <t>20181125</t>
    <phoneticPr fontId="3" type="noConversion"/>
  </si>
  <si>
    <t>서울</t>
    <phoneticPr fontId="3" type="noConversion"/>
  </si>
  <si>
    <t>20180813521 - 00</t>
    <phoneticPr fontId="3" type="noConversion"/>
  </si>
  <si>
    <t xml:space="preserve">대불하수도 중점관리지역 정비사업 전기공사 수배전반 구매 및 설치 </t>
    <phoneticPr fontId="3" type="noConversion"/>
  </si>
  <si>
    <t>(450)</t>
    <phoneticPr fontId="3" type="noConversion"/>
  </si>
  <si>
    <t>광주</t>
    <phoneticPr fontId="3" type="noConversion"/>
  </si>
  <si>
    <t>최득주 차장</t>
    <phoneticPr fontId="3" type="noConversion"/>
  </si>
  <si>
    <t>전라남도 영암군 수도사업소</t>
    <phoneticPr fontId="3" type="noConversion"/>
  </si>
  <si>
    <t>주식회사 라이트제림</t>
    <phoneticPr fontId="3" type="noConversion"/>
  </si>
  <si>
    <t>(재)한국장애인개발원</t>
    <phoneticPr fontId="3" type="noConversion"/>
  </si>
  <si>
    <t>진영전기</t>
    <phoneticPr fontId="3" type="noConversion"/>
  </si>
  <si>
    <t>(사)행복드림복지회 두리E.N.G</t>
    <phoneticPr fontId="3" type="noConversion"/>
  </si>
  <si>
    <t>재입찰</t>
    <phoneticPr fontId="3" type="noConversion"/>
  </si>
  <si>
    <t>20180815938 - 00</t>
    <phoneticPr fontId="3" type="noConversion"/>
  </si>
  <si>
    <t xml:space="preserve">경주가축분뇨처리시설 수배전반  </t>
    <phoneticPr fontId="3" type="noConversion"/>
  </si>
  <si>
    <t>한국환경공단 부산울산경남지역본부</t>
    <phoneticPr fontId="3" type="noConversion"/>
  </si>
  <si>
    <t>김용찬 차장</t>
    <phoneticPr fontId="3" type="noConversion"/>
  </si>
  <si>
    <t>20190723</t>
    <phoneticPr fontId="3" type="noConversion"/>
  </si>
  <si>
    <t>20180818190 - 00</t>
    <phoneticPr fontId="3" type="noConversion"/>
  </si>
  <si>
    <t xml:space="preserve">제주환경자원순환센터(소각시설) 조성공사 관급자재 - 수배전반 제작설치 </t>
    <phoneticPr fontId="3" type="noConversion"/>
  </si>
  <si>
    <t>제주특별자치도</t>
    <phoneticPr fontId="3" type="noConversion"/>
  </si>
  <si>
    <t>20191004</t>
    <phoneticPr fontId="3" type="noConversion"/>
  </si>
  <si>
    <t xml:space="preserve">속초교도소 신축공사 관급자재(수.배전반) </t>
    <phoneticPr fontId="3" type="noConversion"/>
  </si>
  <si>
    <t>20180819325 - 00</t>
    <phoneticPr fontId="3" type="noConversion"/>
  </si>
  <si>
    <t>20190822</t>
    <phoneticPr fontId="3" type="noConversion"/>
  </si>
  <si>
    <t>안호길 사원</t>
    <phoneticPr fontId="3" type="noConversion"/>
  </si>
  <si>
    <t>법무부</t>
    <phoneticPr fontId="3" type="noConversion"/>
  </si>
  <si>
    <t>㈜신한중전기</t>
    <phoneticPr fontId="3" type="noConversion"/>
  </si>
  <si>
    <t>주식회사 에이원</t>
    <phoneticPr fontId="3" type="noConversion"/>
  </si>
  <si>
    <t>20180823148 - 00</t>
    <phoneticPr fontId="3" type="noConversion"/>
  </si>
  <si>
    <t xml:space="preserve">충주건강복지타운건립공사(전기) 관급자재 구입(수배전반 등) </t>
    <phoneticPr fontId="3" type="noConversion"/>
  </si>
  <si>
    <t>20190918</t>
    <phoneticPr fontId="3" type="noConversion"/>
  </si>
  <si>
    <t>충청북도 충주시</t>
    <phoneticPr fontId="3" type="noConversion"/>
  </si>
  <si>
    <t>20180828245 - 00</t>
    <phoneticPr fontId="3" type="noConversion"/>
  </si>
  <si>
    <t>도담~영천 복선전철 도담~영주간 배전반 제조구매</t>
    <phoneticPr fontId="3" type="noConversion"/>
  </si>
  <si>
    <t>한국철도시설공단</t>
    <phoneticPr fontId="3" type="noConversion"/>
  </si>
  <si>
    <t>20191130</t>
    <phoneticPr fontId="3" type="noConversion"/>
  </si>
  <si>
    <t>20180828923 - 00</t>
    <phoneticPr fontId="3" type="noConversion"/>
  </si>
  <si>
    <t xml:space="preserve">황악산 하야로비공원 전기공사(2차)-수배전반 </t>
    <phoneticPr fontId="3" type="noConversion"/>
  </si>
  <si>
    <t>20191201</t>
    <phoneticPr fontId="3" type="noConversion"/>
  </si>
  <si>
    <t xml:space="preserve"> 김용찬 차장</t>
    <phoneticPr fontId="3" type="noConversion"/>
  </si>
  <si>
    <t>대구</t>
    <phoneticPr fontId="3" type="noConversion"/>
  </si>
  <si>
    <t>경상북도 김천시</t>
    <phoneticPr fontId="3" type="noConversion"/>
  </si>
  <si>
    <t>한국이미지시스템㈜</t>
    <phoneticPr fontId="3" type="noConversion"/>
  </si>
  <si>
    <t>㈜삼성파워텍</t>
    <phoneticPr fontId="3" type="noConversion"/>
  </si>
  <si>
    <t>화정산전</t>
    <phoneticPr fontId="3" type="noConversion"/>
  </si>
  <si>
    <t>20180901684 - 00</t>
    <phoneticPr fontId="3" type="noConversion"/>
  </si>
  <si>
    <t xml:space="preserve">충북대 노후케이블 및 수배전반 교체공사 </t>
    <phoneticPr fontId="3" type="noConversion"/>
  </si>
  <si>
    <t>충북대학교</t>
    <phoneticPr fontId="3" type="noConversion"/>
  </si>
  <si>
    <t>정의욱 과장</t>
    <phoneticPr fontId="3" type="noConversion"/>
  </si>
  <si>
    <t>대전</t>
    <phoneticPr fontId="3" type="noConversion"/>
  </si>
  <si>
    <t xml:space="preserve">남강수력 현대화 송배전반 제조구매설치  </t>
    <phoneticPr fontId="3" type="noConversion"/>
  </si>
  <si>
    <t>20180902894 - 00</t>
    <phoneticPr fontId="3" type="noConversion"/>
  </si>
  <si>
    <t>-</t>
    <phoneticPr fontId="3" type="noConversion"/>
  </si>
  <si>
    <t>(300)</t>
    <phoneticPr fontId="3" type="noConversion"/>
  </si>
  <si>
    <t>20180906705 - 00</t>
    <phoneticPr fontId="3" type="noConversion"/>
  </si>
  <si>
    <t xml:space="preserve">국립극장 지하주차장 건립 관급자재(수배전반 및 분전반) 구매 설치 </t>
    <phoneticPr fontId="3" type="noConversion"/>
  </si>
  <si>
    <t>(350)</t>
    <phoneticPr fontId="3" type="noConversion"/>
  </si>
  <si>
    <t>안호길 사원</t>
    <phoneticPr fontId="3" type="noConversion"/>
  </si>
  <si>
    <t>서울</t>
    <phoneticPr fontId="3" type="noConversion"/>
  </si>
  <si>
    <t>문화체육관광부 국립중앙극장</t>
    <phoneticPr fontId="3" type="noConversion"/>
  </si>
  <si>
    <t>한국수자원공사 남강댐관리단</t>
    <phoneticPr fontId="3" type="noConversion"/>
  </si>
  <si>
    <t>주식회사 광명전기</t>
    <phoneticPr fontId="3" type="noConversion"/>
  </si>
  <si>
    <t>주식회사 삼화전설</t>
    <phoneticPr fontId="3" type="noConversion"/>
  </si>
  <si>
    <t>20171236030 - 00</t>
    <phoneticPr fontId="3" type="noConversion"/>
  </si>
  <si>
    <t>하남선 2공구 건설공사 전기분야 관급자재 구매(수배전반)</t>
    <phoneticPr fontId="3" type="noConversion"/>
  </si>
  <si>
    <t>20181231</t>
    <phoneticPr fontId="3" type="noConversion"/>
  </si>
  <si>
    <t>장인성 과장</t>
    <phoneticPr fontId="3" type="noConversion"/>
  </si>
  <si>
    <t>서울</t>
    <phoneticPr fontId="3" type="noConversion"/>
  </si>
  <si>
    <t>동명전기</t>
    <phoneticPr fontId="3" type="noConversion"/>
  </si>
  <si>
    <t>TR, 차단기 LS확정, 9월납기</t>
    <phoneticPr fontId="3" type="noConversion"/>
  </si>
  <si>
    <t>화승전기</t>
    <phoneticPr fontId="3" type="noConversion"/>
  </si>
  <si>
    <t>경기도</t>
    <phoneticPr fontId="3" type="noConversion"/>
  </si>
  <si>
    <t>20180712349 - 00</t>
    <phoneticPr fontId="3" type="noConversion"/>
  </si>
  <si>
    <t xml:space="preserve">렛츠런파크서울 수배전반 구매,설치 </t>
    <phoneticPr fontId="3" type="noConversion"/>
  </si>
  <si>
    <t>(90)</t>
    <phoneticPr fontId="3" type="noConversion"/>
  </si>
  <si>
    <t>안호길 사원</t>
    <phoneticPr fontId="3" type="noConversion"/>
  </si>
  <si>
    <t>서울</t>
    <phoneticPr fontId="3" type="noConversion"/>
  </si>
  <si>
    <t>기기, TR LS 주문 완료</t>
    <phoneticPr fontId="3" type="noConversion"/>
  </si>
  <si>
    <t>㈜베스텍</t>
    <phoneticPr fontId="3" type="noConversion"/>
  </si>
  <si>
    <t>한국마사회</t>
    <phoneticPr fontId="3" type="noConversion"/>
  </si>
  <si>
    <t>MCSG 약 8면, 350KW, 설계승인 진행 중, 감리 검토 중</t>
    <phoneticPr fontId="3" type="noConversion"/>
  </si>
  <si>
    <t>현대 강세인 현장/ F/Up 할 것</t>
    <phoneticPr fontId="3" type="noConversion"/>
  </si>
  <si>
    <t>20180921465 - 00</t>
    <phoneticPr fontId="3" type="noConversion"/>
  </si>
  <si>
    <t>20180909715 - 00</t>
    <phoneticPr fontId="3" type="noConversion"/>
  </si>
  <si>
    <t xml:space="preserve">송도 6,8공구 대2-1호선 건설 오수중계펌프장 전기공사 수배전반 구입 설치  </t>
    <phoneticPr fontId="3" type="noConversion"/>
  </si>
  <si>
    <t>(180)</t>
    <phoneticPr fontId="3" type="noConversion"/>
  </si>
  <si>
    <t>안호길 사원</t>
    <phoneticPr fontId="3" type="noConversion"/>
  </si>
  <si>
    <t>서울</t>
    <phoneticPr fontId="3" type="noConversion"/>
  </si>
  <si>
    <t>주식회사 유성계전</t>
    <phoneticPr fontId="3" type="noConversion"/>
  </si>
  <si>
    <t>인천광역시 경제자유구역청</t>
    <phoneticPr fontId="3" type="noConversion"/>
  </si>
  <si>
    <t>20180910986 - 00</t>
    <phoneticPr fontId="3" type="noConversion"/>
  </si>
  <si>
    <t xml:space="preserve">광주통합청사 관급자재(수배전반) 구매 </t>
    <phoneticPr fontId="3" type="noConversion"/>
  </si>
  <si>
    <t>한국자산관리공사 국유재산관리기금</t>
    <phoneticPr fontId="3" type="noConversion"/>
  </si>
  <si>
    <t>20190615</t>
    <phoneticPr fontId="3" type="noConversion"/>
  </si>
  <si>
    <t>최득주 차장</t>
    <phoneticPr fontId="3" type="noConversion"/>
  </si>
  <si>
    <t>광주</t>
    <phoneticPr fontId="3" type="noConversion"/>
  </si>
  <si>
    <t>㈜일산전기</t>
    <phoneticPr fontId="3" type="noConversion"/>
  </si>
  <si>
    <t>20180914025 - 00</t>
    <phoneticPr fontId="3" type="noConversion"/>
  </si>
  <si>
    <t>나라키움 광주통합청사 관급자재(분전반) 구매</t>
  </si>
  <si>
    <t>㈜설악전기</t>
    <phoneticPr fontId="3" type="noConversion"/>
  </si>
  <si>
    <t>20180902691 - 00</t>
    <phoneticPr fontId="3" type="noConversion"/>
  </si>
  <si>
    <t xml:space="preserve">노후케이블 및 수배전반 교체공사 관급자재 구매(특고압반) </t>
    <phoneticPr fontId="3" type="noConversion"/>
  </si>
  <si>
    <t>정의욱 과장</t>
    <phoneticPr fontId="3" type="noConversion"/>
  </si>
  <si>
    <t>대전</t>
    <phoneticPr fontId="3" type="noConversion"/>
  </si>
  <si>
    <t>(60)</t>
    <phoneticPr fontId="3" type="noConversion"/>
  </si>
  <si>
    <t>㈜케이디파워</t>
    <phoneticPr fontId="3" type="noConversion"/>
  </si>
  <si>
    <t>20180914921 - 00</t>
    <phoneticPr fontId="3" type="noConversion"/>
  </si>
  <si>
    <t xml:space="preserve">금정~수원간 군포역외 11개소 배전반 제조구매 </t>
    <phoneticPr fontId="3" type="noConversion"/>
  </si>
  <si>
    <t>주식회사유비와이울산병영용사촌</t>
    <phoneticPr fontId="3" type="noConversion"/>
  </si>
  <si>
    <t>한국철도시설공단</t>
    <phoneticPr fontId="3" type="noConversion"/>
  </si>
  <si>
    <t>최동진 대리</t>
    <phoneticPr fontId="3" type="noConversion"/>
  </si>
  <si>
    <t>20191030</t>
    <phoneticPr fontId="3" type="noConversion"/>
  </si>
  <si>
    <t>20180914907 - 00</t>
    <phoneticPr fontId="3" type="noConversion"/>
  </si>
  <si>
    <t xml:space="preserve">금정~수원간 금정수전실외 2개소 배전반 제조구매 </t>
    <phoneticPr fontId="3" type="noConversion"/>
  </si>
  <si>
    <t>20180907141 - 00</t>
    <phoneticPr fontId="3" type="noConversion"/>
  </si>
  <si>
    <t xml:space="preserve">보건환경연구원 건립사업 관급자재(수배전반 및 분전반) 구매 </t>
    <phoneticPr fontId="3" type="noConversion"/>
  </si>
  <si>
    <t>20190512</t>
    <phoneticPr fontId="3" type="noConversion"/>
  </si>
  <si>
    <t>명성산전 중증사업단</t>
    <phoneticPr fontId="3" type="noConversion"/>
  </si>
  <si>
    <t>세종특별자치시</t>
    <phoneticPr fontId="3" type="noConversion"/>
  </si>
  <si>
    <t>20180916711 - 00</t>
    <phoneticPr fontId="3" type="noConversion"/>
  </si>
  <si>
    <t xml:space="preserve">가칭 울산학생청소년교육문화회관 설립공사 수배전반 및 분전반 제작 설치  </t>
    <phoneticPr fontId="3" type="noConversion"/>
  </si>
  <si>
    <t>울산광역시교육청</t>
    <phoneticPr fontId="3" type="noConversion"/>
  </si>
  <si>
    <t>20190703</t>
    <phoneticPr fontId="3" type="noConversion"/>
  </si>
  <si>
    <t>㈜럭스코</t>
    <phoneticPr fontId="3" type="noConversion"/>
  </si>
  <si>
    <t>20180918092 - 00</t>
    <phoneticPr fontId="3" type="noConversion"/>
  </si>
  <si>
    <t xml:space="preserve">도곡역 등 2개 전기실 고압배전반 등 3종 제작구매 설치[영세율] </t>
    <phoneticPr fontId="3" type="noConversion"/>
  </si>
  <si>
    <t>서울교통공사</t>
    <phoneticPr fontId="3" type="noConversion"/>
  </si>
  <si>
    <t>20180918170 - 00</t>
    <phoneticPr fontId="3" type="noConversion"/>
  </si>
  <si>
    <t xml:space="preserve">구파발역 등 2개 전기실 고압배전반 등 3종 제작구매 설치[영세율] </t>
    <phoneticPr fontId="3" type="noConversion"/>
  </si>
  <si>
    <t>(270)</t>
    <phoneticPr fontId="3" type="noConversion"/>
  </si>
  <si>
    <t>주식회사일렉콤</t>
    <phoneticPr fontId="3" type="noConversion"/>
  </si>
  <si>
    <t xml:space="preserve">종로5가역 등 2개 전기실 고압배전반 등 3종 제작구매 설치[영세율]  </t>
    <phoneticPr fontId="3" type="noConversion"/>
  </si>
  <si>
    <t>(310)</t>
    <phoneticPr fontId="3" type="noConversion"/>
  </si>
  <si>
    <t xml:space="preserve">경인선 주안SS 외 2개소 고압배전반 개량 기타공사  </t>
    <phoneticPr fontId="3" type="noConversion"/>
  </si>
  <si>
    <t>주식회사 세진전설</t>
    <phoneticPr fontId="3" type="noConversion"/>
  </si>
  <si>
    <t>한국철도공사 회계통합센터</t>
    <phoneticPr fontId="3" type="noConversion"/>
  </si>
  <si>
    <t xml:space="preserve">스페이스 살림 조성 전기공사 수배전반 제작 구매 설치 </t>
    <phoneticPr fontId="3" type="noConversion"/>
  </si>
  <si>
    <t>20181001</t>
    <phoneticPr fontId="3" type="noConversion"/>
  </si>
  <si>
    <t>20180924860 - 00</t>
    <phoneticPr fontId="3" type="noConversion"/>
  </si>
  <si>
    <t xml:space="preserve">진천군 가축분뇨처리시설 수배전반 구매 </t>
    <phoneticPr fontId="3" type="noConversion"/>
  </si>
  <si>
    <t>20200308</t>
    <phoneticPr fontId="3" type="noConversion"/>
  </si>
  <si>
    <t>대전</t>
    <phoneticPr fontId="3" type="noConversion"/>
  </si>
  <si>
    <t>20181000574 - 00</t>
    <phoneticPr fontId="3" type="noConversion"/>
  </si>
  <si>
    <t xml:space="preserve">당인빗물펌프장 증설 수배전반 제작구매  </t>
    <phoneticPr fontId="3" type="noConversion"/>
  </si>
  <si>
    <t>서울특별시 마포구</t>
    <phoneticPr fontId="3" type="noConversion"/>
  </si>
  <si>
    <t>(180)</t>
    <phoneticPr fontId="3" type="noConversion"/>
  </si>
  <si>
    <t>20181002657 - 00</t>
    <phoneticPr fontId="3" type="noConversion"/>
  </si>
  <si>
    <t xml:space="preserve">폐쇄형 배전반 등 제작 설치 </t>
    <phoneticPr fontId="3" type="noConversion"/>
  </si>
  <si>
    <t>부산광역시 부산진구</t>
    <phoneticPr fontId="3" type="noConversion"/>
  </si>
  <si>
    <t>부산</t>
    <phoneticPr fontId="3" type="noConversion"/>
  </si>
  <si>
    <t>김동현 과장</t>
    <phoneticPr fontId="3" type="noConversion"/>
  </si>
  <si>
    <t>(90)</t>
    <phoneticPr fontId="3" type="noConversion"/>
  </si>
  <si>
    <t>㈜이지시스템</t>
    <phoneticPr fontId="3" type="noConversion"/>
  </si>
  <si>
    <t>㈜경운전력</t>
    <phoneticPr fontId="3" type="noConversion"/>
  </si>
  <si>
    <t>대하테크원 주식회사</t>
    <phoneticPr fontId="3" type="noConversion"/>
  </si>
  <si>
    <t>㈜신한중전기</t>
    <phoneticPr fontId="3" type="noConversion"/>
  </si>
  <si>
    <t>20181013775 - 00</t>
    <phoneticPr fontId="3" type="noConversion"/>
  </si>
  <si>
    <t xml:space="preserve">팔라우 해외추적소 수배전반 제작 </t>
    <phoneticPr fontId="3" type="noConversion"/>
  </si>
  <si>
    <t>한국항공우주연구원</t>
    <phoneticPr fontId="3" type="noConversion"/>
  </si>
  <si>
    <t>서울</t>
    <phoneticPr fontId="3" type="noConversion"/>
  </si>
  <si>
    <t>안호길 사원</t>
    <phoneticPr fontId="3" type="noConversion"/>
  </si>
  <si>
    <t>(300)</t>
    <phoneticPr fontId="3" type="noConversion"/>
  </si>
  <si>
    <t xml:space="preserve">(가칭)용죽초 교사 신축 배전반 구매 </t>
    <phoneticPr fontId="3" type="noConversion"/>
  </si>
  <si>
    <t>20181015353 - 00</t>
    <phoneticPr fontId="3" type="noConversion"/>
  </si>
  <si>
    <t>경기도교육청 경기도평택교육지원청</t>
    <phoneticPr fontId="3" type="noConversion"/>
  </si>
  <si>
    <t>주식회사일렉콤</t>
    <phoneticPr fontId="3" type="noConversion"/>
  </si>
  <si>
    <t>20181008579 - 00</t>
    <phoneticPr fontId="3" type="noConversion"/>
  </si>
  <si>
    <t xml:space="preserve">지동지구 재해대비개보수사업 지급자재(배전반) 구매 </t>
    <phoneticPr fontId="3" type="noConversion"/>
  </si>
  <si>
    <t>20181220</t>
    <phoneticPr fontId="3" type="noConversion"/>
  </si>
  <si>
    <t>김용찬 차장</t>
    <phoneticPr fontId="3" type="noConversion"/>
  </si>
  <si>
    <t>대구</t>
    <phoneticPr fontId="3" type="noConversion"/>
  </si>
  <si>
    <t>(재)한국장애인개발원</t>
    <phoneticPr fontId="3" type="noConversion"/>
  </si>
  <si>
    <t>한국농어촌공사 경북지역본부</t>
    <phoneticPr fontId="3" type="noConversion"/>
  </si>
  <si>
    <t>20190228</t>
    <phoneticPr fontId="3" type="noConversion"/>
  </si>
  <si>
    <t>20181023107 - 00</t>
    <phoneticPr fontId="3" type="noConversion"/>
  </si>
  <si>
    <t xml:space="preserve">진주시 공공하수처리시설 노후설비 개량사업 관급자재(수배전반) 구입 </t>
    <phoneticPr fontId="3" type="noConversion"/>
  </si>
  <si>
    <t>경상남도 진주시 상하수도사업소 하수운영과</t>
    <phoneticPr fontId="3" type="noConversion"/>
  </si>
  <si>
    <t>(180)</t>
    <phoneticPr fontId="3" type="noConversion"/>
  </si>
  <si>
    <t>탑인더스트리㈜</t>
    <phoneticPr fontId="3" type="noConversion"/>
  </si>
  <si>
    <t>20181026382 - 00</t>
    <phoneticPr fontId="3" type="noConversion"/>
  </si>
  <si>
    <t xml:space="preserve">선수훈련시설 및 합숙소 건립 전기공사 수배전반 구입 </t>
    <phoneticPr fontId="3" type="noConversion"/>
  </si>
  <si>
    <t>(450)</t>
    <phoneticPr fontId="3" type="noConversion"/>
  </si>
  <si>
    <t>유영전기</t>
    <phoneticPr fontId="3" type="noConversion"/>
  </si>
  <si>
    <t>20181026349 - 00</t>
    <phoneticPr fontId="3" type="noConversion"/>
  </si>
  <si>
    <t xml:space="preserve">부산~울산 복선전철 덕하차량기지 배전반 제조구매 </t>
    <phoneticPr fontId="3" type="noConversion"/>
  </si>
  <si>
    <t>한국철도시설공단</t>
    <phoneticPr fontId="3" type="noConversion"/>
  </si>
  <si>
    <t>20191230</t>
    <phoneticPr fontId="3" type="noConversion"/>
  </si>
  <si>
    <t>㈜디투엔지니어링</t>
    <phoneticPr fontId="3" type="noConversion"/>
  </si>
  <si>
    <t>한성엔지니어링</t>
    <phoneticPr fontId="3" type="noConversion"/>
  </si>
  <si>
    <t>20181028231 - 00</t>
    <phoneticPr fontId="3" type="noConversion"/>
  </si>
  <si>
    <t>월평정수장 1단계 노후시설개량 배전반 제작설치</t>
    <phoneticPr fontId="3" type="noConversion"/>
  </si>
  <si>
    <t>대전광역시</t>
    <phoneticPr fontId="3" type="noConversion"/>
  </si>
  <si>
    <t>(450)</t>
    <phoneticPr fontId="3" type="noConversion"/>
  </si>
  <si>
    <t>대전</t>
    <phoneticPr fontId="3" type="noConversion"/>
  </si>
  <si>
    <t>정의욱 과장</t>
    <phoneticPr fontId="3" type="noConversion"/>
  </si>
  <si>
    <t>주식회사 광명전력</t>
    <phoneticPr fontId="3" type="noConversion"/>
  </si>
  <si>
    <t>20181028957 - 00</t>
    <phoneticPr fontId="3" type="noConversion"/>
  </si>
  <si>
    <t>수도권매립지관리공사</t>
    <phoneticPr fontId="3" type="noConversion"/>
  </si>
  <si>
    <t xml:space="preserve">침출수매립시설 환원정화설비 1단계 관급자재 수배전반 구매 </t>
    <phoneticPr fontId="3" type="noConversion"/>
  </si>
  <si>
    <t>㈜케이디파워</t>
    <phoneticPr fontId="3" type="noConversion"/>
  </si>
  <si>
    <t>20190929</t>
    <phoneticPr fontId="3" type="noConversion"/>
  </si>
  <si>
    <t>서울</t>
    <phoneticPr fontId="3" type="noConversion"/>
  </si>
  <si>
    <t>20181029772 - 00</t>
    <phoneticPr fontId="3" type="noConversion"/>
  </si>
  <si>
    <t xml:space="preserve">공촌정수장 고도정수처리시설 수배전반 제조 구매 설치 </t>
    <phoneticPr fontId="3" type="noConversion"/>
  </si>
  <si>
    <t>인천광역시 상수도사업본부</t>
    <phoneticPr fontId="3" type="noConversion"/>
  </si>
  <si>
    <t>(240)</t>
    <phoneticPr fontId="3" type="noConversion"/>
  </si>
  <si>
    <t>주식회사유비와이울산병영용사촌</t>
    <phoneticPr fontId="3" type="noConversion"/>
  </si>
  <si>
    <t>20181029290 - 00</t>
    <phoneticPr fontId="3" type="noConversion"/>
  </si>
  <si>
    <t xml:space="preserve">침수예방사업(15년 밀양시) 배전반 </t>
    <phoneticPr fontId="3" type="noConversion"/>
  </si>
  <si>
    <t>한국환경공단 부산울산경남지역본부</t>
    <phoneticPr fontId="3" type="noConversion"/>
  </si>
  <si>
    <t>20190308</t>
    <phoneticPr fontId="3" type="noConversion"/>
  </si>
  <si>
    <t>김동현 과장</t>
    <phoneticPr fontId="3" type="noConversion"/>
  </si>
  <si>
    <t>(재)한국장애인개발원</t>
    <phoneticPr fontId="3" type="noConversion"/>
  </si>
  <si>
    <t>20181032552 - 00</t>
    <phoneticPr fontId="3" type="noConversion"/>
  </si>
  <si>
    <t>20190630</t>
    <phoneticPr fontId="3" type="noConversion"/>
  </si>
  <si>
    <t xml:space="preserve">거제시 장기공공임대주택 건설 전기공사 관급자재(수배전반, 동력반, 분전반)구매 </t>
    <phoneticPr fontId="3" type="noConversion"/>
  </si>
  <si>
    <t>(사)한올장애인자립복지회</t>
    <phoneticPr fontId="3" type="noConversion"/>
  </si>
  <si>
    <t>경상남도 거제시</t>
    <phoneticPr fontId="3" type="noConversion"/>
  </si>
  <si>
    <t xml:space="preserve">일산흰돌 4단지 외 2개단지 폐쇄형배전반 구매 </t>
    <phoneticPr fontId="3" type="noConversion"/>
  </si>
  <si>
    <t>20181101250 - 00</t>
    <phoneticPr fontId="3" type="noConversion"/>
  </si>
  <si>
    <t>20181221</t>
    <phoneticPr fontId="3" type="noConversion"/>
  </si>
  <si>
    <t>20181105660 - 00</t>
    <phoneticPr fontId="3" type="noConversion"/>
  </si>
  <si>
    <t xml:space="preserve">국립항공박물관 건설공사 관급자재(수배전반) 구매 </t>
    <phoneticPr fontId="3" type="noConversion"/>
  </si>
  <si>
    <t>국토교통부</t>
    <phoneticPr fontId="3" type="noConversion"/>
  </si>
  <si>
    <t>20190903</t>
    <phoneticPr fontId="3" type="noConversion"/>
  </si>
  <si>
    <t>서울</t>
    <phoneticPr fontId="3" type="noConversion"/>
  </si>
  <si>
    <t>20181109202 - 00</t>
    <phoneticPr fontId="3" type="noConversion"/>
  </si>
  <si>
    <t xml:space="preserve">종합의료복합단지(2단계) 분전반 구매 </t>
    <phoneticPr fontId="3" type="noConversion"/>
  </si>
  <si>
    <t>한국자산관리공사</t>
    <phoneticPr fontId="3" type="noConversion"/>
  </si>
  <si>
    <t>20190731</t>
    <phoneticPr fontId="3" type="noConversion"/>
  </si>
  <si>
    <t>㈜은성엔지니어링</t>
    <phoneticPr fontId="3" type="noConversion"/>
  </si>
  <si>
    <t>케이이티에</t>
    <phoneticPr fontId="3" type="noConversion"/>
  </si>
  <si>
    <t xml:space="preserve">가칭)장단1초 교사신축 전기공사 관급자재(배전반) 구매 </t>
    <phoneticPr fontId="3" type="noConversion"/>
  </si>
  <si>
    <t>20181114988 - 00</t>
    <phoneticPr fontId="3" type="noConversion"/>
  </si>
  <si>
    <t>경기도교육청 경기도광주하남교육지원청</t>
    <phoneticPr fontId="3" type="noConversion"/>
  </si>
  <si>
    <t>20190831</t>
    <phoneticPr fontId="3" type="noConversion"/>
  </si>
  <si>
    <t>㈜은성엔지니어링</t>
    <phoneticPr fontId="3" type="noConversion"/>
  </si>
  <si>
    <t>이엘시스템</t>
    <phoneticPr fontId="3" type="noConversion"/>
  </si>
  <si>
    <t>지티시스템</t>
    <phoneticPr fontId="3" type="noConversion"/>
  </si>
  <si>
    <t>정규열 차장</t>
    <phoneticPr fontId="3" type="noConversion"/>
  </si>
  <si>
    <t>진행중</t>
    <phoneticPr fontId="3" type="noConversion"/>
  </si>
  <si>
    <t>정의욱 과장</t>
    <phoneticPr fontId="3" type="noConversion"/>
  </si>
  <si>
    <t>서울</t>
    <phoneticPr fontId="3" type="noConversion"/>
  </si>
  <si>
    <t>진행중(TR, MCCB)</t>
    <phoneticPr fontId="3" type="noConversion"/>
  </si>
  <si>
    <t>20180539284 - 00</t>
    <phoneticPr fontId="3" type="noConversion"/>
  </si>
  <si>
    <t xml:space="preserve">제2공학관 증축공사 관급자재-배전반,분전반,전동기제어반 </t>
    <phoneticPr fontId="3" type="noConversion"/>
  </si>
  <si>
    <t>(600)</t>
    <phoneticPr fontId="3" type="noConversion"/>
  </si>
  <si>
    <t>정의욱 과장</t>
    <phoneticPr fontId="3" type="noConversion"/>
  </si>
  <si>
    <t>대전</t>
    <phoneticPr fontId="3" type="noConversion"/>
  </si>
  <si>
    <t>수주완료</t>
    <phoneticPr fontId="3" type="noConversion"/>
  </si>
  <si>
    <t>상원엔지니어링주식회사</t>
    <phoneticPr fontId="3" type="noConversion"/>
  </si>
  <si>
    <t>한국폴리텍IV대학</t>
    <phoneticPr fontId="3" type="noConversion"/>
  </si>
  <si>
    <t>한민산전</t>
    <phoneticPr fontId="3" type="noConversion"/>
  </si>
  <si>
    <t>진행중(TR, MCCB)</t>
    <phoneticPr fontId="3" type="noConversion"/>
  </si>
  <si>
    <t>에스디산전</t>
    <phoneticPr fontId="3" type="noConversion"/>
  </si>
  <si>
    <t>진행중(TR, MCCB)</t>
    <phoneticPr fontId="3" type="noConversion"/>
  </si>
  <si>
    <t>유진산전</t>
    <phoneticPr fontId="3" type="noConversion"/>
  </si>
  <si>
    <t>진행중</t>
    <phoneticPr fontId="3" type="noConversion"/>
  </si>
  <si>
    <t>진행중/12월</t>
    <phoneticPr fontId="3" type="noConversion"/>
  </si>
  <si>
    <t>진행중/12월</t>
    <phoneticPr fontId="3" type="noConversion"/>
  </si>
  <si>
    <t>20171008780-00</t>
    <phoneticPr fontId="3" type="noConversion"/>
  </si>
  <si>
    <t>어은지구 수리시설개보수사업 자재 (수배전반) 제조구매</t>
    <phoneticPr fontId="3" type="noConversion"/>
  </si>
  <si>
    <t>20171230</t>
    <phoneticPr fontId="3" type="noConversion"/>
  </si>
  <si>
    <t>김동현 과장</t>
    <phoneticPr fontId="3" type="noConversion"/>
  </si>
  <si>
    <t>부산</t>
    <phoneticPr fontId="3" type="noConversion"/>
  </si>
  <si>
    <t>수주 완료</t>
    <phoneticPr fontId="3" type="noConversion"/>
  </si>
  <si>
    <t>태광계전㈜</t>
    <phoneticPr fontId="3" type="noConversion"/>
  </si>
  <si>
    <t>한국농어촌공사 경남지역본부 밀양지사</t>
    <phoneticPr fontId="3" type="noConversion"/>
  </si>
  <si>
    <t>실기</t>
    <phoneticPr fontId="3" type="noConversion"/>
  </si>
  <si>
    <t>20171001418-00</t>
    <phoneticPr fontId="3" type="noConversion"/>
  </si>
  <si>
    <t>영산강권(2차) 급수체계조정사업 수배전반 제조구매</t>
    <phoneticPr fontId="3" type="noConversion"/>
  </si>
  <si>
    <t>20190211(480)</t>
    <phoneticPr fontId="3" type="noConversion"/>
  </si>
  <si>
    <t>최득주 차장</t>
    <phoneticPr fontId="3" type="noConversion"/>
  </si>
  <si>
    <t>서울</t>
    <phoneticPr fontId="3" type="noConversion"/>
  </si>
  <si>
    <t>수주 완료</t>
    <phoneticPr fontId="3" type="noConversion"/>
  </si>
  <si>
    <t>주식회사 일렉콤</t>
    <phoneticPr fontId="3" type="noConversion"/>
  </si>
  <si>
    <t>한국수자원공사</t>
    <phoneticPr fontId="3" type="noConversion"/>
  </si>
  <si>
    <t>20171119994 - 00</t>
    <phoneticPr fontId="3" type="noConversion"/>
  </si>
  <si>
    <t>광암~마산간 도로확포장 전기공사 관급자재 수배전반 구매</t>
    <phoneticPr fontId="3" type="noConversion"/>
  </si>
  <si>
    <t>20171129</t>
    <phoneticPr fontId="3" type="noConversion"/>
  </si>
  <si>
    <t>장인성 과장</t>
    <phoneticPr fontId="3" type="noConversion"/>
  </si>
  <si>
    <t>실기</t>
    <phoneticPr fontId="3" type="noConversion"/>
  </si>
  <si>
    <t>㈜베스텍</t>
    <phoneticPr fontId="3" type="noConversion"/>
  </si>
  <si>
    <t>경기도 경기도건설본부</t>
    <phoneticPr fontId="3" type="noConversion"/>
  </si>
  <si>
    <t>LS진행 예정</t>
    <phoneticPr fontId="3" type="noConversion"/>
  </si>
  <si>
    <t>20171217881 - 00</t>
    <phoneticPr fontId="3" type="noConversion"/>
  </si>
  <si>
    <t>소방방재 교육연구단지 건립공사 관급자재(수배전반)</t>
    <phoneticPr fontId="3" type="noConversion"/>
  </si>
  <si>
    <t>20181231</t>
    <phoneticPr fontId="3" type="noConversion"/>
  </si>
  <si>
    <t>정의욱 과장</t>
    <phoneticPr fontId="3" type="noConversion"/>
  </si>
  <si>
    <t>대전</t>
    <phoneticPr fontId="3" type="noConversion"/>
  </si>
  <si>
    <t>㈜서전기전</t>
    <phoneticPr fontId="3" type="noConversion"/>
  </si>
  <si>
    <t>행정안전부 교육연구단지등건립추진단</t>
    <phoneticPr fontId="3" type="noConversion"/>
  </si>
  <si>
    <t>20171219503 - 00</t>
    <phoneticPr fontId="3" type="noConversion"/>
  </si>
  <si>
    <t>나라키움 역삼동A,B빌딩 개발사업 관급자재 배전반,전동기제어반,분전반 구매</t>
    <phoneticPr fontId="3" type="noConversion"/>
  </si>
  <si>
    <t>20180626</t>
    <phoneticPr fontId="3" type="noConversion"/>
  </si>
  <si>
    <t>안호길 사원</t>
    <phoneticPr fontId="3" type="noConversion"/>
  </si>
  <si>
    <t>㈜케이디파워</t>
    <phoneticPr fontId="3" type="noConversion"/>
  </si>
  <si>
    <t>한국자산관리공사</t>
    <phoneticPr fontId="3" type="noConversion"/>
  </si>
  <si>
    <t>20180345263 - 00</t>
    <phoneticPr fontId="3" type="noConversion"/>
  </si>
  <si>
    <t xml:space="preserve">광양항 1단계 변전설비 보수보강공사 지급자재[수배전반(고압)] </t>
    <phoneticPr fontId="3" type="noConversion"/>
  </si>
  <si>
    <t>(300)</t>
    <phoneticPr fontId="3" type="noConversion"/>
  </si>
  <si>
    <t>(사)대한민국공무원공상유공자회 수배전반사업부</t>
    <phoneticPr fontId="3" type="noConversion"/>
  </si>
  <si>
    <t>여수광양항만공사</t>
    <phoneticPr fontId="3" type="noConversion"/>
  </si>
  <si>
    <t>20180410284 - 00</t>
    <phoneticPr fontId="3" type="noConversion"/>
  </si>
  <si>
    <t xml:space="preserve">분전반 구매 </t>
    <phoneticPr fontId="3" type="noConversion"/>
  </si>
  <si>
    <t>20191231</t>
    <phoneticPr fontId="3" type="noConversion"/>
  </si>
  <si>
    <t>정현만 부장</t>
    <phoneticPr fontId="3" type="noConversion"/>
  </si>
  <si>
    <t>기초과학연구원</t>
    <phoneticPr fontId="3" type="noConversion"/>
  </si>
  <si>
    <t>20180409998 - 00</t>
    <phoneticPr fontId="3" type="noConversion"/>
  </si>
  <si>
    <t xml:space="preserve">폐쇄형배전반 </t>
    <phoneticPr fontId="3" type="noConversion"/>
  </si>
  <si>
    <t>20180438416 - 00</t>
    <phoneticPr fontId="3" type="noConversion"/>
  </si>
  <si>
    <t xml:space="preserve">원주~제천 복선전철 배전반 제조구매 </t>
    <phoneticPr fontId="3" type="noConversion"/>
  </si>
  <si>
    <t>보은용사촌㈜ 전력사업소</t>
    <phoneticPr fontId="3" type="noConversion"/>
  </si>
  <si>
    <t>한국철도시설공단</t>
    <phoneticPr fontId="3" type="noConversion"/>
  </si>
  <si>
    <t>20180500432 - 00</t>
    <phoneticPr fontId="3" type="noConversion"/>
  </si>
  <si>
    <t xml:space="preserve">영월-방림1 전기 관급자재(수배전반) 총액계약 </t>
    <phoneticPr fontId="3" type="noConversion"/>
  </si>
  <si>
    <t>국토교통부 원주지방국토관리청</t>
    <phoneticPr fontId="3" type="noConversion"/>
  </si>
  <si>
    <t>서전 현장서 HD 권유, 확인 결과 사실 아님</t>
    <phoneticPr fontId="3" type="noConversion"/>
  </si>
  <si>
    <t>LS 예정</t>
    <phoneticPr fontId="3" type="noConversion"/>
  </si>
  <si>
    <t>20180717826 - 00</t>
    <phoneticPr fontId="3" type="noConversion"/>
  </si>
  <si>
    <t xml:space="preserve">T1 전기실 배전반 제조 구매(2) </t>
    <phoneticPr fontId="3" type="noConversion"/>
  </si>
  <si>
    <t>20200930</t>
    <phoneticPr fontId="3" type="noConversion"/>
  </si>
  <si>
    <t>장수영 차장</t>
    <phoneticPr fontId="3" type="noConversion"/>
  </si>
  <si>
    <t>인천국제공항공사</t>
    <phoneticPr fontId="3" type="noConversion"/>
  </si>
  <si>
    <t>20180730245 - 00</t>
    <phoneticPr fontId="3" type="noConversion"/>
  </si>
  <si>
    <t xml:space="preserve">T1 전기실 배전반 제조 구매(1) </t>
    <phoneticPr fontId="3" type="noConversion"/>
  </si>
  <si>
    <t>주식회사 광명전기</t>
    <phoneticPr fontId="3" type="noConversion"/>
  </si>
  <si>
    <t>LS 진행 예상</t>
    <phoneticPr fontId="3" type="noConversion"/>
  </si>
  <si>
    <t>1차 Viz 완료, 2차 LS 협의 중</t>
    <phoneticPr fontId="3" type="noConversion"/>
  </si>
  <si>
    <t xml:space="preserve">(재)한국장애인개발원-&gt;두리ENG </t>
    <phoneticPr fontId="3" type="noConversion"/>
  </si>
  <si>
    <t>대주 통해 확인 필요</t>
    <phoneticPr fontId="3" type="noConversion"/>
  </si>
  <si>
    <t>20181122050 - 00</t>
    <phoneticPr fontId="3" type="noConversion"/>
  </si>
  <si>
    <t xml:space="preserve">도시철도 하남선(5호선연장) 1공구 정거장 관급자재(배전반 및 전동기 제어반 제작,설치) 구매 </t>
    <phoneticPr fontId="3" type="noConversion"/>
  </si>
  <si>
    <t>서울특별시 도시기반시설본부</t>
    <phoneticPr fontId="3" type="noConversion"/>
  </si>
  <si>
    <t>(1095)</t>
    <phoneticPr fontId="3" type="noConversion"/>
  </si>
  <si>
    <t>최동진 대리</t>
    <phoneticPr fontId="3" type="noConversion"/>
  </si>
  <si>
    <t>서울</t>
    <phoneticPr fontId="3" type="noConversion"/>
  </si>
  <si>
    <t>20181123236 - 00</t>
    <phoneticPr fontId="3" type="noConversion"/>
  </si>
  <si>
    <t xml:space="preserve">2.4MW 발전시설 송전선로 지중화 수배전반 관급자재 구매 설치 </t>
    <phoneticPr fontId="3" type="noConversion"/>
  </si>
  <si>
    <t>20190228</t>
    <phoneticPr fontId="3" type="noConversion"/>
  </si>
  <si>
    <t>안호길 사원</t>
    <phoneticPr fontId="3" type="noConversion"/>
  </si>
  <si>
    <t>서울</t>
    <phoneticPr fontId="3" type="noConversion"/>
  </si>
  <si>
    <t>20181124364 - 00</t>
    <phoneticPr fontId="3" type="noConversion"/>
  </si>
  <si>
    <t xml:space="preserve">국립세종수목원 조성사업 전기공사 관급자재(동력분전반) 구매 </t>
    <phoneticPr fontId="3" type="noConversion"/>
  </si>
  <si>
    <t>20191220</t>
    <phoneticPr fontId="3" type="noConversion"/>
  </si>
  <si>
    <t>산림청</t>
    <phoneticPr fontId="3" type="noConversion"/>
  </si>
  <si>
    <t>한국환경공단 충청권지역본부</t>
    <phoneticPr fontId="3" type="noConversion"/>
  </si>
  <si>
    <t>정의욱 과장</t>
    <phoneticPr fontId="3" type="noConversion"/>
  </si>
  <si>
    <t>대전</t>
    <phoneticPr fontId="3" type="noConversion"/>
  </si>
  <si>
    <t>20181123194 - 00</t>
    <phoneticPr fontId="3" type="noConversion"/>
  </si>
  <si>
    <t xml:space="preserve">세종시 연동부강면 공공하수처리시설 관급기자재(수배전반) </t>
    <phoneticPr fontId="3" type="noConversion"/>
  </si>
  <si>
    <t>20191228</t>
    <phoneticPr fontId="3" type="noConversion"/>
  </si>
  <si>
    <t>주식회사일렉콤</t>
    <phoneticPr fontId="3" type="noConversion"/>
  </si>
  <si>
    <t>20181127176 - 00.</t>
    <phoneticPr fontId="3" type="noConversion"/>
  </si>
  <si>
    <t xml:space="preserve">2단계 상수도 간선시설 전기공사_수배전반 </t>
    <phoneticPr fontId="3" type="noConversion"/>
  </si>
  <si>
    <t>20190831</t>
    <phoneticPr fontId="3" type="noConversion"/>
  </si>
  <si>
    <t>한국토지주택공사 세종시사업본부</t>
    <phoneticPr fontId="3" type="noConversion"/>
  </si>
  <si>
    <t>20181129387 - 00</t>
    <phoneticPr fontId="3" type="noConversion"/>
  </si>
  <si>
    <t xml:space="preserve">평택기지본부 28변전소 증설관련 고, 저압 배전반 구매 </t>
    <phoneticPr fontId="3" type="noConversion"/>
  </si>
  <si>
    <t>한국가스공사평택기지본부</t>
    <phoneticPr fontId="3" type="noConversion"/>
  </si>
  <si>
    <t>20181129764 - 00</t>
    <phoneticPr fontId="3" type="noConversion"/>
  </si>
  <si>
    <t>한국자산관리공사</t>
    <phoneticPr fontId="3" type="noConversion"/>
  </si>
  <si>
    <t xml:space="preserve">종합의료복합단지(2단계) 배전반 구매 </t>
    <phoneticPr fontId="3" type="noConversion"/>
  </si>
  <si>
    <t>20190215</t>
    <phoneticPr fontId="3" type="noConversion"/>
  </si>
  <si>
    <t>안호길 사원</t>
    <phoneticPr fontId="3" type="noConversion"/>
  </si>
  <si>
    <t>서울</t>
    <phoneticPr fontId="3" type="noConversion"/>
  </si>
  <si>
    <t>20191231</t>
    <phoneticPr fontId="3" type="noConversion"/>
  </si>
  <si>
    <t>20181131892 - 00</t>
    <phoneticPr fontId="3" type="noConversion"/>
  </si>
  <si>
    <t xml:space="preserve">강남순환도시고속도로 4공구 전기공사_수배전반 구매 </t>
    <phoneticPr fontId="3" type="noConversion"/>
  </si>
  <si>
    <t>㈜일산전기</t>
    <phoneticPr fontId="3" type="noConversion"/>
  </si>
  <si>
    <t>20191231</t>
    <phoneticPr fontId="3" type="noConversion"/>
  </si>
  <si>
    <t>서울특별시 도시기반시설본부</t>
    <phoneticPr fontId="3" type="noConversion"/>
  </si>
  <si>
    <t>20181131804 - 00</t>
    <phoneticPr fontId="3" type="noConversion"/>
  </si>
  <si>
    <t xml:space="preserve">국립익산박물관 건립 전기공사 관급자재 구매(전동기제어반 MCC, 수배전반) </t>
    <phoneticPr fontId="3" type="noConversion"/>
  </si>
  <si>
    <t>20190628</t>
    <phoneticPr fontId="3" type="noConversion"/>
  </si>
  <si>
    <t>문화체육관광부 국립중앙박물관</t>
    <phoneticPr fontId="3" type="noConversion"/>
  </si>
  <si>
    <t>㈜케이디파워</t>
    <phoneticPr fontId="3" type="noConversion"/>
  </si>
  <si>
    <t>20181131509 - 00</t>
    <phoneticPr fontId="3" type="noConversion"/>
  </si>
  <si>
    <t xml:space="preserve">언양하수처리시설 3차처리 및 처리수 재이용사업 관급자재(배전반) 구매 </t>
    <phoneticPr fontId="3" type="noConversion"/>
  </si>
  <si>
    <t>울산광역시</t>
    <phoneticPr fontId="3" type="noConversion"/>
  </si>
  <si>
    <t>(273)</t>
    <phoneticPr fontId="3" type="noConversion"/>
  </si>
  <si>
    <t>김동현 과장</t>
    <phoneticPr fontId="3" type="noConversion"/>
  </si>
  <si>
    <t>부산</t>
    <phoneticPr fontId="3" type="noConversion"/>
  </si>
  <si>
    <t>20181133136 - 00</t>
    <phoneticPr fontId="3" type="noConversion"/>
  </si>
  <si>
    <t>마곡지구 9단지 아파트 전기공사 분전반 구매</t>
    <phoneticPr fontId="3" type="noConversion"/>
  </si>
  <si>
    <t>서울주택도시공사</t>
    <phoneticPr fontId="3" type="noConversion"/>
  </si>
  <si>
    <t>20191008</t>
    <phoneticPr fontId="3" type="noConversion"/>
  </si>
  <si>
    <t xml:space="preserve">불당지구 우수저류시설 설치사업 관급자재(수배전반설비) 구매 </t>
    <phoneticPr fontId="3" type="noConversion"/>
  </si>
  <si>
    <t>충청남도 천안시</t>
    <phoneticPr fontId="3" type="noConversion"/>
  </si>
  <si>
    <t>대전</t>
    <phoneticPr fontId="3" type="noConversion"/>
  </si>
  <si>
    <t>정의욱 과장</t>
    <phoneticPr fontId="3" type="noConversion"/>
  </si>
  <si>
    <t>㈜이지테크</t>
    <phoneticPr fontId="3" type="noConversion"/>
  </si>
  <si>
    <t>20181134028 - 00</t>
    <phoneticPr fontId="3" type="noConversion"/>
  </si>
  <si>
    <t>김용찬 차장</t>
    <phoneticPr fontId="3" type="noConversion"/>
  </si>
  <si>
    <t>대구</t>
    <phoneticPr fontId="3" type="noConversion"/>
  </si>
  <si>
    <t>20201010</t>
    <phoneticPr fontId="3" type="noConversion"/>
  </si>
  <si>
    <t>20181136977 - 00</t>
    <phoneticPr fontId="3" type="noConversion"/>
  </si>
  <si>
    <t xml:space="preserve">상근단 전기시설개선공사 수배전반 제조 구매 </t>
    <phoneticPr fontId="3" type="noConversion"/>
  </si>
  <si>
    <t>(200)</t>
    <phoneticPr fontId="3" type="noConversion"/>
  </si>
  <si>
    <t>상무대근무지원단</t>
    <phoneticPr fontId="3" type="noConversion"/>
  </si>
  <si>
    <t>최득주 차장</t>
    <phoneticPr fontId="3" type="noConversion"/>
  </si>
  <si>
    <t>광주</t>
    <phoneticPr fontId="3" type="noConversion"/>
  </si>
  <si>
    <t>20181136784 - 00</t>
    <phoneticPr fontId="3" type="noConversion"/>
  </si>
  <si>
    <t>세교가압장 가동 정비공사 전기용 폐쇄형배전반 구매</t>
    <phoneticPr fontId="3" type="noConversion"/>
  </si>
  <si>
    <t>(300)</t>
    <phoneticPr fontId="3" type="noConversion"/>
  </si>
  <si>
    <t>유호전기공업㈜</t>
    <phoneticPr fontId="3" type="noConversion"/>
  </si>
  <si>
    <t>한광전기공업 주식회사</t>
    <phoneticPr fontId="3" type="noConversion"/>
  </si>
  <si>
    <t>이현석 부장</t>
    <phoneticPr fontId="3" type="noConversion"/>
  </si>
  <si>
    <t>㈜JK 알에스티</t>
    <phoneticPr fontId="3" type="noConversion"/>
  </si>
  <si>
    <t>20181201258 - 00</t>
    <phoneticPr fontId="3" type="noConversion"/>
  </si>
  <si>
    <t xml:space="preserve">본관리모델링 수배전반 </t>
    <phoneticPr fontId="3" type="noConversion"/>
  </si>
  <si>
    <t>㈜일산전기</t>
    <phoneticPr fontId="3" type="noConversion"/>
  </si>
  <si>
    <t>한국과학기술연구원</t>
    <phoneticPr fontId="3" type="noConversion"/>
  </si>
  <si>
    <t>20191115</t>
    <phoneticPr fontId="3" type="noConversion"/>
  </si>
  <si>
    <t>20181200079 - 00</t>
    <phoneticPr fontId="3" type="noConversion"/>
  </si>
  <si>
    <t xml:space="preserve">부산도서관 건립 전기공사, 수배전반 제작 설치 </t>
    <phoneticPr fontId="3" type="noConversion"/>
  </si>
  <si>
    <t>부산광역시 건설본부</t>
    <phoneticPr fontId="3" type="noConversion"/>
  </si>
  <si>
    <t>김동현 과장</t>
    <phoneticPr fontId="3" type="noConversion"/>
  </si>
  <si>
    <t>부산</t>
    <phoneticPr fontId="3" type="noConversion"/>
  </si>
  <si>
    <t>20191225</t>
    <phoneticPr fontId="3" type="noConversion"/>
  </si>
  <si>
    <t>20181201924 - 00</t>
    <phoneticPr fontId="3" type="noConversion"/>
  </si>
  <si>
    <t xml:space="preserve">세종충남대학교병원 건립공사 관급자재(배전반) 구매 </t>
    <phoneticPr fontId="3" type="noConversion"/>
  </si>
  <si>
    <t>정해춘 과장</t>
    <phoneticPr fontId="3" type="noConversion"/>
  </si>
  <si>
    <t>서울</t>
    <phoneticPr fontId="3" type="noConversion"/>
  </si>
  <si>
    <t>20191031</t>
    <phoneticPr fontId="3" type="noConversion"/>
  </si>
  <si>
    <t>충남대학교병원</t>
    <phoneticPr fontId="3" type="noConversion"/>
  </si>
  <si>
    <t xml:space="preserve">동대구역 일체형 수배전반 및 분전반 구매 </t>
    <phoneticPr fontId="3" type="noConversion"/>
  </si>
  <si>
    <t>20181202200 - 00</t>
    <phoneticPr fontId="3" type="noConversion"/>
  </si>
  <si>
    <t>(55)</t>
    <phoneticPr fontId="3" type="noConversion"/>
  </si>
  <si>
    <t>대구</t>
    <phoneticPr fontId="3" type="noConversion"/>
  </si>
  <si>
    <t>김용찬 차장</t>
    <phoneticPr fontId="3" type="noConversion"/>
  </si>
  <si>
    <t>코레일유통㈜</t>
    <phoneticPr fontId="3" type="noConversion"/>
  </si>
  <si>
    <t xml:space="preserve">한강하류권(3차) 급수체계조정사업 미금가압장 수배전반 제조구매 </t>
    <phoneticPr fontId="3" type="noConversion"/>
  </si>
  <si>
    <t>20181202382 - 00</t>
    <phoneticPr fontId="3" type="noConversion"/>
  </si>
  <si>
    <t>한국수자원공사</t>
    <phoneticPr fontId="3" type="noConversion"/>
  </si>
  <si>
    <t>(450)</t>
    <phoneticPr fontId="3" type="noConversion"/>
  </si>
  <si>
    <t>안호길 사원</t>
    <phoneticPr fontId="3" type="noConversion"/>
  </si>
  <si>
    <t>20181202440 - 00</t>
    <phoneticPr fontId="3" type="noConversion"/>
  </si>
  <si>
    <t xml:space="preserve">한강하류권(3차) 급수체계조정사업 신설2가압장 수배전반 제조구매  </t>
    <phoneticPr fontId="3" type="noConversion"/>
  </si>
  <si>
    <t>박윤갑 과장</t>
    <phoneticPr fontId="3" type="noConversion"/>
  </si>
  <si>
    <t>박윤갑 과장</t>
    <phoneticPr fontId="3" type="noConversion"/>
  </si>
  <si>
    <t xml:space="preserve">침수예방사업(16년 밀양시) 배전반  </t>
    <phoneticPr fontId="3" type="noConversion"/>
  </si>
  <si>
    <t>20181202000 - 00</t>
    <phoneticPr fontId="3" type="noConversion"/>
  </si>
  <si>
    <t>한국환경공단 부산울산경남지역본부</t>
    <phoneticPr fontId="3" type="noConversion"/>
  </si>
  <si>
    <t>20200327</t>
    <phoneticPr fontId="3" type="noConversion"/>
  </si>
  <si>
    <t>20181203699 - 00</t>
    <phoneticPr fontId="3" type="noConversion"/>
  </si>
  <si>
    <t xml:space="preserve">증축공사 전기 관급자재 구매(수배전반&amp;MCC,분전반) </t>
    <phoneticPr fontId="3" type="noConversion"/>
  </si>
  <si>
    <t>㈜케이디파워</t>
    <phoneticPr fontId="3" type="noConversion"/>
  </si>
  <si>
    <t>이수호 대리</t>
    <phoneticPr fontId="3" type="noConversion"/>
  </si>
  <si>
    <t>국립암센터</t>
    <phoneticPr fontId="3" type="noConversion"/>
  </si>
  <si>
    <t>20200531</t>
    <phoneticPr fontId="3" type="noConversion"/>
  </si>
  <si>
    <t xml:space="preserve">전기공사공제조합 본부사옥 수.배전반 및 MCC반 교체공사  </t>
    <phoneticPr fontId="3" type="noConversion"/>
  </si>
  <si>
    <t>20181203634 - 00</t>
    <phoneticPr fontId="3" type="noConversion"/>
  </si>
  <si>
    <t>전기공사공제조합</t>
    <phoneticPr fontId="3" type="noConversion"/>
  </si>
  <si>
    <t>서울</t>
    <phoneticPr fontId="3" type="noConversion"/>
  </si>
  <si>
    <t>.</t>
    <phoneticPr fontId="3" type="noConversion"/>
  </si>
  <si>
    <t>20181205982 - 00</t>
    <phoneticPr fontId="3" type="noConversion"/>
  </si>
  <si>
    <t>환경에너지센터 전기공사 관급자재 수배전반 및 MCC반 제조 구매 설치</t>
    <phoneticPr fontId="3" type="noConversion"/>
  </si>
  <si>
    <t>(360)</t>
    <phoneticPr fontId="3" type="noConversion"/>
  </si>
  <si>
    <t>한국수자원공사 시화사업본부</t>
    <phoneticPr fontId="3" type="noConversion"/>
  </si>
  <si>
    <t>20181205853 - 00</t>
    <phoneticPr fontId="3" type="noConversion"/>
  </si>
  <si>
    <t xml:space="preserve">인천검단지구 양수장신설 전기공사 지급자재 배전반 제조 구매 </t>
    <phoneticPr fontId="3" type="noConversion"/>
  </si>
  <si>
    <t>20190225</t>
    <phoneticPr fontId="3" type="noConversion"/>
  </si>
  <si>
    <t>한국농어촌공사 경기지역본부 김포지사</t>
    <phoneticPr fontId="3" type="noConversion"/>
  </si>
  <si>
    <t>20181208652 - 00</t>
    <phoneticPr fontId="3" type="noConversion"/>
  </si>
  <si>
    <t xml:space="preserve">시청사 및 의회청사 증축 전기공사 관급자재(수배전반 및 분전반) 구입 </t>
    <phoneticPr fontId="3" type="noConversion"/>
  </si>
  <si>
    <t>경기도 하남시</t>
    <phoneticPr fontId="3" type="noConversion"/>
  </si>
  <si>
    <t>20201031</t>
    <phoneticPr fontId="3" type="noConversion"/>
  </si>
  <si>
    <t>20181208687 - 00</t>
    <phoneticPr fontId="3" type="noConversion"/>
  </si>
  <si>
    <t xml:space="preserve">양평1유수지 CSOs 저류조설치 전기공사_수배전반 제조구매설치 </t>
    <phoneticPr fontId="3" type="noConversion"/>
  </si>
  <si>
    <t>서울특별시 도시기반시설본부</t>
    <phoneticPr fontId="3" type="noConversion"/>
  </si>
  <si>
    <t>20190930</t>
    <phoneticPr fontId="3" type="noConversion"/>
  </si>
  <si>
    <t>20181208899 - 00</t>
    <phoneticPr fontId="3" type="noConversion"/>
  </si>
  <si>
    <t xml:space="preserve">전주지방법원청사 신축 관급장비(수배전반 및 전동기제어반) 구매 </t>
    <phoneticPr fontId="3" type="noConversion"/>
  </si>
  <si>
    <t>20191025</t>
    <phoneticPr fontId="3" type="noConversion"/>
  </si>
  <si>
    <t>최득주 차장</t>
    <phoneticPr fontId="3" type="noConversion"/>
  </si>
  <si>
    <t>광주</t>
    <phoneticPr fontId="3" type="noConversion"/>
  </si>
  <si>
    <t>대법원</t>
    <phoneticPr fontId="3" type="noConversion"/>
  </si>
  <si>
    <t>㈜한국이알이시</t>
    <phoneticPr fontId="3" type="noConversion"/>
  </si>
  <si>
    <t>중증장애인생산품 우선구매사업단</t>
    <phoneticPr fontId="3" type="noConversion"/>
  </si>
  <si>
    <t>코어라인㈜</t>
    <phoneticPr fontId="3" type="noConversion"/>
  </si>
  <si>
    <t>경원전기</t>
    <phoneticPr fontId="3" type="noConversion"/>
  </si>
  <si>
    <t xml:space="preserve">동대구벤처밸리 기업성장지원센터 건립 전기공사 수배전반 구입 </t>
    <phoneticPr fontId="3" type="noConversion"/>
  </si>
  <si>
    <t>주식회사 라이트제림</t>
    <phoneticPr fontId="3" type="noConversion"/>
  </si>
  <si>
    <t>묘력전기 주식회사</t>
    <phoneticPr fontId="3" type="noConversion"/>
  </si>
  <si>
    <t>상림이엔지㈜</t>
    <phoneticPr fontId="3" type="noConversion"/>
  </si>
  <si>
    <t>㈜이지시스템</t>
    <phoneticPr fontId="3" type="noConversion"/>
  </si>
  <si>
    <t>엔텍월드주식회사</t>
    <phoneticPr fontId="3" type="noConversion"/>
  </si>
  <si>
    <t>20181202926 - 00</t>
    <phoneticPr fontId="3" type="noConversion"/>
  </si>
  <si>
    <t xml:space="preserve">국토정보교육원 이전 신축 관급자재(전기_수배전반, MCC반, 분전반) 구입 </t>
    <phoneticPr fontId="3" type="noConversion"/>
  </si>
  <si>
    <t>한국국토정보공사</t>
    <phoneticPr fontId="3" type="noConversion"/>
  </si>
  <si>
    <t>2190730</t>
    <phoneticPr fontId="3" type="noConversion"/>
  </si>
  <si>
    <t>20181223734 - 00</t>
    <phoneticPr fontId="3" type="noConversion"/>
  </si>
  <si>
    <t xml:space="preserve">나라키움 부산통합청사 관급자재(폐쇄형배전반, 분전반, 전동기제어반) 구매 </t>
    <phoneticPr fontId="3" type="noConversion"/>
  </si>
  <si>
    <t>한국자산관리공사 국유재산관리기금</t>
    <phoneticPr fontId="3" type="noConversion"/>
  </si>
  <si>
    <t>김동현 과장</t>
    <phoneticPr fontId="3" type="noConversion"/>
  </si>
  <si>
    <t>부산</t>
    <phoneticPr fontId="3" type="noConversion"/>
  </si>
  <si>
    <t>20190914</t>
    <phoneticPr fontId="3" type="noConversion"/>
  </si>
  <si>
    <t>20181221580 - 01</t>
    <phoneticPr fontId="3" type="noConversion"/>
  </si>
  <si>
    <t>서산의료원 복합병동 전기공사 수배전반</t>
    <phoneticPr fontId="3" type="noConversion"/>
  </si>
  <si>
    <t>충청남도개발공사</t>
    <phoneticPr fontId="3" type="noConversion"/>
  </si>
  <si>
    <t>20190818</t>
    <phoneticPr fontId="3" type="noConversion"/>
  </si>
  <si>
    <t>대한기전 주식회사</t>
    <phoneticPr fontId="3" type="noConversion"/>
  </si>
  <si>
    <t>주식회사 정우계전</t>
    <phoneticPr fontId="3" type="noConversion"/>
  </si>
  <si>
    <t>주식회사 스마트파워</t>
    <phoneticPr fontId="3" type="noConversion"/>
  </si>
  <si>
    <t>삼덕전기㈜</t>
    <phoneticPr fontId="3" type="noConversion"/>
  </si>
  <si>
    <t>한국산전㈜</t>
    <phoneticPr fontId="3" type="noConversion"/>
  </si>
  <si>
    <t>20181226146 - 00</t>
    <phoneticPr fontId="3" type="noConversion"/>
  </si>
  <si>
    <t xml:space="preserve">서산4공구 석포2배수장 수배전반 제조 및 구매 </t>
    <phoneticPr fontId="3" type="noConversion"/>
  </si>
  <si>
    <t>20190430</t>
    <phoneticPr fontId="3" type="noConversion"/>
  </si>
  <si>
    <t>한국농어촌공사 천수만사업단</t>
    <phoneticPr fontId="3" type="noConversion"/>
  </si>
  <si>
    <t>대조전설 주식회사</t>
    <phoneticPr fontId="3" type="noConversion"/>
  </si>
  <si>
    <t>디에스산전</t>
    <phoneticPr fontId="3" type="noConversion"/>
  </si>
  <si>
    <t>주식회사일렉콤</t>
    <phoneticPr fontId="3" type="noConversion"/>
  </si>
  <si>
    <t>주식회사 주왕산업</t>
    <phoneticPr fontId="3" type="noConversion"/>
  </si>
  <si>
    <t>주식회사 비츠로씨앤씨</t>
    <phoneticPr fontId="3" type="noConversion"/>
  </si>
  <si>
    <t>20190104072 - 00</t>
    <phoneticPr fontId="3" type="noConversion"/>
  </si>
  <si>
    <t xml:space="preserve">울산전시컨벤션 건립 전기공사 관급자재(분전반) 총액계약 구매 </t>
    <phoneticPr fontId="3" type="noConversion"/>
  </si>
  <si>
    <t>20201231</t>
    <phoneticPr fontId="3" type="noConversion"/>
  </si>
  <si>
    <t>김동현 과장</t>
    <phoneticPr fontId="3" type="noConversion"/>
  </si>
  <si>
    <t>부산</t>
    <phoneticPr fontId="3" type="noConversion"/>
  </si>
  <si>
    <t>울산광역시 종합건설본부</t>
    <phoneticPr fontId="3" type="noConversion"/>
  </si>
  <si>
    <t>20190112232 - 00</t>
    <phoneticPr fontId="3" type="noConversion"/>
  </si>
  <si>
    <t xml:space="preserve">본점 대수선공사 관급자재 폐쇄형배전반, 분전반, 전동기제어반 구입 및 설치  </t>
    <phoneticPr fontId="3" type="noConversion"/>
  </si>
  <si>
    <t>20190114</t>
    <phoneticPr fontId="3" type="noConversion"/>
  </si>
  <si>
    <t>(730)</t>
    <phoneticPr fontId="3" type="noConversion"/>
  </si>
  <si>
    <t>중소기업은행</t>
    <phoneticPr fontId="3" type="noConversion"/>
  </si>
  <si>
    <t>(사)대한정신장애인가족협회 중전기사업단</t>
    <phoneticPr fontId="3" type="noConversion"/>
  </si>
  <si>
    <t>20190112034 - 00</t>
    <phoneticPr fontId="3" type="noConversion"/>
  </si>
  <si>
    <t xml:space="preserve">대청댐계통(Ⅲ) 광역상수도사업 신설취수장 수배전반 제조구매  </t>
    <phoneticPr fontId="3" type="noConversion"/>
  </si>
  <si>
    <t>(480)</t>
    <phoneticPr fontId="3" type="noConversion"/>
  </si>
  <si>
    <t>한국수자원공사</t>
    <phoneticPr fontId="3" type="noConversion"/>
  </si>
  <si>
    <t>20190111995 - 00</t>
    <phoneticPr fontId="3" type="noConversion"/>
  </si>
  <si>
    <t xml:space="preserve">대청댐계통(Ⅲ) 광역상수도사업 전동가압장 수배전반 제조구매 </t>
    <phoneticPr fontId="3" type="noConversion"/>
  </si>
  <si>
    <t>20190106457 - 00</t>
    <phoneticPr fontId="3" type="noConversion"/>
  </si>
  <si>
    <t xml:space="preserve">(조달위탁)한강하류권(3차) 급수체계조정사업 와부 정수장 및 가압장 수배전반 제조구매 </t>
    <phoneticPr fontId="3" type="noConversion"/>
  </si>
  <si>
    <t>(450)</t>
    <phoneticPr fontId="3" type="noConversion"/>
  </si>
  <si>
    <t>박윤갑 과장</t>
    <phoneticPr fontId="3" type="noConversion"/>
  </si>
  <si>
    <t>서울</t>
    <phoneticPr fontId="3" type="noConversion"/>
  </si>
  <si>
    <t>사단법인한마음장애인복지회 전력사업단</t>
    <phoneticPr fontId="3" type="noConversion"/>
  </si>
  <si>
    <t>20190117590 - 00</t>
    <phoneticPr fontId="3" type="noConversion"/>
  </si>
  <si>
    <t xml:space="preserve">잠실주경기장 변압기 제작구매 설치(수배전반,조달) </t>
    <phoneticPr fontId="3" type="noConversion"/>
  </si>
  <si>
    <t>(주)디투엔지니어링</t>
    <phoneticPr fontId="3" type="noConversion"/>
  </si>
  <si>
    <t>(긴급)청라복합문화센터 공연장 건립공사 관급자재-수배전반 제작 및 설치(긴급)</t>
    <phoneticPr fontId="3" type="noConversion"/>
  </si>
  <si>
    <t>20190331</t>
    <phoneticPr fontId="3" type="noConversion"/>
  </si>
  <si>
    <t>안호길 사원</t>
    <phoneticPr fontId="3" type="noConversion"/>
  </si>
  <si>
    <t>서울</t>
    <phoneticPr fontId="3" type="noConversion"/>
  </si>
  <si>
    <t>서울특별시 체육시설관리사업소</t>
    <phoneticPr fontId="3" type="noConversion"/>
  </si>
  <si>
    <t>20190120013 - 00</t>
    <phoneticPr fontId="3" type="noConversion"/>
  </si>
  <si>
    <t>인천광역시 서구</t>
    <phoneticPr fontId="3" type="noConversion"/>
  </si>
  <si>
    <t>20191107</t>
    <phoneticPr fontId="3" type="noConversion"/>
  </si>
  <si>
    <t>20190114524 - 00</t>
    <phoneticPr fontId="3" type="noConversion"/>
  </si>
  <si>
    <t xml:space="preserve">대청댐계통(3차) 광역상수도사업 아산가압장 수배전반 제조구매 </t>
    <phoneticPr fontId="3" type="noConversion"/>
  </si>
  <si>
    <t>서울</t>
    <phoneticPr fontId="3" type="noConversion"/>
  </si>
  <si>
    <t>(480)</t>
    <phoneticPr fontId="3" type="noConversion"/>
  </si>
  <si>
    <t>20190127624 - 00</t>
    <phoneticPr fontId="3" type="noConversion"/>
  </si>
  <si>
    <t xml:space="preserve">청사(후생동) 전기실 수배전반 교체공사 관급자재(수배전반) 조달구매 </t>
    <phoneticPr fontId="3" type="noConversion"/>
  </si>
  <si>
    <t>(90)</t>
    <phoneticPr fontId="3" type="noConversion"/>
  </si>
  <si>
    <t>해양수산부 국립수산과학원</t>
    <phoneticPr fontId="3" type="noConversion"/>
  </si>
  <si>
    <t>한국산전㈜</t>
    <phoneticPr fontId="3" type="noConversion"/>
  </si>
  <si>
    <t xml:space="preserve">송천1지구 우수저류시설 설치사업 전기공사 관급자재(배전반) 제작 설치 </t>
    <phoneticPr fontId="3" type="noConversion"/>
  </si>
  <si>
    <t>20190134389 - 00</t>
    <phoneticPr fontId="3" type="noConversion"/>
  </si>
  <si>
    <t>전라북도 전주시</t>
    <phoneticPr fontId="3" type="noConversion"/>
  </si>
  <si>
    <t>(365)</t>
    <phoneticPr fontId="3" type="noConversion"/>
  </si>
  <si>
    <t>20190201960 - 00</t>
    <phoneticPr fontId="3" type="noConversion"/>
  </si>
  <si>
    <t xml:space="preserve">대학본부 증축 및 리모델링 전기공사 배전반 관급자재 구매 </t>
    <phoneticPr fontId="3" type="noConversion"/>
  </si>
  <si>
    <t>창원대학교</t>
    <phoneticPr fontId="3" type="noConversion"/>
  </si>
  <si>
    <t>20191231</t>
    <phoneticPr fontId="3" type="noConversion"/>
  </si>
  <si>
    <t>20190125566 - 00</t>
    <phoneticPr fontId="3" type="noConversion"/>
  </si>
  <si>
    <t xml:space="preserve">용암배수펌프장 전기설비 교체공사 폐쇄형배전반 구입 </t>
    <phoneticPr fontId="3" type="noConversion"/>
  </si>
  <si>
    <t>경상북도 김천시</t>
    <phoneticPr fontId="3" type="noConversion"/>
  </si>
  <si>
    <t>(90)</t>
    <phoneticPr fontId="3" type="noConversion"/>
  </si>
  <si>
    <t>김용찬 차장</t>
    <phoneticPr fontId="3" type="noConversion"/>
  </si>
  <si>
    <t>주식회사 대한전공</t>
    <phoneticPr fontId="3" type="noConversion"/>
  </si>
  <si>
    <t>남영기전 주식회사</t>
    <phoneticPr fontId="3" type="noConversion"/>
  </si>
  <si>
    <t>16+110277400</t>
    <phoneticPr fontId="3" type="noConversion"/>
  </si>
  <si>
    <t>주식회사 제국전기</t>
    <phoneticPr fontId="3" type="noConversion"/>
  </si>
  <si>
    <t>주식회사 우경일렉텍</t>
    <phoneticPr fontId="3" type="noConversion"/>
  </si>
  <si>
    <t>사단법인한마음장애인복지회 전력사업단</t>
    <phoneticPr fontId="3" type="noConversion"/>
  </si>
  <si>
    <t>(유)삼현조명</t>
    <phoneticPr fontId="3" type="noConversion"/>
  </si>
  <si>
    <t>㈜서전기전</t>
    <phoneticPr fontId="3" type="noConversion"/>
  </si>
  <si>
    <t>㈜이지시스템</t>
    <phoneticPr fontId="3" type="noConversion"/>
  </si>
  <si>
    <t>20190207842 - 00</t>
    <phoneticPr fontId="3" type="noConversion"/>
  </si>
  <si>
    <t xml:space="preserve">나포지구 배수개선사업 폐쇄형배전반 제조구매 </t>
    <phoneticPr fontId="3" type="noConversion"/>
  </si>
  <si>
    <t>한국농어촌공사 전북지역본부 군산지사</t>
    <phoneticPr fontId="3" type="noConversion"/>
  </si>
  <si>
    <t>20190430</t>
    <phoneticPr fontId="3" type="noConversion"/>
  </si>
  <si>
    <t>광주</t>
    <phoneticPr fontId="3" type="noConversion"/>
  </si>
  <si>
    <t>최득주 차장</t>
    <phoneticPr fontId="3" type="noConversion"/>
  </si>
  <si>
    <t>20190208252 - 00</t>
    <phoneticPr fontId="3" type="noConversion"/>
  </si>
  <si>
    <t xml:space="preserve">월곡배수지 건설공사 2단계 전기 및 계측제어용 폐쇄형배전반 구매 </t>
    <phoneticPr fontId="3" type="noConversion"/>
  </si>
  <si>
    <t>(1095)</t>
    <phoneticPr fontId="3" type="noConversion"/>
  </si>
  <si>
    <t>안호길 사원</t>
    <phoneticPr fontId="3" type="noConversion"/>
  </si>
  <si>
    <t>서울</t>
    <phoneticPr fontId="3" type="noConversion"/>
  </si>
  <si>
    <t>경기도 평택시 상하수도사업소</t>
    <phoneticPr fontId="3" type="noConversion"/>
  </si>
  <si>
    <t>20190227151 - 00</t>
    <phoneticPr fontId="3" type="noConversion"/>
  </si>
  <si>
    <t>한국수자원공사 경기동북권지사</t>
    <phoneticPr fontId="3" type="noConversion"/>
  </si>
  <si>
    <t xml:space="preserve">의정부가압장 수배전반 제조구매  </t>
    <phoneticPr fontId="3" type="noConversion"/>
  </si>
  <si>
    <t>(210)</t>
    <phoneticPr fontId="3" type="noConversion"/>
  </si>
  <si>
    <t>20190229037 - 00</t>
    <phoneticPr fontId="3" type="noConversion"/>
  </si>
  <si>
    <t xml:space="preserve">광주광역시 남구 양촌(덕례) 자연재해위험개선지구 정비사업(전기) 수배전반 제조 및 설치 </t>
    <phoneticPr fontId="3" type="noConversion"/>
  </si>
  <si>
    <t>20190430</t>
    <phoneticPr fontId="3" type="noConversion"/>
  </si>
  <si>
    <t>광주광역시 남구</t>
    <phoneticPr fontId="3" type="noConversion"/>
  </si>
  <si>
    <t>추가</t>
    <phoneticPr fontId="3" type="noConversion"/>
  </si>
  <si>
    <t>20190231269 - 00</t>
    <phoneticPr fontId="3" type="noConversion"/>
  </si>
  <si>
    <t xml:space="preserve">중부경찰서 신축공사 관급자재(배전반) 조달 구매 </t>
    <phoneticPr fontId="3" type="noConversion"/>
  </si>
  <si>
    <t>(365)</t>
    <phoneticPr fontId="3" type="noConversion"/>
  </si>
  <si>
    <t>주식회사 세풍전기</t>
    <phoneticPr fontId="3" type="noConversion"/>
  </si>
  <si>
    <t>경찰청 부산광역시지방경찰청</t>
    <phoneticPr fontId="3" type="noConversion"/>
  </si>
  <si>
    <t>20190303260 - 00</t>
    <phoneticPr fontId="3" type="noConversion"/>
  </si>
  <si>
    <t xml:space="preserve">가축분뇨 공공처리시설 증설사업 배전반 지명입찰 공고 </t>
    <phoneticPr fontId="3" type="noConversion"/>
  </si>
  <si>
    <t>(1080)</t>
    <phoneticPr fontId="3" type="noConversion"/>
  </si>
  <si>
    <t>상림이엔지㈜</t>
    <phoneticPr fontId="3" type="noConversion"/>
  </si>
  <si>
    <t>경기도 연천군 맑은물관리사업소</t>
    <phoneticPr fontId="3" type="noConversion"/>
  </si>
  <si>
    <t>20190307709 - 00</t>
    <phoneticPr fontId="3" type="noConversion"/>
  </si>
  <si>
    <t xml:space="preserve">(가칭)해양5초등학교 신축 관급자재 수배전반 및 분전반 구매 </t>
    <phoneticPr fontId="3" type="noConversion"/>
  </si>
  <si>
    <t>20200122</t>
    <phoneticPr fontId="3" type="noConversion"/>
  </si>
  <si>
    <t>주식회사 삼보기전</t>
    <phoneticPr fontId="3" type="noConversion"/>
  </si>
  <si>
    <t>인천광역시교육청</t>
    <phoneticPr fontId="3" type="noConversion"/>
  </si>
  <si>
    <t>20190307323 - 00</t>
    <phoneticPr fontId="3" type="noConversion"/>
  </si>
  <si>
    <t xml:space="preserve">(조달위탁)2019년 팔당3취수장 배전반 제조구매설치  </t>
    <phoneticPr fontId="3" type="noConversion"/>
  </si>
  <si>
    <t>(180)</t>
    <phoneticPr fontId="3" type="noConversion"/>
  </si>
  <si>
    <t>주식회사 대림전기</t>
    <phoneticPr fontId="3" type="noConversion"/>
  </si>
  <si>
    <t>한국수자원공사 수도권지역본부 팔당권관리단</t>
    <phoneticPr fontId="3" type="noConversion"/>
  </si>
  <si>
    <t>20190308104 - 00</t>
    <phoneticPr fontId="3" type="noConversion"/>
  </si>
  <si>
    <t xml:space="preserve">경연초중학교 신축 관급자재 수배전반 및 분전반 구매 </t>
    <phoneticPr fontId="3" type="noConversion"/>
  </si>
  <si>
    <t>20200229</t>
    <phoneticPr fontId="3" type="noConversion"/>
  </si>
  <si>
    <t>㈜엔피산업전기</t>
    <phoneticPr fontId="3" type="noConversion"/>
  </si>
  <si>
    <t>20190315480 - 00</t>
    <phoneticPr fontId="3" type="noConversion"/>
  </si>
  <si>
    <t xml:space="preserve">우강3지구 배수개선사업 수배전반 제조구매  </t>
    <phoneticPr fontId="3" type="noConversion"/>
  </si>
  <si>
    <t>20191110</t>
    <phoneticPr fontId="3" type="noConversion"/>
  </si>
  <si>
    <t>사단법인 더불어사는장애인복지회 기전사업단</t>
    <phoneticPr fontId="3" type="noConversion"/>
  </si>
  <si>
    <t>한국농어촌공사 충남지역본부</t>
    <phoneticPr fontId="3" type="noConversion"/>
  </si>
  <si>
    <t>20190320344 - 00</t>
    <phoneticPr fontId="3" type="noConversion"/>
  </si>
  <si>
    <t xml:space="preserve">목계배수펌프장 수.배전반 교체공사 관급자재 구입(수배전반) </t>
    <phoneticPr fontId="3" type="noConversion"/>
  </si>
  <si>
    <t>(75)</t>
    <phoneticPr fontId="3" type="noConversion"/>
  </si>
  <si>
    <t>주식회사 삼화전설</t>
    <phoneticPr fontId="3" type="noConversion"/>
  </si>
  <si>
    <t>충청북도 충주시 환경수자원본부</t>
    <phoneticPr fontId="3" type="noConversion"/>
  </si>
  <si>
    <t>20190327055 - 00</t>
    <phoneticPr fontId="3" type="noConversion"/>
  </si>
  <si>
    <t>4변전소 고압배전반 구매</t>
    <phoneticPr fontId="3" type="noConversion"/>
  </si>
  <si>
    <t>20191130</t>
    <phoneticPr fontId="3" type="noConversion"/>
  </si>
  <si>
    <t>삼풍전기㈜</t>
    <phoneticPr fontId="3" type="noConversion"/>
  </si>
  <si>
    <t>한국가스공사평택기지본부</t>
    <phoneticPr fontId="3" type="noConversion"/>
  </si>
  <si>
    <t>20190334552 - 00</t>
    <phoneticPr fontId="3" type="noConversion"/>
  </si>
  <si>
    <t xml:space="preserve">서울남부지검 별관동 증축공사 관급자재-수배전반 </t>
    <phoneticPr fontId="3" type="noConversion"/>
  </si>
  <si>
    <t>20191022</t>
    <phoneticPr fontId="3" type="noConversion"/>
  </si>
  <si>
    <t>주식회사일렉콤</t>
    <phoneticPr fontId="3" type="noConversion"/>
  </si>
  <si>
    <t>법무부</t>
    <phoneticPr fontId="3" type="noConversion"/>
  </si>
  <si>
    <t>20190337183 - 00</t>
    <phoneticPr fontId="3" type="noConversion"/>
  </si>
  <si>
    <t xml:space="preserve">천호빗물펌프장 폐쇄형배전반 제작구매설치  </t>
    <phoneticPr fontId="3" type="noConversion"/>
  </si>
  <si>
    <t>개찰 전</t>
    <phoneticPr fontId="3" type="noConversion"/>
  </si>
  <si>
    <t>서울특별시 강동구</t>
    <phoneticPr fontId="3" type="noConversion"/>
  </si>
  <si>
    <t>20190337214 - 00</t>
    <phoneticPr fontId="3" type="noConversion"/>
  </si>
  <si>
    <t xml:space="preserve">남부빗물펌프장 수배전반 개량공사 관급자재-수배전설비 </t>
    <phoneticPr fontId="3" type="noConversion"/>
  </si>
  <si>
    <t>경상남도 양산시 상하수도사업소</t>
    <phoneticPr fontId="3" type="noConversion"/>
  </si>
  <si>
    <t>(90)</t>
    <phoneticPr fontId="3" type="noConversion"/>
  </si>
  <si>
    <t>㈜효성파워택</t>
    <phoneticPr fontId="3" type="noConversion"/>
  </si>
  <si>
    <t>20190345429 - 00</t>
    <phoneticPr fontId="3" type="noConversion"/>
  </si>
  <si>
    <t>충청남도교육청 충청남도천안교육지원청</t>
    <phoneticPr fontId="3" type="noConversion"/>
  </si>
  <si>
    <t>20200202</t>
    <phoneticPr fontId="3" type="noConversion"/>
  </si>
  <si>
    <t>탑인더스트리㈜</t>
    <phoneticPr fontId="3" type="noConversion"/>
  </si>
  <si>
    <t>우진이앤에스 주식회사</t>
    <phoneticPr fontId="3" type="noConversion"/>
  </si>
  <si>
    <t>주식회사 이레이티에스</t>
    <phoneticPr fontId="3" type="noConversion"/>
  </si>
  <si>
    <t>김동현 과장</t>
    <phoneticPr fontId="3" type="noConversion"/>
  </si>
  <si>
    <t>부산</t>
    <phoneticPr fontId="3" type="noConversion"/>
  </si>
  <si>
    <t>안호길 사원</t>
    <phoneticPr fontId="3" type="noConversion"/>
  </si>
  <si>
    <t>서울</t>
    <phoneticPr fontId="3" type="noConversion"/>
  </si>
  <si>
    <t>박윤갑 과장</t>
    <phoneticPr fontId="3" type="noConversion"/>
  </si>
  <si>
    <t>대전</t>
    <phoneticPr fontId="3" type="noConversion"/>
  </si>
  <si>
    <t>정의욱 과장</t>
    <phoneticPr fontId="3" type="noConversion"/>
  </si>
  <si>
    <t>편대수 과장</t>
    <phoneticPr fontId="3" type="noConversion"/>
  </si>
  <si>
    <t>편대수 과장</t>
  </si>
  <si>
    <t>20190409077 - 00</t>
    <phoneticPr fontId="3" type="noConversion"/>
  </si>
  <si>
    <t xml:space="preserve">화성동탄(2) 제27초등학교 지급자재 배전반 구매  </t>
    <phoneticPr fontId="3" type="noConversion"/>
  </si>
  <si>
    <t>경기도시공사</t>
    <phoneticPr fontId="3" type="noConversion"/>
  </si>
  <si>
    <t>서울</t>
    <phoneticPr fontId="3" type="noConversion"/>
  </si>
  <si>
    <t>주식회사 에스엠테크</t>
    <phoneticPr fontId="3" type="noConversion"/>
  </si>
  <si>
    <t>20200228</t>
    <phoneticPr fontId="3" type="noConversion"/>
  </si>
  <si>
    <t>안호길 사원</t>
    <phoneticPr fontId="3" type="noConversion"/>
  </si>
  <si>
    <t>20190403931 - 00</t>
    <phoneticPr fontId="3" type="noConversion"/>
  </si>
  <si>
    <t xml:space="preserve">한국전통문화대학교 대학원종합연구관 건립공사 수배전반, MCC, 분전반 구매 </t>
    <phoneticPr fontId="3" type="noConversion"/>
  </si>
  <si>
    <t>문화재청 한국전통문화대학교</t>
    <phoneticPr fontId="3" type="noConversion"/>
  </si>
  <si>
    <t>20191205</t>
    <phoneticPr fontId="3" type="noConversion"/>
  </si>
  <si>
    <t>대전</t>
    <phoneticPr fontId="3" type="noConversion"/>
  </si>
  <si>
    <t>정의욱 과장</t>
    <phoneticPr fontId="3" type="noConversion"/>
  </si>
  <si>
    <t>대전</t>
    <phoneticPr fontId="3" type="noConversion"/>
  </si>
  <si>
    <t>한국전기신기술협동조합</t>
    <phoneticPr fontId="3" type="noConversion"/>
  </si>
  <si>
    <t>20190417100 - 00</t>
    <phoneticPr fontId="3" type="noConversion"/>
  </si>
  <si>
    <t>(주)탄천환경</t>
    <phoneticPr fontId="3" type="noConversion"/>
  </si>
  <si>
    <t xml:space="preserve">#1,2 주변전실 배전반 제조구매설치 </t>
    <phoneticPr fontId="3" type="noConversion"/>
  </si>
  <si>
    <t>(120)</t>
    <phoneticPr fontId="3" type="noConversion"/>
  </si>
  <si>
    <t>㈜삼성파워텍</t>
    <phoneticPr fontId="3" type="noConversion"/>
  </si>
  <si>
    <t>박윤갑 과장</t>
    <phoneticPr fontId="3" type="noConversion"/>
  </si>
  <si>
    <t>20190420163 - 00</t>
    <phoneticPr fontId="3" type="noConversion"/>
  </si>
  <si>
    <t>서울특별시 물재생센터 중랑물재생센터</t>
    <phoneticPr fontId="3" type="noConversion"/>
  </si>
  <si>
    <t xml:space="preserve">송풍기동 수배전반 및 침전지 MCC반 제작구매 설치 </t>
    <phoneticPr fontId="3" type="noConversion"/>
  </si>
  <si>
    <t>편대수 과장</t>
    <phoneticPr fontId="3" type="noConversion"/>
  </si>
  <si>
    <t>주식회사 유성계전</t>
    <phoneticPr fontId="3" type="noConversion"/>
  </si>
  <si>
    <t>20190420207 - 00</t>
    <phoneticPr fontId="3" type="noConversion"/>
  </si>
  <si>
    <t xml:space="preserve">한국마사회 오수처리장 수배전반 구매설치 </t>
    <phoneticPr fontId="3" type="noConversion"/>
  </si>
  <si>
    <t>한국마사회</t>
    <phoneticPr fontId="3" type="noConversion"/>
  </si>
  <si>
    <t>(90)</t>
    <phoneticPr fontId="3" type="noConversion"/>
  </si>
  <si>
    <t>(주)디투엔지니어링</t>
    <phoneticPr fontId="3" type="noConversion"/>
  </si>
  <si>
    <t>20190423038 - 00</t>
    <phoneticPr fontId="3" type="noConversion"/>
  </si>
  <si>
    <t xml:space="preserve">부산항 육상전원공급설비 설치(시범사업) 전기공사 지급자재(수배전반) 구매 </t>
    <phoneticPr fontId="3" type="noConversion"/>
  </si>
  <si>
    <t>부산항만공사</t>
    <phoneticPr fontId="3" type="noConversion"/>
  </si>
  <si>
    <t>(365)</t>
    <phoneticPr fontId="3" type="noConversion"/>
  </si>
  <si>
    <t>부산</t>
    <phoneticPr fontId="3" type="noConversion"/>
  </si>
  <si>
    <t>(사)장애인녹색일자리사랑회 중전기사업단</t>
    <phoneticPr fontId="3" type="noConversion"/>
  </si>
  <si>
    <t>20190433429 - 00</t>
    <phoneticPr fontId="3" type="noConversion"/>
  </si>
  <si>
    <t>부산도시공사</t>
    <phoneticPr fontId="3" type="noConversion"/>
  </si>
  <si>
    <t xml:space="preserve">파워반도체 상용화센터 전기공사 수배전반 구매 </t>
    <phoneticPr fontId="3" type="noConversion"/>
  </si>
  <si>
    <t>20190905</t>
    <phoneticPr fontId="3" type="noConversion"/>
  </si>
  <si>
    <t>한국산전㈜</t>
    <phoneticPr fontId="3" type="noConversion"/>
  </si>
  <si>
    <t>20190436303 - 00</t>
    <phoneticPr fontId="3" type="noConversion"/>
  </si>
  <si>
    <t xml:space="preserve">인천항 고압 육상전원공급시설 시범설치사업 수배전반 제작 구매 설치 </t>
    <phoneticPr fontId="3" type="noConversion"/>
  </si>
  <si>
    <t>인천항만공사</t>
    <phoneticPr fontId="3" type="noConversion"/>
  </si>
  <si>
    <t>(180)</t>
    <phoneticPr fontId="3" type="noConversion"/>
  </si>
  <si>
    <t>지투파워 주식회사</t>
    <phoneticPr fontId="3" type="noConversion"/>
  </si>
  <si>
    <t>20190437210 - 00</t>
    <phoneticPr fontId="3" type="noConversion"/>
  </si>
  <si>
    <t>인천광역시 상수도사업본부 부평정수사업소</t>
    <phoneticPr fontId="3" type="noConversion"/>
  </si>
  <si>
    <t>(60)</t>
    <phoneticPr fontId="3" type="noConversion"/>
  </si>
  <si>
    <t xml:space="preserve">1송수 펌프동 배전반 제작, 구매 교체 </t>
    <phoneticPr fontId="3" type="noConversion"/>
  </si>
  <si>
    <t>유한회사 다온시스</t>
    <phoneticPr fontId="3" type="noConversion"/>
  </si>
  <si>
    <t>한국농어촌공사 충남지역본부 논산금산지사</t>
    <phoneticPr fontId="3" type="noConversion"/>
  </si>
  <si>
    <t xml:space="preserve">아호부인지구 배수개선사업 폐쇄형배전반 제조 구매 </t>
    <phoneticPr fontId="3" type="noConversion"/>
  </si>
  <si>
    <t>20191210</t>
    <phoneticPr fontId="3" type="noConversion"/>
  </si>
  <si>
    <t>20190446941 - 00</t>
    <phoneticPr fontId="3" type="noConversion"/>
  </si>
  <si>
    <t xml:space="preserve">동물세포실증지원센터 자가수배전반 및 비상발전시스템 - 1 (수배전반 구입) </t>
    <phoneticPr fontId="3" type="noConversion"/>
  </si>
  <si>
    <t>동물세포실증지원센터</t>
    <phoneticPr fontId="3" type="noConversion"/>
  </si>
  <si>
    <t>(350)</t>
    <phoneticPr fontId="3" type="noConversion"/>
  </si>
  <si>
    <t>대구</t>
    <phoneticPr fontId="3" type="noConversion"/>
  </si>
  <si>
    <t>김용찬 차장</t>
    <phoneticPr fontId="3" type="noConversion"/>
  </si>
  <si>
    <t>㈜베스텍</t>
    <phoneticPr fontId="3" type="noConversion"/>
  </si>
  <si>
    <t>20190508398 - 00</t>
    <phoneticPr fontId="3" type="noConversion"/>
  </si>
  <si>
    <t xml:space="preserve">검단하수처리장 증설공사 공사용자재 수배전반 구매 </t>
    <phoneticPr fontId="3" type="noConversion"/>
  </si>
  <si>
    <t>인천도시공사</t>
    <phoneticPr fontId="3" type="noConversion"/>
  </si>
  <si>
    <t>20190930</t>
    <phoneticPr fontId="3" type="noConversion"/>
  </si>
  <si>
    <t>정해춘 과장</t>
    <phoneticPr fontId="3" type="noConversion"/>
  </si>
  <si>
    <t>㈜서전기전</t>
    <phoneticPr fontId="3" type="noConversion"/>
  </si>
  <si>
    <t>20190513965 - 00</t>
    <phoneticPr fontId="3" type="noConversion"/>
  </si>
  <si>
    <t xml:space="preserve">하남선 4공구 건설공사 전기분야 관급자재 구매(수배전반) </t>
    <phoneticPr fontId="3" type="noConversion"/>
  </si>
  <si>
    <t>경기도</t>
    <phoneticPr fontId="3" type="noConversion"/>
  </si>
  <si>
    <t>20200131</t>
    <phoneticPr fontId="3" type="noConversion"/>
  </si>
  <si>
    <t>㈜케이디파워</t>
    <phoneticPr fontId="3" type="noConversion"/>
  </si>
  <si>
    <t>20190513966 - 00</t>
  </si>
  <si>
    <t xml:space="preserve">하남선 5공구 건설공사 전기분야 관급자재 구매(수배전반)  </t>
    <phoneticPr fontId="3" type="noConversion"/>
  </si>
  <si>
    <t>중앙알엔티㈜</t>
    <phoneticPr fontId="3" type="noConversion"/>
  </si>
  <si>
    <t>20190522702 - 00</t>
    <phoneticPr fontId="3" type="noConversion"/>
  </si>
  <si>
    <t>산업통상자원부 동해자유무역지역관리원</t>
    <phoneticPr fontId="3" type="noConversion"/>
  </si>
  <si>
    <t>20190910</t>
    <phoneticPr fontId="3" type="noConversion"/>
  </si>
  <si>
    <t xml:space="preserve">동해자유무역지역 저온물류창고(공장) 건축공사 관급자재(폐쇄형 배전반, 분전반, 전동기제어반) </t>
    <phoneticPr fontId="3" type="noConversion"/>
  </si>
  <si>
    <t>주식회사 에스지케이</t>
    <phoneticPr fontId="3" type="noConversion"/>
  </si>
  <si>
    <t>20190527573 - 00</t>
    <phoneticPr fontId="3" type="noConversion"/>
  </si>
  <si>
    <t xml:space="preserve">중앙공설시장 건립공사 관급자재(수배전반 등) 구입 </t>
    <phoneticPr fontId="3" type="noConversion"/>
  </si>
  <si>
    <t>경기도 성남시</t>
    <phoneticPr fontId="3" type="noConversion"/>
  </si>
  <si>
    <t>20191215</t>
    <phoneticPr fontId="3" type="noConversion"/>
  </si>
  <si>
    <t>장인성 과장</t>
    <phoneticPr fontId="3" type="noConversion"/>
  </si>
  <si>
    <t>㈜ 엔피산업전기</t>
    <phoneticPr fontId="3" type="noConversion"/>
  </si>
  <si>
    <t>20190521909 - 00</t>
    <phoneticPr fontId="3" type="noConversion"/>
  </si>
  <si>
    <t xml:space="preserve">울산~포항 복선전철 및 울산신항 인입철도 배전반 제조구매 </t>
    <phoneticPr fontId="3" type="noConversion"/>
  </si>
  <si>
    <t>한국철도시설공단</t>
    <phoneticPr fontId="3" type="noConversion"/>
  </si>
  <si>
    <t>20201230</t>
    <phoneticPr fontId="3" type="noConversion"/>
  </si>
  <si>
    <t>(재)한국장애인개발원</t>
    <phoneticPr fontId="3" type="noConversion"/>
  </si>
  <si>
    <t>20190522769 - 00</t>
    <phoneticPr fontId="3" type="noConversion"/>
  </si>
  <si>
    <t>한국철도시설공단</t>
    <phoneticPr fontId="3" type="noConversion"/>
  </si>
  <si>
    <t xml:space="preserve">수원~인천 복선전철 수원~한대간 배전반(NEP) 제조구매 </t>
    <phoneticPr fontId="3" type="noConversion"/>
  </si>
  <si>
    <t>20190607820 - 00</t>
    <phoneticPr fontId="3" type="noConversion"/>
  </si>
  <si>
    <t xml:space="preserve">도봉지하차도(동부간선도로확장 2공구 전기공사)_수배전반 구매 (총차, 1차) </t>
    <phoneticPr fontId="3" type="noConversion"/>
  </si>
  <si>
    <t>서울특별시 도시기반시설본부</t>
    <phoneticPr fontId="3" type="noConversion"/>
  </si>
  <si>
    <t>주식회사 일산이엔지</t>
    <phoneticPr fontId="3" type="noConversion"/>
  </si>
  <si>
    <t>20190610570 - 00</t>
    <phoneticPr fontId="3" type="noConversion"/>
  </si>
  <si>
    <t xml:space="preserve">노후 수배전반(중앙기계실 등) 개선 공사(전기)  </t>
    <phoneticPr fontId="3" type="noConversion"/>
  </si>
  <si>
    <t>한국과학기술원</t>
    <phoneticPr fontId="3" type="noConversion"/>
  </si>
  <si>
    <t>-</t>
    <phoneticPr fontId="3" type="noConversion"/>
  </si>
  <si>
    <t>주식회사 엘에스아이정보기술</t>
    <phoneticPr fontId="3" type="noConversion"/>
  </si>
  <si>
    <t>20190613874 - 00</t>
    <phoneticPr fontId="3" type="noConversion"/>
  </si>
  <si>
    <t xml:space="preserve">농협경제지주 나주 축산물공판장 신축공사(수배전반) </t>
    <phoneticPr fontId="3" type="noConversion"/>
  </si>
  <si>
    <t>(주)농협네트웍스</t>
    <phoneticPr fontId="3" type="noConversion"/>
  </si>
  <si>
    <t>20200228</t>
    <phoneticPr fontId="3" type="noConversion"/>
  </si>
  <si>
    <t>20190629737 - 00</t>
    <phoneticPr fontId="3" type="noConversion"/>
  </si>
  <si>
    <t xml:space="preserve">제8동 변전실 수배전반 및 전력간선 교체 전기공사 </t>
    <phoneticPr fontId="3" type="noConversion"/>
  </si>
  <si>
    <t>전남대학교병원</t>
    <phoneticPr fontId="3" type="noConversion"/>
  </si>
  <si>
    <t>㈜기성산업</t>
    <phoneticPr fontId="3" type="noConversion"/>
  </si>
  <si>
    <t>20190627379 - 00</t>
    <phoneticPr fontId="3" type="noConversion"/>
  </si>
  <si>
    <t xml:space="preserve">서울도시철도7호선 석남연장선 001정거장 전기공사 배전반 제조구매설치 </t>
    <phoneticPr fontId="3" type="noConversion"/>
  </si>
  <si>
    <t>인천광역시 도시철도건설본부 관리부</t>
    <phoneticPr fontId="3" type="noConversion"/>
  </si>
  <si>
    <t>20191231</t>
    <phoneticPr fontId="3" type="noConversion"/>
  </si>
  <si>
    <t>유한회사 다온시스</t>
    <phoneticPr fontId="3" type="noConversion"/>
  </si>
  <si>
    <t>20190627221 - 00</t>
    <phoneticPr fontId="3" type="noConversion"/>
  </si>
  <si>
    <t xml:space="preserve">서울도시철도7호선 석남연장선 송변전공사 AC수배전반 제조구매설치 </t>
    <phoneticPr fontId="3" type="noConversion"/>
  </si>
  <si>
    <t>㈜서전기전</t>
    <phoneticPr fontId="3" type="noConversion"/>
  </si>
  <si>
    <t>20190627053 - 00</t>
    <phoneticPr fontId="3" type="noConversion"/>
  </si>
  <si>
    <t xml:space="preserve">인천도시철도1호선 송도랜드마크시티연장 7정거장 전기공사 수배전반 제조구매설치 </t>
    <phoneticPr fontId="3" type="noConversion"/>
  </si>
  <si>
    <t>주식회사 우경일렉텍</t>
    <phoneticPr fontId="3" type="noConversion"/>
  </si>
  <si>
    <t>20190635525 - 00</t>
    <phoneticPr fontId="3" type="noConversion"/>
  </si>
  <si>
    <t xml:space="preserve">산학협력연구관 관급자재 배전반,분전반,전동기제어반 </t>
    <phoneticPr fontId="3" type="noConversion"/>
  </si>
  <si>
    <t>광주과학기술원</t>
    <phoneticPr fontId="3" type="noConversion"/>
  </si>
  <si>
    <t>20200630</t>
    <phoneticPr fontId="3" type="noConversion"/>
  </si>
  <si>
    <t>주식회사 주왕산업</t>
    <phoneticPr fontId="3" type="noConversion"/>
  </si>
  <si>
    <t>20190635446 - 00</t>
    <phoneticPr fontId="3" type="noConversion"/>
  </si>
  <si>
    <t xml:space="preserve">제주첨단 A23블록 공공임대 전기공사 관급자재(분전반) 제작 납품 </t>
    <phoneticPr fontId="3" type="noConversion"/>
  </si>
  <si>
    <t>제주국제자유도시개발센터</t>
    <phoneticPr fontId="3" type="noConversion"/>
  </si>
  <si>
    <t>㈜에코파워텍</t>
    <phoneticPr fontId="3" type="noConversion"/>
  </si>
  <si>
    <t>20191031</t>
    <phoneticPr fontId="3" type="noConversion"/>
  </si>
  <si>
    <t>20190634525 - 00</t>
    <phoneticPr fontId="3" type="noConversion"/>
  </si>
  <si>
    <t xml:space="preserve">서울도시철도7호선 석남연장선 002정거장 전기공사 배전반 제조구매설치 </t>
    <phoneticPr fontId="3" type="noConversion"/>
  </si>
  <si>
    <t>(210)</t>
    <phoneticPr fontId="3" type="noConversion"/>
  </si>
  <si>
    <t>20190713263 - 00</t>
    <phoneticPr fontId="3" type="noConversion"/>
  </si>
  <si>
    <t>서울특별시 도로사업소 서부도로사업소</t>
    <phoneticPr fontId="3" type="noConversion"/>
  </si>
  <si>
    <t>20190718355 - 00</t>
    <phoneticPr fontId="3" type="noConversion"/>
  </si>
  <si>
    <t>서울특별시 도봉구</t>
    <phoneticPr fontId="3" type="noConversion"/>
  </si>
  <si>
    <t xml:space="preserve">(가칭) 천안희망초 교사신축 수배전반 및 분전반 제조 구매 설치 </t>
    <phoneticPr fontId="3" type="noConversion"/>
  </si>
  <si>
    <t>대승기전주식회사</t>
    <phoneticPr fontId="3" type="noConversion"/>
  </si>
  <si>
    <t>20190718517 - 00</t>
    <phoneticPr fontId="3" type="noConversion"/>
  </si>
  <si>
    <t xml:space="preserve">하남농협 하나로마트 신축공사(수배전반) </t>
    <phoneticPr fontId="3" type="noConversion"/>
  </si>
  <si>
    <t>20200429</t>
    <phoneticPr fontId="3" type="noConversion"/>
  </si>
  <si>
    <t>㈜농협네트웍스</t>
    <phoneticPr fontId="3" type="noConversion"/>
  </si>
  <si>
    <t>㈜베스텍</t>
    <phoneticPr fontId="3" type="noConversion"/>
  </si>
  <si>
    <t>20190720552 - 00</t>
    <phoneticPr fontId="3" type="noConversion"/>
  </si>
  <si>
    <t xml:space="preserve">남산1호터널(필동) 수배전반 제작 구매 설치 </t>
    <phoneticPr fontId="3" type="noConversion"/>
  </si>
  <si>
    <t>서울특별시 도로사업소 서부도로사업소</t>
    <phoneticPr fontId="3" type="noConversion"/>
  </si>
  <si>
    <t>(120)</t>
    <phoneticPr fontId="3" type="noConversion"/>
  </si>
  <si>
    <t>정해춘 과장</t>
    <phoneticPr fontId="3" type="noConversion"/>
  </si>
  <si>
    <t>서울</t>
    <phoneticPr fontId="3" type="noConversion"/>
  </si>
  <si>
    <t>탑인더스트리㈜</t>
    <phoneticPr fontId="3" type="noConversion"/>
  </si>
  <si>
    <t>20190729001 - 00</t>
    <phoneticPr fontId="3" type="noConversion"/>
  </si>
  <si>
    <t xml:space="preserve">(한국철도공사) 배전반 총액구매요청 </t>
    <phoneticPr fontId="3" type="noConversion"/>
  </si>
  <si>
    <t>(150)</t>
    <phoneticPr fontId="3" type="noConversion"/>
  </si>
  <si>
    <t>한국철도공사</t>
    <phoneticPr fontId="3" type="noConversion"/>
  </si>
  <si>
    <t>(재)한국장애인개발원</t>
    <phoneticPr fontId="3" type="noConversion"/>
  </si>
  <si>
    <t>20190736575 - 00</t>
    <phoneticPr fontId="3" type="noConversion"/>
  </si>
  <si>
    <t>부산광역시</t>
    <phoneticPr fontId="3" type="noConversion"/>
  </si>
  <si>
    <t>(90)</t>
    <phoneticPr fontId="3" type="noConversion"/>
  </si>
  <si>
    <t>성보전기공업㈜</t>
    <phoneticPr fontId="3" type="noConversion"/>
  </si>
  <si>
    <t>제2만덕터널 노후 수배전반 교체공사 관급자재(수배전반) 구매</t>
    <phoneticPr fontId="3" type="noConversion"/>
  </si>
  <si>
    <t>20190735970 - 00</t>
    <phoneticPr fontId="3" type="noConversion"/>
  </si>
  <si>
    <t>아산·삽교·대호호지구 아산양수장 수배전반 제조구매</t>
    <phoneticPr fontId="3" type="noConversion"/>
  </si>
  <si>
    <t>한국농어촌공사 충남지역본부</t>
    <phoneticPr fontId="3" type="noConversion"/>
  </si>
  <si>
    <t>20191015</t>
    <phoneticPr fontId="3" type="noConversion"/>
  </si>
  <si>
    <t>한원계전</t>
    <phoneticPr fontId="3" type="noConversion"/>
  </si>
  <si>
    <t>20190740336 - 00</t>
    <phoneticPr fontId="3" type="noConversion"/>
  </si>
  <si>
    <t xml:space="preserve">(총액계약)강동구청 본관 수배전반(관급자재) 제작설치 </t>
    <phoneticPr fontId="3" type="noConversion"/>
  </si>
  <si>
    <t>서울특별시 강동구</t>
    <phoneticPr fontId="3" type="noConversion"/>
  </si>
  <si>
    <t>아이에스산전 주식회사</t>
    <phoneticPr fontId="3" type="noConversion"/>
  </si>
  <si>
    <t>안호길 사원</t>
    <phoneticPr fontId="3" type="noConversion"/>
  </si>
  <si>
    <t>(60)</t>
    <phoneticPr fontId="3" type="noConversion"/>
  </si>
  <si>
    <t>20190740378 - 00</t>
    <phoneticPr fontId="3" type="noConversion"/>
  </si>
  <si>
    <t xml:space="preserve">홍제천 중간가압장 자동제어 설비 2차 구매설치(폐쇄형배전반) </t>
    <phoneticPr fontId="3" type="noConversion"/>
  </si>
  <si>
    <t>서울특별시 서대문구</t>
    <phoneticPr fontId="3" type="noConversion"/>
  </si>
  <si>
    <t>골드텍주식회사</t>
    <phoneticPr fontId="3" type="noConversion"/>
  </si>
  <si>
    <t>박윤갑 과장</t>
    <phoneticPr fontId="3" type="noConversion"/>
  </si>
  <si>
    <t>20190741199 - 00</t>
    <phoneticPr fontId="3" type="noConversion"/>
  </si>
  <si>
    <t xml:space="preserve">생물반응조용 단단터보송풍기 배전반 제조구매설치 </t>
    <phoneticPr fontId="3" type="noConversion"/>
  </si>
  <si>
    <t>주식회사 서남환경</t>
    <phoneticPr fontId="3" type="noConversion"/>
  </si>
  <si>
    <t>㈜신한중전기</t>
    <phoneticPr fontId="3" type="noConversion"/>
  </si>
  <si>
    <t>20190800308 - 00</t>
    <phoneticPr fontId="3" type="noConversion"/>
  </si>
  <si>
    <t xml:space="preserve">서산하수처리장 증설 및 기능정상화 수배전반 구매(지명경쟁) </t>
    <phoneticPr fontId="3" type="noConversion"/>
  </si>
  <si>
    <t>20210425</t>
    <phoneticPr fontId="3" type="noConversion"/>
  </si>
  <si>
    <t>한국환경공단 충청권지역본부</t>
    <phoneticPr fontId="3" type="noConversion"/>
  </si>
  <si>
    <t>주식회사 금강</t>
    <phoneticPr fontId="3" type="noConversion"/>
  </si>
  <si>
    <t>경기도시공사</t>
    <phoneticPr fontId="3" type="noConversion"/>
  </si>
  <si>
    <t>20200229</t>
    <phoneticPr fontId="3" type="noConversion"/>
  </si>
  <si>
    <t xml:space="preserve">대구교도소 신축공사 관급자재(배전반)  </t>
    <phoneticPr fontId="3" type="noConversion"/>
  </si>
  <si>
    <t>법무</t>
    <phoneticPr fontId="3" type="noConversion"/>
  </si>
  <si>
    <t>20191220</t>
    <phoneticPr fontId="3" type="noConversion"/>
  </si>
  <si>
    <t xml:space="preserve">남산1호터널(한남동) 수배전반 제작 구매 설치 </t>
    <phoneticPr fontId="3" type="noConversion"/>
  </si>
  <si>
    <t xml:space="preserve">도봉음식물중간처리장 수배전반(전기실) 제작구매설치 </t>
    <phoneticPr fontId="3" type="noConversion"/>
  </si>
  <si>
    <t>골드텍주식회사</t>
    <phoneticPr fontId="3" type="noConversion"/>
  </si>
  <si>
    <t>화정산전</t>
  </si>
  <si>
    <t>한국토지주택공사 인천지역본부</t>
    <phoneticPr fontId="3" type="noConversion"/>
  </si>
  <si>
    <t>거래특약점</t>
    <phoneticPr fontId="3" type="noConversion"/>
  </si>
  <si>
    <t>특약점 담당</t>
    <phoneticPr fontId="3" type="noConversion"/>
  </si>
  <si>
    <t>㈜설악전기</t>
    <phoneticPr fontId="3" type="noConversion"/>
  </si>
  <si>
    <t>주식회사 광명전력</t>
    <phoneticPr fontId="3" type="noConversion"/>
  </si>
  <si>
    <t>쌍용전장</t>
    <phoneticPr fontId="3" type="noConversion"/>
  </si>
  <si>
    <t>신영전재</t>
    <phoneticPr fontId="3" type="noConversion"/>
  </si>
  <si>
    <t>화승전기</t>
    <phoneticPr fontId="3" type="noConversion"/>
  </si>
  <si>
    <t>상원엔지니어링주식회사</t>
    <phoneticPr fontId="3" type="noConversion"/>
  </si>
  <si>
    <t>동명전기</t>
    <phoneticPr fontId="3" type="noConversion"/>
  </si>
  <si>
    <t>정의욱 과장</t>
    <phoneticPr fontId="3" type="noConversion"/>
  </si>
  <si>
    <t>㈜케이디파워</t>
    <phoneticPr fontId="3" type="noConversion"/>
  </si>
  <si>
    <t>대주계전</t>
    <phoneticPr fontId="3" type="noConversion"/>
  </si>
  <si>
    <t>배성용 과장</t>
    <phoneticPr fontId="3" type="noConversion"/>
  </si>
  <si>
    <t>㈜일산전기</t>
    <phoneticPr fontId="3" type="noConversion"/>
  </si>
  <si>
    <t>배성용 과장</t>
    <phoneticPr fontId="3" type="noConversion"/>
  </si>
  <si>
    <t>보은용사촌㈜ 전력사업소</t>
    <phoneticPr fontId="3" type="noConversion"/>
  </si>
  <si>
    <t>보은용사촌 주식회사</t>
    <phoneticPr fontId="3" type="noConversion"/>
  </si>
  <si>
    <t>대주계전</t>
    <phoneticPr fontId="3" type="noConversion"/>
  </si>
  <si>
    <t>배성용 과장</t>
    <phoneticPr fontId="3" type="noConversion"/>
  </si>
  <si>
    <t xml:space="preserve">(재)한국장애인개발원-&gt;두리ENG </t>
    <phoneticPr fontId="3" type="noConversion"/>
  </si>
  <si>
    <t>대주계전</t>
    <phoneticPr fontId="3" type="noConversion"/>
  </si>
  <si>
    <t>배성용 과장</t>
    <phoneticPr fontId="3" type="noConversion"/>
  </si>
  <si>
    <t>청석전기㈜</t>
    <phoneticPr fontId="3" type="noConversion"/>
  </si>
  <si>
    <t>금성전재판매</t>
    <phoneticPr fontId="3" type="noConversion"/>
  </si>
  <si>
    <t>임우성 과장</t>
    <phoneticPr fontId="3" type="noConversion"/>
  </si>
  <si>
    <t>이성창 대리</t>
    <phoneticPr fontId="3" type="noConversion"/>
  </si>
  <si>
    <t>주식회사 광명전기</t>
    <phoneticPr fontId="3" type="noConversion"/>
  </si>
  <si>
    <t>국제계전</t>
    <phoneticPr fontId="3" type="noConversion"/>
  </si>
  <si>
    <t>이성창 대리</t>
    <phoneticPr fontId="3" type="noConversion"/>
  </si>
  <si>
    <t>태광계전㈜</t>
    <phoneticPr fontId="3" type="noConversion"/>
  </si>
  <si>
    <t>국전테크</t>
    <phoneticPr fontId="3" type="noConversion"/>
  </si>
  <si>
    <t>이종승 과장</t>
    <phoneticPr fontId="3" type="noConversion"/>
  </si>
  <si>
    <t>대한민국상이군경회</t>
    <phoneticPr fontId="3" type="noConversion"/>
  </si>
  <si>
    <t xml:space="preserve"> </t>
    <phoneticPr fontId="3" type="noConversion"/>
  </si>
  <si>
    <t>협신산전 주식회사</t>
    <phoneticPr fontId="3" type="noConversion"/>
  </si>
  <si>
    <t>한원계전</t>
    <phoneticPr fontId="3" type="noConversion"/>
  </si>
  <si>
    <t>한국전기신기술협동조합</t>
    <phoneticPr fontId="3" type="noConversion"/>
  </si>
  <si>
    <t>한국장애인문화협회 장애인기업기전사업본부</t>
    <phoneticPr fontId="3" type="noConversion"/>
  </si>
  <si>
    <t>한국이미지시스템㈜</t>
    <phoneticPr fontId="3" type="noConversion"/>
  </si>
  <si>
    <t>이현석 부장</t>
    <phoneticPr fontId="3" type="noConversion"/>
  </si>
  <si>
    <t>이현석 부장</t>
    <phoneticPr fontId="3" type="noConversion"/>
  </si>
  <si>
    <t>이현석 부장</t>
    <phoneticPr fontId="3" type="noConversion"/>
  </si>
  <si>
    <t>정의욱 과장</t>
    <phoneticPr fontId="3" type="noConversion"/>
  </si>
  <si>
    <t>이종승 과장</t>
    <phoneticPr fontId="3" type="noConversion"/>
  </si>
  <si>
    <t>김용찬 차장</t>
    <phoneticPr fontId="3" type="noConversion"/>
  </si>
  <si>
    <t>박정호 차장</t>
    <phoneticPr fontId="3" type="noConversion"/>
  </si>
  <si>
    <t>20190821451 - 00</t>
    <phoneticPr fontId="3" type="noConversion"/>
  </si>
  <si>
    <t xml:space="preserve">이천시 이천공공하수처리시설 증설사업 관급자재(수배전반) 구매 </t>
    <phoneticPr fontId="3" type="noConversion"/>
  </si>
  <si>
    <t>20200610</t>
    <phoneticPr fontId="3" type="noConversion"/>
  </si>
  <si>
    <t>주식회사일렉콤</t>
    <phoneticPr fontId="3" type="noConversion"/>
  </si>
  <si>
    <t>한국환경공단 수도권동부지역본부</t>
    <phoneticPr fontId="3" type="noConversion"/>
  </si>
  <si>
    <t xml:space="preserve">양재가압장 수배전반 제작구매 설치 </t>
    <phoneticPr fontId="3" type="noConversion"/>
  </si>
  <si>
    <t>20191220</t>
    <phoneticPr fontId="3" type="noConversion"/>
  </si>
  <si>
    <t>(주)일산전기</t>
    <phoneticPr fontId="3" type="noConversion"/>
  </si>
  <si>
    <t>서울특별시 상수도사업본부</t>
    <phoneticPr fontId="3" type="noConversion"/>
  </si>
  <si>
    <t>20190821363 - 00</t>
    <phoneticPr fontId="3" type="noConversion"/>
  </si>
  <si>
    <t xml:space="preserve">산성터널 접속도로(금정측)건설 전기공사 3공구, 수배전반 </t>
    <phoneticPr fontId="3" type="noConversion"/>
  </si>
  <si>
    <t>한국산전㈜</t>
    <phoneticPr fontId="3" type="noConversion"/>
  </si>
  <si>
    <t>부산광역시 건설본부</t>
    <phoneticPr fontId="3" type="noConversion"/>
  </si>
  <si>
    <t xml:space="preserve">산성터널 접속도로(금정측)건설 전기공사 1공구, 수배전반 </t>
    <phoneticPr fontId="3" type="noConversion"/>
  </si>
  <si>
    <t>20190821328 - 00</t>
    <phoneticPr fontId="3" type="noConversion"/>
  </si>
  <si>
    <t>(180)</t>
    <phoneticPr fontId="3" type="noConversion"/>
  </si>
  <si>
    <t>성보전기공업㈜</t>
    <phoneticPr fontId="3" type="noConversion"/>
  </si>
  <si>
    <t>(240)</t>
    <phoneticPr fontId="3" type="noConversion"/>
  </si>
  <si>
    <t>대신파워텍㈜</t>
    <phoneticPr fontId="3" type="noConversion"/>
  </si>
  <si>
    <t xml:space="preserve">20190822836 - 00 </t>
    <phoneticPr fontId="3" type="noConversion"/>
  </si>
  <si>
    <t xml:space="preserve">암사정수센터 우면산계통 수배전반 제작구매 설치  </t>
    <phoneticPr fontId="3" type="noConversion"/>
  </si>
  <si>
    <t>(주)베스텍</t>
    <phoneticPr fontId="3" type="noConversion"/>
  </si>
  <si>
    <t>20191006</t>
    <phoneticPr fontId="3" type="noConversion"/>
  </si>
  <si>
    <t>20190827055 - 00</t>
    <phoneticPr fontId="3" type="noConversion"/>
  </si>
  <si>
    <t xml:space="preserve">서울곰두리체육센터 수배전반 제작구매 설치 </t>
    <phoneticPr fontId="3" type="noConversion"/>
  </si>
  <si>
    <t xml:space="preserve">다사서재2 자연재해위험개선지구 정비공사-수배전반 </t>
    <phoneticPr fontId="3" type="noConversion"/>
  </si>
  <si>
    <t>20200531</t>
    <phoneticPr fontId="3" type="noConversion"/>
  </si>
  <si>
    <t>대구광역시 달성군</t>
    <phoneticPr fontId="3" type="noConversion"/>
  </si>
  <si>
    <t>20190829943 - 00</t>
    <phoneticPr fontId="3" type="noConversion"/>
  </si>
  <si>
    <t>20191120</t>
    <phoneticPr fontId="3" type="noConversion"/>
  </si>
  <si>
    <t xml:space="preserve">법무부 </t>
    <phoneticPr fontId="3" type="noConversion"/>
  </si>
  <si>
    <t>대구광역시교육청 대구광역시남부교육지원청</t>
    <phoneticPr fontId="3" type="noConversion"/>
  </si>
  <si>
    <t>대한민국고엽제전우회</t>
    <phoneticPr fontId="3" type="noConversion"/>
  </si>
  <si>
    <t>20200123</t>
    <phoneticPr fontId="3" type="noConversion"/>
  </si>
  <si>
    <t xml:space="preserve">가칭)대구대곡2지구 1초등학교 수배전반 및 분전반 제작 구입 설치  </t>
    <phoneticPr fontId="3" type="noConversion"/>
  </si>
  <si>
    <t>20190828213 - 00</t>
    <phoneticPr fontId="3" type="noConversion"/>
  </si>
  <si>
    <t xml:space="preserve">성남 여수동 열수송 연계시설 건설공사 고압배전반 구매 </t>
    <phoneticPr fontId="3" type="noConversion"/>
  </si>
  <si>
    <t>20190902938 - 00</t>
    <phoneticPr fontId="3" type="noConversion"/>
  </si>
  <si>
    <t>20200713</t>
    <phoneticPr fontId="3" type="noConversion"/>
  </si>
  <si>
    <t>한국지역난방공사</t>
    <phoneticPr fontId="3" type="noConversion"/>
  </si>
  <si>
    <t>주식회사 광명전기</t>
    <phoneticPr fontId="3" type="noConversion"/>
  </si>
  <si>
    <t>20190906746 - 00</t>
    <phoneticPr fontId="3" type="noConversion"/>
  </si>
  <si>
    <t>사단법인 한국교통장애인협회</t>
    <phoneticPr fontId="3" type="noConversion"/>
  </si>
  <si>
    <t>한국환경공단 대구경북지역본부</t>
    <phoneticPr fontId="3" type="noConversion"/>
  </si>
  <si>
    <t>20200811</t>
    <phoneticPr fontId="3" type="noConversion"/>
  </si>
  <si>
    <t>20190904151 - 00</t>
    <phoneticPr fontId="3" type="noConversion"/>
  </si>
  <si>
    <t xml:space="preserve">2016년 하수도정비 중점관리지역 침수예방사업(구미시) 관급자재(폐쇄형배전반) 추가 구매 </t>
    <phoneticPr fontId="3" type="noConversion"/>
  </si>
  <si>
    <t xml:space="preserve">중화빗물펌프장 수배전반 구매설치 </t>
    <phoneticPr fontId="3" type="noConversion"/>
  </si>
  <si>
    <t>20190902973 - 00</t>
    <phoneticPr fontId="3" type="noConversion"/>
  </si>
  <si>
    <t>20191115</t>
    <phoneticPr fontId="3" type="noConversion"/>
  </si>
  <si>
    <t>서울특별시 중랑구</t>
    <phoneticPr fontId="3" type="noConversion"/>
  </si>
  <si>
    <t>산외3터널(부) 수배전반 제조구매(설치포함)</t>
    <phoneticPr fontId="3" type="noConversion"/>
  </si>
  <si>
    <t>(주)원방엔지니어링</t>
    <phoneticPr fontId="3" type="noConversion"/>
  </si>
  <si>
    <t>2019009241-00</t>
    <phoneticPr fontId="3" type="noConversion"/>
  </si>
  <si>
    <t>한국도로공사 본사</t>
    <phoneticPr fontId="3" type="noConversion"/>
  </si>
  <si>
    <t>20191231</t>
    <phoneticPr fontId="3" type="noConversion"/>
  </si>
  <si>
    <t>단장4터널(주) 수배전반 제조구매(설치포함)</t>
    <phoneticPr fontId="3" type="noConversion"/>
  </si>
  <si>
    <t xml:space="preserve">2019009271-00 </t>
    <phoneticPr fontId="3" type="noConversion"/>
  </si>
  <si>
    <t>주식회사 와이제이솔루션</t>
    <phoneticPr fontId="3" type="noConversion"/>
  </si>
  <si>
    <t>2019009291-00</t>
    <phoneticPr fontId="3" type="noConversion"/>
  </si>
  <si>
    <t xml:space="preserve">단장4터널(부) 수배전반 제조구매(설치포함) </t>
    <phoneticPr fontId="3" type="noConversion"/>
  </si>
  <si>
    <t>유한회사 다온시스</t>
    <phoneticPr fontId="3" type="noConversion"/>
  </si>
  <si>
    <t xml:space="preserve">단장2터널(부) 수배전반 제조구매(설치포함) </t>
    <phoneticPr fontId="3" type="noConversion"/>
  </si>
  <si>
    <t>상원엔지니어링주식회사</t>
    <phoneticPr fontId="3" type="noConversion"/>
  </si>
  <si>
    <t>2019009261-00</t>
    <phoneticPr fontId="3" type="noConversion"/>
  </si>
  <si>
    <t>단장1터널(주) 수배전반 제조구매(설치포함)</t>
    <phoneticPr fontId="3" type="noConversion"/>
  </si>
  <si>
    <t>주식회사 이레이티에스</t>
    <phoneticPr fontId="3" type="noConversion"/>
  </si>
  <si>
    <t xml:space="preserve">2019009251-00 </t>
    <phoneticPr fontId="3" type="noConversion"/>
  </si>
  <si>
    <t>재약산터널(주) 수배전반 제조구매(설치포함)</t>
    <phoneticPr fontId="3" type="noConversion"/>
  </si>
  <si>
    <t>(주)디투엔지니어링</t>
    <phoneticPr fontId="3" type="noConversion"/>
  </si>
  <si>
    <t>2019009301-00</t>
    <phoneticPr fontId="3" type="noConversion"/>
  </si>
  <si>
    <t xml:space="preserve">재약산터널(부) 수배전반 제조구매(설치포함) </t>
    <phoneticPr fontId="3" type="noConversion"/>
  </si>
  <si>
    <t>(주)원테크</t>
    <phoneticPr fontId="3" type="noConversion"/>
  </si>
  <si>
    <t xml:space="preserve">상북터널(환기소2) 수배전반 제조구매(설치포함) </t>
    <phoneticPr fontId="3" type="noConversion"/>
  </si>
  <si>
    <t xml:space="preserve">2019009311-00 </t>
    <phoneticPr fontId="3" type="noConversion"/>
  </si>
  <si>
    <t>2019009361-00</t>
    <phoneticPr fontId="3" type="noConversion"/>
  </si>
  <si>
    <t>상북터널(주) 수배전반 제조구매(설치포함)</t>
    <phoneticPr fontId="3" type="noConversion"/>
  </si>
  <si>
    <t>2019009341-00</t>
    <phoneticPr fontId="3" type="noConversion"/>
  </si>
  <si>
    <t>청석전기㈜</t>
    <phoneticPr fontId="3" type="noConversion"/>
  </si>
  <si>
    <t>상북터널(부) 수배전반 제조구매(설치포함)</t>
    <phoneticPr fontId="3" type="noConversion"/>
  </si>
  <si>
    <t xml:space="preserve">2019009351-00 </t>
    <phoneticPr fontId="3" type="noConversion"/>
  </si>
  <si>
    <t>대한기전 주식회사</t>
    <phoneticPr fontId="3" type="noConversion"/>
  </si>
  <si>
    <t>산외3터널(주) 수배전반 제조구매(설치포함)</t>
    <phoneticPr fontId="3" type="noConversion"/>
  </si>
  <si>
    <t>2019009231-00</t>
    <phoneticPr fontId="3" type="noConversion"/>
  </si>
  <si>
    <t>탑인더스트리㈜</t>
    <phoneticPr fontId="3" type="noConversion"/>
  </si>
  <si>
    <t>서울</t>
  </si>
  <si>
    <t>서울</t>
    <phoneticPr fontId="3" type="noConversion"/>
  </si>
  <si>
    <t>대구</t>
  </si>
  <si>
    <t>대구</t>
    <phoneticPr fontId="3" type="noConversion"/>
  </si>
  <si>
    <t>대구</t>
    <phoneticPr fontId="3" type="noConversion"/>
  </si>
  <si>
    <t xml:space="preserve">서울곰두리체육센터 </t>
    <phoneticPr fontId="3" type="noConversion"/>
  </si>
  <si>
    <t>부산</t>
  </si>
  <si>
    <t>부산</t>
    <phoneticPr fontId="3" type="noConversion"/>
  </si>
  <si>
    <t>주식회사 다우엔티</t>
    <phoneticPr fontId="3" type="noConversion"/>
  </si>
  <si>
    <t>20190801272 - 00</t>
    <phoneticPr fontId="3" type="noConversion"/>
  </si>
  <si>
    <t xml:space="preserve">경기도신청사 건립공사 관급자재 폐쇄형배전반 </t>
    <phoneticPr fontId="3" type="noConversion"/>
  </si>
  <si>
    <t>20190705243 - 00</t>
    <phoneticPr fontId="3" type="noConversion"/>
  </si>
  <si>
    <t>(주)일산전기</t>
    <phoneticPr fontId="3" type="noConversion"/>
  </si>
  <si>
    <t>원광산전</t>
    <phoneticPr fontId="3" type="noConversion"/>
  </si>
  <si>
    <t>김왕규 차장</t>
    <phoneticPr fontId="3" type="noConversion"/>
  </si>
  <si>
    <t>대전</t>
  </si>
  <si>
    <t>지역</t>
    <phoneticPr fontId="3" type="noConversion"/>
  </si>
  <si>
    <t>서울</t>
    <phoneticPr fontId="3" type="noConversion"/>
  </si>
  <si>
    <t>(사)대한정신장애인가족협회 중전기사업단</t>
    <phoneticPr fontId="3" type="noConversion"/>
  </si>
  <si>
    <t>(사)장애인녹색일자리사랑회 중전기사업단</t>
    <phoneticPr fontId="3" type="noConversion"/>
  </si>
  <si>
    <t>(사)한국교통장애인협회사업부</t>
    <phoneticPr fontId="3" type="noConversion"/>
  </si>
  <si>
    <t>(사)한올장애인자립복지회</t>
    <phoneticPr fontId="3" type="noConversion"/>
  </si>
  <si>
    <t>광주</t>
  </si>
  <si>
    <t>광주</t>
    <phoneticPr fontId="3" type="noConversion"/>
  </si>
  <si>
    <t>대조전설 주식회사</t>
    <phoneticPr fontId="3" type="noConversion"/>
  </si>
  <si>
    <t>사회복지법인곰두리복지재단</t>
    <phoneticPr fontId="3" type="noConversion"/>
  </si>
  <si>
    <t>상림이엔지㈜</t>
    <phoneticPr fontId="3" type="noConversion"/>
  </si>
  <si>
    <t>성원전기㈜</t>
    <phoneticPr fontId="3" type="noConversion"/>
  </si>
  <si>
    <t>광주</t>
    <phoneticPr fontId="3" type="noConversion"/>
  </si>
  <si>
    <t>스페이스파워주식회사</t>
    <phoneticPr fontId="3" type="noConversion"/>
  </si>
  <si>
    <t>장애인생산품판매지원협회 자립작업장</t>
    <phoneticPr fontId="3" type="noConversion"/>
  </si>
  <si>
    <t>㈜ 엔피산업전기</t>
    <phoneticPr fontId="3" type="noConversion"/>
  </si>
  <si>
    <t>㈜경운전력</t>
    <phoneticPr fontId="3" type="noConversion"/>
  </si>
  <si>
    <t>㈜기성산업</t>
    <phoneticPr fontId="3" type="noConversion"/>
  </si>
  <si>
    <t>㈜리드텍</t>
    <phoneticPr fontId="3" type="noConversion"/>
  </si>
  <si>
    <t>20190438428 - 00</t>
    <phoneticPr fontId="3" type="noConversion"/>
  </si>
  <si>
    <t>㈜명지건업</t>
    <phoneticPr fontId="3" type="noConversion"/>
  </si>
  <si>
    <t>주식회사 나산전기산업</t>
    <phoneticPr fontId="3" type="noConversion"/>
  </si>
  <si>
    <t>주식회사 금성시스템</t>
    <phoneticPr fontId="3" type="noConversion"/>
  </si>
  <si>
    <t>주식회사 남영전기</t>
    <phoneticPr fontId="3" type="noConversion"/>
  </si>
  <si>
    <t>주식회사 대산이엔지</t>
    <phoneticPr fontId="3" type="noConversion"/>
  </si>
  <si>
    <t>20180717500 - 00</t>
    <phoneticPr fontId="3" type="noConversion"/>
  </si>
  <si>
    <t>주식회사 대한엔지니어링</t>
    <phoneticPr fontId="3" type="noConversion"/>
  </si>
  <si>
    <t>20180632200 - 00</t>
    <phoneticPr fontId="3" type="noConversion"/>
  </si>
  <si>
    <t>대전</t>
    <phoneticPr fontId="3" type="noConversion"/>
  </si>
  <si>
    <t>주식회사 세진전설</t>
    <phoneticPr fontId="3" type="noConversion"/>
  </si>
  <si>
    <t>20180918951 - 00</t>
    <phoneticPr fontId="3" type="noConversion"/>
  </si>
  <si>
    <t>주식회사 에스제이에스 일렉트릭</t>
    <phoneticPr fontId="3" type="noConversion"/>
  </si>
  <si>
    <t>주식회사 엘에스아이정보기술</t>
    <phoneticPr fontId="3" type="noConversion"/>
  </si>
  <si>
    <t>주식회사 일신전기</t>
    <phoneticPr fontId="3" type="noConversion"/>
  </si>
  <si>
    <t>20190823118 - 00</t>
    <phoneticPr fontId="3" type="noConversion"/>
  </si>
  <si>
    <t>20190824850 - 00</t>
    <phoneticPr fontId="3" type="noConversion"/>
  </si>
  <si>
    <t>㈜JK 알에스티</t>
    <phoneticPr fontId="3" type="noConversion"/>
  </si>
  <si>
    <t>주식회사 다우엔티</t>
    <phoneticPr fontId="3" type="noConversion"/>
  </si>
  <si>
    <t>20190811749 - 00</t>
    <phoneticPr fontId="3" type="noConversion"/>
  </si>
  <si>
    <t>대전</t>
    <phoneticPr fontId="3" type="noConversion"/>
  </si>
  <si>
    <t>㈜신한중전기</t>
    <phoneticPr fontId="3" type="noConversion"/>
  </si>
  <si>
    <t>㈜에코파워텍</t>
    <phoneticPr fontId="3" type="noConversion"/>
  </si>
  <si>
    <t>부산</t>
    <phoneticPr fontId="3" type="noConversion"/>
  </si>
  <si>
    <t>㈜엔피산업전기</t>
    <phoneticPr fontId="3" type="noConversion"/>
  </si>
  <si>
    <t>대전</t>
    <phoneticPr fontId="3" type="noConversion"/>
  </si>
  <si>
    <t>㈜이지테크</t>
    <phoneticPr fontId="3" type="noConversion"/>
  </si>
  <si>
    <t>20181129868 - 00</t>
    <phoneticPr fontId="3" type="noConversion"/>
  </si>
  <si>
    <t>㈜태림산전</t>
    <phoneticPr fontId="3" type="noConversion"/>
  </si>
  <si>
    <t>㈜한국이알이시</t>
    <phoneticPr fontId="3" type="noConversion"/>
  </si>
  <si>
    <t>㈜한국이엔씨</t>
    <phoneticPr fontId="3" type="noConversion"/>
  </si>
  <si>
    <t>코어라인㈜</t>
    <phoneticPr fontId="3" type="noConversion"/>
  </si>
  <si>
    <t>서울</t>
    <phoneticPr fontId="3" type="noConversion"/>
  </si>
  <si>
    <t>태일전기주식회사</t>
    <phoneticPr fontId="3" type="noConversion"/>
  </si>
  <si>
    <t>한올장애인자립복지회 중전기사업소</t>
    <phoneticPr fontId="3" type="noConversion"/>
  </si>
  <si>
    <t>광주</t>
    <phoneticPr fontId="3" type="noConversion"/>
  </si>
  <si>
    <t>안호길 사원</t>
    <phoneticPr fontId="3" type="noConversion"/>
  </si>
  <si>
    <t>박윤갑 과장</t>
    <phoneticPr fontId="3" type="noConversion"/>
  </si>
  <si>
    <t>안호길 사원</t>
    <phoneticPr fontId="3" type="noConversion"/>
  </si>
  <si>
    <t>장인성 과장</t>
    <phoneticPr fontId="3" type="noConversion"/>
  </si>
  <si>
    <t>정해춘 과장</t>
    <phoneticPr fontId="3" type="noConversion"/>
  </si>
  <si>
    <t>편대수 과장</t>
    <phoneticPr fontId="3" type="noConversion"/>
  </si>
  <si>
    <t xml:space="preserve">상북터널(환기소1) 수배전반 제조구매(설치포함) </t>
    <phoneticPr fontId="3" type="noConversion"/>
  </si>
  <si>
    <t>2019009371-00</t>
    <phoneticPr fontId="3" type="noConversion"/>
  </si>
  <si>
    <t>(주)베스텍</t>
    <phoneticPr fontId="3" type="noConversion"/>
  </si>
  <si>
    <t>대건산전</t>
    <phoneticPr fontId="3" type="noConversion"/>
  </si>
  <si>
    <t>에이스산전</t>
    <phoneticPr fontId="3" type="noConversion"/>
  </si>
  <si>
    <t>에이스산전</t>
    <phoneticPr fontId="3" type="noConversion"/>
  </si>
  <si>
    <t>삼성전기</t>
    <phoneticPr fontId="3" type="noConversion"/>
  </si>
  <si>
    <t>서울</t>
    <phoneticPr fontId="3" type="noConversion"/>
  </si>
  <si>
    <t>금성전재판매</t>
    <phoneticPr fontId="3" type="noConversion"/>
  </si>
  <si>
    <t>김왕규 차장</t>
    <phoneticPr fontId="3" type="noConversion"/>
  </si>
  <si>
    <t>김형근 과장</t>
    <phoneticPr fontId="3" type="noConversion"/>
  </si>
  <si>
    <t>20190907293-00</t>
    <phoneticPr fontId="3" type="noConversion"/>
  </si>
  <si>
    <t>서면-근남1 관급(수배전반총액) 구매</t>
    <phoneticPr fontId="3" type="noConversion"/>
  </si>
  <si>
    <t>20191015</t>
    <phoneticPr fontId="3" type="noConversion"/>
  </si>
  <si>
    <t>주식회사유비와이울산병영용사촌</t>
    <phoneticPr fontId="3" type="noConversion"/>
  </si>
  <si>
    <t>국토교통부 부산지방국토관리청</t>
    <phoneticPr fontId="3" type="noConversion"/>
  </si>
  <si>
    <t>한국토지주택공사 세종시사업본부</t>
    <phoneticPr fontId="3" type="noConversion"/>
  </si>
  <si>
    <t>20190906159-00</t>
    <phoneticPr fontId="3" type="noConversion"/>
  </si>
  <si>
    <t>행복도시 2생활권 전기공사 도시상징광장_배전반</t>
    <phoneticPr fontId="3" type="noConversion"/>
  </si>
  <si>
    <t>지투파워 주식회사</t>
    <phoneticPr fontId="3" type="noConversion"/>
  </si>
  <si>
    <t>20191231</t>
    <phoneticPr fontId="3" type="noConversion"/>
  </si>
  <si>
    <t xml:space="preserve">제1처리장 송풍기 배전반 제조구매설치 </t>
    <phoneticPr fontId="3" type="noConversion"/>
  </si>
  <si>
    <t>20190914396 - 00</t>
    <phoneticPr fontId="3" type="noConversion"/>
  </si>
  <si>
    <t>(주)탄천환경</t>
    <phoneticPr fontId="3" type="noConversion"/>
  </si>
  <si>
    <t>(주)신한중전기</t>
    <phoneticPr fontId="3" type="noConversion"/>
  </si>
  <si>
    <t>서울특별시 도시기반시설본부</t>
    <phoneticPr fontId="3" type="noConversion"/>
  </si>
  <si>
    <t>(주)디투엔지니어링</t>
    <phoneticPr fontId="3" type="noConversion"/>
  </si>
  <si>
    <t xml:space="preserve">강남순환도시고속도로(8공구)전기공사 염곡동서 지하차도 수배전반 구매 </t>
    <phoneticPr fontId="3" type="noConversion"/>
  </si>
  <si>
    <t>20190914387 - 00</t>
    <phoneticPr fontId="3" type="noConversion"/>
  </si>
  <si>
    <t>20201231</t>
    <phoneticPr fontId="3" type="noConversion"/>
  </si>
  <si>
    <t>(90)</t>
    <phoneticPr fontId="3" type="noConversion"/>
  </si>
  <si>
    <t xml:space="preserve">개방형 수장고 및 정보센터 건립 관급자재(수배전반) 구매 </t>
    <phoneticPr fontId="3" type="noConversion"/>
  </si>
  <si>
    <t>20190912795 - 00</t>
    <phoneticPr fontId="3" type="noConversion"/>
  </si>
  <si>
    <t>20200530</t>
    <phoneticPr fontId="3" type="noConversion"/>
  </si>
  <si>
    <t>주식회사일렉콤</t>
    <phoneticPr fontId="3" type="noConversion"/>
  </si>
  <si>
    <t>문화체육관광부 국립민속박물관</t>
    <phoneticPr fontId="3" type="noConversion"/>
  </si>
  <si>
    <t xml:space="preserve">20190917329 - 00 </t>
    <phoneticPr fontId="3" type="noConversion"/>
  </si>
  <si>
    <t xml:space="preserve">화학물질안전원 신청사 건립 관급자재(폐쇄형배전반, 전동기제어반) 납품 및 설치 </t>
    <phoneticPr fontId="3" type="noConversion"/>
  </si>
  <si>
    <t>20200729</t>
    <phoneticPr fontId="3" type="noConversion"/>
  </si>
  <si>
    <t xml:space="preserve">(주)일산전기 </t>
    <phoneticPr fontId="3" type="noConversion"/>
  </si>
  <si>
    <t>환경부 화학물질안전원</t>
    <phoneticPr fontId="3" type="noConversion"/>
  </si>
  <si>
    <t>20190916682 - 00</t>
    <phoneticPr fontId="3" type="noConversion"/>
  </si>
  <si>
    <t xml:space="preserve">정릉전기실 노후 수배전반 구매설치  </t>
    <phoneticPr fontId="3" type="noConversion"/>
  </si>
  <si>
    <t>탑인더스트리㈜</t>
    <phoneticPr fontId="3" type="noConversion"/>
  </si>
  <si>
    <t xml:space="preserve">서울시설공단 </t>
    <phoneticPr fontId="3" type="noConversion"/>
  </si>
  <si>
    <t>경기도교육청</t>
    <phoneticPr fontId="3" type="noConversion"/>
  </si>
  <si>
    <t>20190919241 - 00</t>
    <phoneticPr fontId="3" type="noConversion"/>
  </si>
  <si>
    <t xml:space="preserve">(가칭)목감고등학교 신축공사 관급자재(수배전반,동력반,분전반) 구매 </t>
    <phoneticPr fontId="3" type="noConversion"/>
  </si>
  <si>
    <t>20191114</t>
    <phoneticPr fontId="3" type="noConversion"/>
  </si>
  <si>
    <t>20190926681 - 00</t>
    <phoneticPr fontId="3" type="noConversion"/>
  </si>
  <si>
    <t xml:space="preserve">북부소방재난본부 의정부소방서 수배전반 및 MCC 구입 </t>
    <phoneticPr fontId="3" type="noConversion"/>
  </si>
  <si>
    <t>20200511</t>
    <phoneticPr fontId="3" type="noConversion"/>
  </si>
  <si>
    <t>주식회사 평화전력</t>
    <phoneticPr fontId="3" type="noConversion"/>
  </si>
  <si>
    <t>경기도 경기도건설본부</t>
    <phoneticPr fontId="3" type="noConversion"/>
  </si>
  <si>
    <t xml:space="preserve">아산·삽교·대호호지구 삽교양수장 수배전반 제조구매  </t>
    <phoneticPr fontId="3" type="noConversion"/>
  </si>
  <si>
    <t>20190927483 - 00</t>
    <phoneticPr fontId="3" type="noConversion"/>
  </si>
  <si>
    <t>20191216</t>
    <phoneticPr fontId="3" type="noConversion"/>
  </si>
  <si>
    <t>주식회사동성아이티이</t>
    <phoneticPr fontId="3" type="noConversion"/>
  </si>
  <si>
    <t>한국농어촌공사 충남지역본부</t>
    <phoneticPr fontId="3" type="noConversion"/>
  </si>
  <si>
    <t>20191001653 - 00</t>
    <phoneticPr fontId="3" type="noConversion"/>
  </si>
  <si>
    <t xml:space="preserve">(가칭)신곡6초 교사신축 전기공사 관급자재(수배전반) 구매 </t>
    <phoneticPr fontId="3" type="noConversion"/>
  </si>
  <si>
    <t>20200228</t>
    <phoneticPr fontId="3" type="noConversion"/>
  </si>
  <si>
    <t xml:space="preserve">(주)베스텍 </t>
  </si>
  <si>
    <t xml:space="preserve">(주)베스텍 </t>
    <phoneticPr fontId="3" type="noConversion"/>
  </si>
  <si>
    <t xml:space="preserve">경기도교육청 경기도김포교육지원청 </t>
    <phoneticPr fontId="3" type="noConversion"/>
  </si>
  <si>
    <t xml:space="preserve">안국역 등 3개 전기실 고압배전반 등 3종 제작구매 설치 (긴급공고) </t>
    <phoneticPr fontId="3" type="noConversion"/>
  </si>
  <si>
    <t>20191009113 - 00</t>
    <phoneticPr fontId="3" type="noConversion"/>
  </si>
  <si>
    <t>(300)</t>
    <phoneticPr fontId="3" type="noConversion"/>
  </si>
  <si>
    <t>주식회사 주왕산업</t>
    <phoneticPr fontId="3" type="noConversion"/>
  </si>
  <si>
    <t>서울교통공사</t>
    <phoneticPr fontId="3" type="noConversion"/>
  </si>
  <si>
    <t xml:space="preserve">종각역 등 2개 전기실 고압배전반 등 3종 제작구매 설치 (긴급공고)  </t>
    <phoneticPr fontId="3" type="noConversion"/>
  </si>
  <si>
    <t>20191007476 - 00</t>
    <phoneticPr fontId="3" type="noConversion"/>
  </si>
  <si>
    <t>(주)은성엔지니어링</t>
  </si>
  <si>
    <t>(주)은성엔지니어링</t>
    <phoneticPr fontId="3" type="noConversion"/>
  </si>
  <si>
    <t xml:space="preserve">옥천군 옥천 취정수장 증설사업(전기및계측제어) 관급자재(수배전반) 제작 구매 </t>
    <phoneticPr fontId="3" type="noConversion"/>
  </si>
  <si>
    <t>20200426</t>
    <phoneticPr fontId="3" type="noConversion"/>
  </si>
  <si>
    <t>충청북도 옥천군 상하수도사업소</t>
    <phoneticPr fontId="3" type="noConversion"/>
  </si>
  <si>
    <t xml:space="preserve">(가칭)안산1초 교사 신축공사 관급자재(수배전반) 구매 </t>
    <phoneticPr fontId="3" type="noConversion"/>
  </si>
  <si>
    <t>20200219</t>
    <phoneticPr fontId="3" type="noConversion"/>
  </si>
  <si>
    <t>경기도교육청 경기도안산교육지원청</t>
    <phoneticPr fontId="3" type="noConversion"/>
  </si>
  <si>
    <t xml:space="preserve">성남 여수동 열수송 연계시설 건설공사 특고압배전반 구매 </t>
    <phoneticPr fontId="3" type="noConversion"/>
  </si>
  <si>
    <t>세종전기공업㈜</t>
    <phoneticPr fontId="3" type="noConversion"/>
  </si>
  <si>
    <t>대구교도소 신축공사 관급자재(분전반)</t>
    <phoneticPr fontId="3" type="noConversion"/>
  </si>
  <si>
    <t xml:space="preserve">대한전기 </t>
    <phoneticPr fontId="3" type="noConversion"/>
  </si>
  <si>
    <t xml:space="preserve">제8동 변전실 수배전반 및 전력간선 교체 전기공사 지급자재(수배전반,분전반) 제작 설치 </t>
    <phoneticPr fontId="3" type="noConversion"/>
  </si>
  <si>
    <t>안호길 사원</t>
    <phoneticPr fontId="3" type="noConversion"/>
  </si>
  <si>
    <t>박윤갑 과장</t>
    <phoneticPr fontId="3" type="noConversion"/>
  </si>
  <si>
    <t>이성창 대리</t>
    <phoneticPr fontId="3" type="noConversion"/>
  </si>
  <si>
    <t>장수영 차장</t>
    <phoneticPr fontId="3" type="noConversion"/>
  </si>
  <si>
    <t>장수영 차장</t>
    <phoneticPr fontId="3" type="noConversion"/>
  </si>
  <si>
    <t>정해춘 과장</t>
    <phoneticPr fontId="3" type="noConversion"/>
  </si>
  <si>
    <t>㈜베스텍</t>
    <phoneticPr fontId="3" type="noConversion"/>
  </si>
  <si>
    <t>부산</t>
    <phoneticPr fontId="3" type="noConversion"/>
  </si>
  <si>
    <t>대구</t>
    <phoneticPr fontId="3" type="noConversion"/>
  </si>
  <si>
    <t>17.10 ~ '19.10월 조달 배전반 입찰공고현황 내역</t>
    <phoneticPr fontId="3" type="noConversion"/>
  </si>
  <si>
    <t xml:space="preserve">20191028078 - 00 </t>
    <phoneticPr fontId="3" type="noConversion"/>
  </si>
  <si>
    <t xml:space="preserve">위례지구 5단지 아파트 건설 전기공사 분전반 구매 </t>
    <phoneticPr fontId="3" type="noConversion"/>
  </si>
  <si>
    <t>20210408</t>
    <phoneticPr fontId="3" type="noConversion"/>
  </si>
  <si>
    <t>현시스메틱주식회사</t>
    <phoneticPr fontId="3" type="noConversion"/>
  </si>
  <si>
    <t>서울주택도시공사</t>
    <phoneticPr fontId="3" type="noConversion"/>
  </si>
  <si>
    <t>20191026668 - 00</t>
    <phoneticPr fontId="3" type="noConversion"/>
  </si>
  <si>
    <t xml:space="preserve"> 영산강Ⅳ지구 5-2공구 폐쇄형배전반 제조·구매 조달의뢰  </t>
    <phoneticPr fontId="3" type="noConversion"/>
  </si>
  <si>
    <t>20191220</t>
    <phoneticPr fontId="3" type="noConversion"/>
  </si>
  <si>
    <t>보은용사촌 주식회사</t>
    <phoneticPr fontId="3" type="noConversion"/>
  </si>
  <si>
    <t>한국농어촌공사 영산강사업단</t>
    <phoneticPr fontId="3" type="noConversion"/>
  </si>
  <si>
    <t xml:space="preserve">154KV 변압기 보호배전반 18SET (종로S/S 외) </t>
    <phoneticPr fontId="3" type="noConversion"/>
  </si>
  <si>
    <t>영인기술㈜</t>
    <phoneticPr fontId="3" type="noConversion"/>
  </si>
  <si>
    <t>9219388-00</t>
    <phoneticPr fontId="3" type="noConversion"/>
  </si>
  <si>
    <t xml:space="preserve">(제한경쟁:총액)이동식 전차선 배전반 2점 개량_부단 </t>
    <phoneticPr fontId="3" type="noConversion"/>
  </si>
  <si>
    <t>한국철도공사</t>
    <phoneticPr fontId="3" type="noConversion"/>
  </si>
  <si>
    <t>20191030598 - 00</t>
    <phoneticPr fontId="3" type="noConversion"/>
  </si>
  <si>
    <t>20191231</t>
    <phoneticPr fontId="3" type="noConversion"/>
  </si>
  <si>
    <t xml:space="preserve">전라남도 여수시 상하수도사업단 하수도과 </t>
    <phoneticPr fontId="3" type="noConversion"/>
  </si>
  <si>
    <t>광명전설 주식회사</t>
    <phoneticPr fontId="3" type="noConversion"/>
  </si>
  <si>
    <t>20191030316 - 00</t>
    <phoneticPr fontId="3" type="noConversion"/>
  </si>
  <si>
    <t xml:space="preserve">권역별 수장고 건립 전기공사 관급 배전반, 분전반, 전동기제어반 구매 </t>
    <phoneticPr fontId="3" type="noConversion"/>
  </si>
  <si>
    <t>20200514</t>
    <phoneticPr fontId="3" type="noConversion"/>
  </si>
  <si>
    <t xml:space="preserve">20191031400 - 00 </t>
    <phoneticPr fontId="3" type="noConversion"/>
  </si>
  <si>
    <t>20200405</t>
    <phoneticPr fontId="3" type="noConversion"/>
  </si>
  <si>
    <t>사단법인한마음장애인복지회 전력사업단</t>
    <phoneticPr fontId="3" type="noConversion"/>
  </si>
  <si>
    <t xml:space="preserve">서울주택도시공사 </t>
    <phoneticPr fontId="3" type="noConversion"/>
  </si>
  <si>
    <t xml:space="preserve">20191033322 - 00 </t>
    <phoneticPr fontId="3" type="noConversion"/>
  </si>
  <si>
    <t xml:space="preserve">고성군 생활폐기물 소각시설 대보수사업 관급자재(수배전반)  </t>
    <phoneticPr fontId="3" type="noConversion"/>
  </si>
  <si>
    <t>20200828</t>
    <phoneticPr fontId="3" type="noConversion"/>
  </si>
  <si>
    <t xml:space="preserve">한국환경공단 수도권동부지역본부 </t>
    <phoneticPr fontId="3" type="noConversion"/>
  </si>
  <si>
    <t>믿음이엔지(ENG)</t>
    <phoneticPr fontId="3" type="noConversion"/>
  </si>
  <si>
    <t>사회복지법인 곰두리복지재단 중전기기사업단</t>
    <phoneticPr fontId="3" type="noConversion"/>
  </si>
  <si>
    <t>한국농어촌공사 영산강사업단</t>
    <phoneticPr fontId="3" type="noConversion"/>
  </si>
  <si>
    <t>20191220</t>
    <phoneticPr fontId="3" type="noConversion"/>
  </si>
  <si>
    <t>20191034967 - 00</t>
    <phoneticPr fontId="3" type="noConversion"/>
  </si>
  <si>
    <t>영산강Ⅳ지구 현경양수장 폐쇄형배전반 제조·구매 의뢰[긴급]</t>
    <phoneticPr fontId="3" type="noConversion"/>
  </si>
  <si>
    <t>20191104625 - 00</t>
    <phoneticPr fontId="3" type="noConversion"/>
  </si>
  <si>
    <t xml:space="preserve">가흥정수장 변전실 교체사업 관급자재(수배전반) 구입 </t>
    <phoneticPr fontId="3" type="noConversion"/>
  </si>
  <si>
    <t>(180)</t>
    <phoneticPr fontId="3" type="noConversion"/>
  </si>
  <si>
    <t>삼덕전기㈜</t>
    <phoneticPr fontId="3" type="noConversion"/>
  </si>
  <si>
    <t>경상북도 영주시 수도사업소</t>
    <phoneticPr fontId="3" type="noConversion"/>
  </si>
  <si>
    <t>합자회사 보광전기</t>
    <phoneticPr fontId="3" type="noConversion"/>
  </si>
  <si>
    <t>대전도시공사</t>
    <phoneticPr fontId="3" type="noConversion"/>
  </si>
  <si>
    <t>20211012</t>
    <phoneticPr fontId="3" type="noConversion"/>
  </si>
  <si>
    <t>갑천3BL 분양아파트 건설공사 관급자재(분전반) 구매</t>
    <phoneticPr fontId="3" type="noConversion"/>
  </si>
  <si>
    <t xml:space="preserve"> 20191104079 - 00 </t>
    <phoneticPr fontId="3" type="noConversion"/>
  </si>
  <si>
    <t xml:space="preserve">20191107886 - 00 </t>
    <phoneticPr fontId="3" type="noConversion"/>
  </si>
  <si>
    <t xml:space="preserve">경기도 신청사 건립공사 관급자재 분전반 </t>
    <phoneticPr fontId="3" type="noConversion"/>
  </si>
  <si>
    <t>경기도시공사</t>
    <phoneticPr fontId="3" type="noConversion"/>
  </si>
  <si>
    <t>(주)서전기전</t>
    <phoneticPr fontId="3" type="noConversion"/>
  </si>
  <si>
    <t>20201231</t>
    <phoneticPr fontId="3" type="noConversion"/>
  </si>
  <si>
    <t>유호전기공업㈜</t>
    <phoneticPr fontId="3" type="noConversion"/>
  </si>
  <si>
    <t xml:space="preserve">G011906945-00 </t>
    <phoneticPr fontId="3" type="noConversion"/>
  </si>
  <si>
    <t>154KV 모선 보호배전반 5SET (전주S/S 외)</t>
    <phoneticPr fontId="3" type="noConversion"/>
  </si>
  <si>
    <t xml:space="preserve">(주)케이디파워 </t>
    <phoneticPr fontId="3" type="noConversion"/>
  </si>
  <si>
    <t>경상북도 경주시 맑은물사업본부 에코(Eco)-물센터</t>
    <phoneticPr fontId="3" type="noConversion"/>
  </si>
  <si>
    <t>(180)</t>
    <phoneticPr fontId="3" type="noConversion"/>
  </si>
  <si>
    <t xml:space="preserve">20191112704 - 00 </t>
    <phoneticPr fontId="3" type="noConversion"/>
  </si>
  <si>
    <t xml:space="preserve">경주하수처리장 탈수기동 저압반 교체공사에 따른 관급자재(수배전반) 구입설치  </t>
    <phoneticPr fontId="3" type="noConversion"/>
  </si>
  <si>
    <t>20191111071 - 00</t>
    <phoneticPr fontId="3" type="noConversion"/>
  </si>
  <si>
    <t xml:space="preserve">철산배수펌프장 수배전반 교체 전기공사 관급자재(수배전반)』 구매 </t>
    <phoneticPr fontId="3" type="noConversion"/>
  </si>
  <si>
    <t>(100)</t>
    <phoneticPr fontId="3" type="noConversion"/>
  </si>
  <si>
    <t>주식회사일렉콤</t>
    <phoneticPr fontId="3" type="noConversion"/>
  </si>
  <si>
    <t>경기도 광명시</t>
    <phoneticPr fontId="3" type="noConversion"/>
  </si>
  <si>
    <t xml:space="preserve">하안배수펌프장 수배전반 교체 전기공사 관급자재(수배전반) 구매 의뢰 </t>
    <phoneticPr fontId="3" type="noConversion"/>
  </si>
  <si>
    <t>(100)</t>
    <phoneticPr fontId="3" type="noConversion"/>
  </si>
  <si>
    <t>경기도 광명시</t>
    <phoneticPr fontId="3" type="noConversion"/>
  </si>
  <si>
    <t>(주)삼성파워텍</t>
    <phoneticPr fontId="3" type="noConversion"/>
  </si>
  <si>
    <t xml:space="preserve"> 20191112277 - 00 </t>
    <phoneticPr fontId="3" type="noConversion"/>
  </si>
  <si>
    <t xml:space="preserve">20191120504 - 00 </t>
    <phoneticPr fontId="3" type="noConversion"/>
  </si>
  <si>
    <t xml:space="preserve">보은 노후정수장 정비사업_수배전반 </t>
    <phoneticPr fontId="3" type="noConversion"/>
  </si>
  <si>
    <t>(540)</t>
    <phoneticPr fontId="3" type="noConversion"/>
  </si>
  <si>
    <t xml:space="preserve">(사)한국지체장애인협회 </t>
    <phoneticPr fontId="3" type="noConversion"/>
  </si>
  <si>
    <t>충청북도 보은군</t>
    <phoneticPr fontId="3" type="noConversion"/>
  </si>
  <si>
    <t xml:space="preserve">20191121819 - 00 </t>
    <phoneticPr fontId="3" type="noConversion"/>
  </si>
  <si>
    <t xml:space="preserve">마곡산업단지 공공산업지원시설 건립 전기공사(수배전반제작)구매 </t>
    <phoneticPr fontId="3" type="noConversion"/>
  </si>
  <si>
    <t>20210620</t>
    <phoneticPr fontId="3" type="noConversion"/>
  </si>
  <si>
    <t xml:space="preserve">주식회사 일산이엔지 </t>
    <phoneticPr fontId="3" type="noConversion"/>
  </si>
  <si>
    <t>서울특별시 도시기반시설본부</t>
    <phoneticPr fontId="3" type="noConversion"/>
  </si>
  <si>
    <t xml:space="preserve">하나로 전기배전반 제작 및 설치 1식 </t>
    <phoneticPr fontId="3" type="noConversion"/>
  </si>
  <si>
    <t>20191120</t>
    <phoneticPr fontId="3" type="noConversion"/>
  </si>
  <si>
    <t>20200731</t>
    <phoneticPr fontId="3" type="noConversion"/>
  </si>
  <si>
    <t>개찰전</t>
    <phoneticPr fontId="3" type="noConversion"/>
  </si>
  <si>
    <t>한국원자력연구원</t>
    <phoneticPr fontId="3" type="noConversion"/>
  </si>
  <si>
    <t xml:space="preserve">20191135135 - 00 </t>
    <phoneticPr fontId="3" type="noConversion"/>
  </si>
  <si>
    <t>국립암센터</t>
    <phoneticPr fontId="3" type="noConversion"/>
  </si>
  <si>
    <t xml:space="preserve"> (주)케이디파워 </t>
    <phoneticPr fontId="3" type="noConversion"/>
  </si>
  <si>
    <t>20200531</t>
    <phoneticPr fontId="3" type="noConversion"/>
  </si>
  <si>
    <t xml:space="preserve">(가칭)장현2초 신축 전기공사 관급자재(배전반) 구매 조달청 계약의뢰  </t>
    <phoneticPr fontId="3" type="noConversion"/>
  </si>
  <si>
    <t>20200831</t>
    <phoneticPr fontId="3" type="noConversion"/>
  </si>
  <si>
    <t xml:space="preserve">경기도교육청 경기도시흥교육지원청 </t>
    <phoneticPr fontId="3" type="noConversion"/>
  </si>
  <si>
    <t xml:space="preserve">(주)동보파워텍 </t>
    <phoneticPr fontId="3" type="noConversion"/>
  </si>
  <si>
    <t>서울특별시 도시기반시설본부</t>
    <phoneticPr fontId="3" type="noConversion"/>
  </si>
  <si>
    <t>20211215</t>
    <phoneticPr fontId="3" type="noConversion"/>
  </si>
  <si>
    <t>20191138318 - 00</t>
    <phoneticPr fontId="3" type="noConversion"/>
  </si>
  <si>
    <t xml:space="preserve">시립마포실버케어센터 건립 전기공사(수배전반)구매(총차,1차) </t>
    <phoneticPr fontId="3" type="noConversion"/>
  </si>
  <si>
    <t>20191016753 - 00</t>
    <phoneticPr fontId="3" type="noConversion"/>
  </si>
  <si>
    <t>(주)서전기전</t>
    <phoneticPr fontId="3" type="noConversion"/>
  </si>
  <si>
    <t>20191019325 - 00</t>
    <phoneticPr fontId="3" type="noConversion"/>
  </si>
  <si>
    <t>주식회사 스마트파워</t>
    <phoneticPr fontId="3" type="noConversion"/>
  </si>
  <si>
    <t>G011906384-00</t>
    <phoneticPr fontId="3" type="noConversion"/>
  </si>
  <si>
    <t>한국전력공사 자재처</t>
    <phoneticPr fontId="3" type="noConversion"/>
  </si>
  <si>
    <t>문화체육관광부 국립중앙박물관 공주박물관</t>
    <phoneticPr fontId="3" type="noConversion"/>
  </si>
  <si>
    <t>서울</t>
    <phoneticPr fontId="3" type="noConversion"/>
  </si>
  <si>
    <t>서울</t>
    <phoneticPr fontId="3" type="noConversion"/>
  </si>
  <si>
    <t>광주</t>
    <phoneticPr fontId="3" type="noConversion"/>
  </si>
  <si>
    <t>한국철도공사+O375</t>
    <phoneticPr fontId="3" type="noConversion"/>
  </si>
  <si>
    <t>명원전기 주식회사</t>
    <phoneticPr fontId="3" type="noConversion"/>
  </si>
  <si>
    <t>부산</t>
    <phoneticPr fontId="3" type="noConversion"/>
  </si>
  <si>
    <t xml:space="preserve">돌산읍 우두리 하수도 중점관리지역 정비사업 관급(배전반) </t>
    <phoneticPr fontId="3" type="noConversion"/>
  </si>
  <si>
    <t>광주</t>
    <phoneticPr fontId="3" type="noConversion"/>
  </si>
  <si>
    <t xml:space="preserve">(주)은성엔지니어링 </t>
    <phoneticPr fontId="3" type="noConversion"/>
  </si>
  <si>
    <t xml:space="preserve">고덕강일지구 6단지 아파트 전기공사 수배전반 및 전동기제어반 구매  </t>
    <phoneticPr fontId="3" type="noConversion"/>
  </si>
  <si>
    <t>서울</t>
    <phoneticPr fontId="3" type="noConversion"/>
  </si>
  <si>
    <t>대구</t>
    <phoneticPr fontId="3" type="noConversion"/>
  </si>
  <si>
    <t xml:space="preserve">국립암센터 증축연계공사 전기 관급자재(수배전반, MCC, 분전반) 구매 </t>
    <phoneticPr fontId="3" type="noConversion"/>
  </si>
  <si>
    <t>한국전력공사 자재처</t>
    <phoneticPr fontId="3" type="noConversion"/>
  </si>
  <si>
    <t>대전</t>
    <phoneticPr fontId="3" type="noConversion"/>
  </si>
  <si>
    <t>광주</t>
    <phoneticPr fontId="3" type="noConversion"/>
  </si>
  <si>
    <t>대전</t>
    <phoneticPr fontId="3" type="noConversion"/>
  </si>
  <si>
    <t xml:space="preserve">한국환경공단 수도권동부지역본부 </t>
    <phoneticPr fontId="3" type="noConversion"/>
  </si>
  <si>
    <t>사회복지법인 곰두리복지재단 중전기기사업단</t>
    <phoneticPr fontId="3" type="noConversion"/>
  </si>
  <si>
    <t>한국원자력연구원</t>
    <phoneticPr fontId="3" type="noConversion"/>
  </si>
  <si>
    <t>대전</t>
    <phoneticPr fontId="3" type="noConversion"/>
  </si>
  <si>
    <t>국립암센터</t>
    <phoneticPr fontId="3" type="noConversion"/>
  </si>
  <si>
    <t>(365)</t>
    <phoneticPr fontId="3" type="noConversion"/>
  </si>
  <si>
    <t xml:space="preserve">한국수자원공사 </t>
    <phoneticPr fontId="3" type="noConversion"/>
  </si>
  <si>
    <t xml:space="preserve">인천항 고압육상전원공급시설 시범설치사업(2단계) 관급자재(수배전반 제작구매) </t>
    <phoneticPr fontId="3" type="noConversion"/>
  </si>
  <si>
    <t xml:space="preserve">20191138853 - 00 </t>
    <phoneticPr fontId="3" type="noConversion"/>
  </si>
  <si>
    <t xml:space="preserve">인천항만공사 </t>
    <phoneticPr fontId="3" type="noConversion"/>
  </si>
  <si>
    <t>(240)</t>
    <phoneticPr fontId="3" type="noConversion"/>
  </si>
  <si>
    <t xml:space="preserve">(조달위탁)대청댐계통(Ⅲ)광역상수도사업 천안(정) 수배전반 제조구매설치 </t>
    <phoneticPr fontId="3" type="noConversion"/>
  </si>
  <si>
    <t>대전</t>
    <phoneticPr fontId="3" type="noConversion"/>
  </si>
  <si>
    <t xml:space="preserve">제천하수처리장 수처리시설 개량사업 전기공사 관급자재(송풍기동 및 유입펌프동) 수배전반 제조구매설치 </t>
    <phoneticPr fontId="3" type="noConversion"/>
  </si>
  <si>
    <t>20191141796 - 00</t>
    <phoneticPr fontId="3" type="noConversion"/>
  </si>
  <si>
    <t>동일산전㈜</t>
    <phoneticPr fontId="3" type="noConversion"/>
  </si>
  <si>
    <t>충청북도 제천시 환경사업소</t>
    <phoneticPr fontId="3" type="noConversion"/>
  </si>
  <si>
    <t>(1080)</t>
    <phoneticPr fontId="3" type="noConversion"/>
  </si>
  <si>
    <t xml:space="preserve">20191142354 - 00 </t>
    <phoneticPr fontId="3" type="noConversion"/>
  </si>
  <si>
    <t xml:space="preserve">동복풍력발전단지 변전소 증설에 따른 수배전반 제작 설치(긴급) </t>
    <phoneticPr fontId="3" type="noConversion"/>
  </si>
  <si>
    <t xml:space="preserve">제주특별자치도 </t>
    <phoneticPr fontId="3" type="noConversion"/>
  </si>
  <si>
    <t xml:space="preserve"> 한국전기신기술협동조합 </t>
    <phoneticPr fontId="3" type="noConversion"/>
  </si>
  <si>
    <t>(주)케이디파워</t>
    <phoneticPr fontId="3" type="noConversion"/>
  </si>
  <si>
    <t>경찰청 경상북도지방경찰청</t>
    <phoneticPr fontId="3" type="noConversion"/>
  </si>
  <si>
    <t>(200)</t>
    <phoneticPr fontId="3" type="noConversion"/>
  </si>
  <si>
    <t xml:space="preserve">20191144292 - 00 </t>
    <phoneticPr fontId="3" type="noConversion"/>
  </si>
  <si>
    <t xml:space="preserve">포항북부경찰서 신축공사 관급자재(배전반,분전반,전동기제어반)구매 </t>
    <phoneticPr fontId="3" type="noConversion"/>
  </si>
  <si>
    <t>20191143991 - 00</t>
    <phoneticPr fontId="3" type="noConversion"/>
  </si>
  <si>
    <t>보건복지부 질병관리본부</t>
    <phoneticPr fontId="3" type="noConversion"/>
  </si>
  <si>
    <t xml:space="preserve">(주)은성엔지니어링 </t>
    <phoneticPr fontId="3" type="noConversion"/>
  </si>
  <si>
    <t>20200731</t>
    <phoneticPr fontId="3" type="noConversion"/>
  </si>
  <si>
    <t>20191200197 - 00</t>
    <phoneticPr fontId="3" type="noConversion"/>
  </si>
  <si>
    <t xml:space="preserve">부산항 육상전원공급설비 설치(2019년도) 전기공사 수배전반 제조구매(신선대부두) </t>
    <phoneticPr fontId="3" type="noConversion"/>
  </si>
  <si>
    <t>20201231</t>
    <phoneticPr fontId="3" type="noConversion"/>
  </si>
  <si>
    <t>부산항만공사</t>
    <phoneticPr fontId="3" type="noConversion"/>
  </si>
  <si>
    <t>지투파워 주식회사</t>
    <phoneticPr fontId="3" type="noConversion"/>
  </si>
  <si>
    <t>20191206176 - 00</t>
    <phoneticPr fontId="3" type="noConversion"/>
  </si>
  <si>
    <t>20200630</t>
    <phoneticPr fontId="3" type="noConversion"/>
  </si>
  <si>
    <t>서울주택도시공사</t>
    <phoneticPr fontId="3" type="noConversion"/>
  </si>
  <si>
    <t>사회복지법인베트남참전전우회장애인보호작업장</t>
    <phoneticPr fontId="3" type="noConversion"/>
  </si>
  <si>
    <t>주식회사 나산전기산업</t>
    <phoneticPr fontId="3" type="noConversion"/>
  </si>
  <si>
    <t xml:space="preserve">경상남도 창녕군 </t>
    <phoneticPr fontId="3" type="noConversion"/>
  </si>
  <si>
    <t>20210408</t>
    <phoneticPr fontId="3" type="noConversion"/>
  </si>
  <si>
    <t xml:space="preserve">20191205139 - 00 </t>
    <phoneticPr fontId="3" type="noConversion"/>
  </si>
  <si>
    <t xml:space="preserve">20191204770 - 00 </t>
    <phoneticPr fontId="3" type="noConversion"/>
  </si>
  <si>
    <t>20211001</t>
    <phoneticPr fontId="3" type="noConversion"/>
  </si>
  <si>
    <t>부산광역시 건설본부</t>
    <phoneticPr fontId="3" type="noConversion"/>
  </si>
  <si>
    <t xml:space="preserve"> 주식회사 세풍전기 </t>
    <phoneticPr fontId="3" type="noConversion"/>
  </si>
  <si>
    <t>(주)서전기전</t>
    <phoneticPr fontId="3" type="noConversion"/>
  </si>
  <si>
    <t>대법원 서울고등법원</t>
    <phoneticPr fontId="3" type="noConversion"/>
  </si>
  <si>
    <t xml:space="preserve">20191204679-00 </t>
    <phoneticPr fontId="3" type="noConversion"/>
  </si>
  <si>
    <t>20200831</t>
    <phoneticPr fontId="3" type="noConversion"/>
  </si>
  <si>
    <t xml:space="preserve">(사)한국지체장애인협회 안성 공장 </t>
    <phoneticPr fontId="3" type="noConversion"/>
  </si>
  <si>
    <t xml:space="preserve">20191206198-00 </t>
    <phoneticPr fontId="3" type="noConversion"/>
  </si>
  <si>
    <t xml:space="preserve">고덕강일지구 7단지 아파트 전기공사 수배전반 및 전동기제어반 구매 </t>
    <phoneticPr fontId="3" type="noConversion"/>
  </si>
  <si>
    <t>20200520</t>
    <phoneticPr fontId="3" type="noConversion"/>
  </si>
  <si>
    <t xml:space="preserve">20191210073 - 00 </t>
    <phoneticPr fontId="3" type="noConversion"/>
  </si>
  <si>
    <t xml:space="preserve">침수예방사업(창원시) 배전반 </t>
    <phoneticPr fontId="3" type="noConversion"/>
  </si>
  <si>
    <t>드림텍시스템주식회사</t>
    <phoneticPr fontId="3" type="noConversion"/>
  </si>
  <si>
    <t>한국환경공단 부산울산경남지역본부</t>
    <phoneticPr fontId="3" type="noConversion"/>
  </si>
  <si>
    <t xml:space="preserve">20191211549 - 00 </t>
    <phoneticPr fontId="3" type="noConversion"/>
  </si>
  <si>
    <t>혜성전기㈜</t>
    <phoneticPr fontId="3" type="noConversion"/>
  </si>
  <si>
    <t xml:space="preserve">충남대학교병원 </t>
    <phoneticPr fontId="3" type="noConversion"/>
  </si>
  <si>
    <t>20191221549 - 00</t>
    <phoneticPr fontId="3" type="noConversion"/>
  </si>
  <si>
    <t>20210622</t>
    <phoneticPr fontId="3" type="noConversion"/>
  </si>
  <si>
    <t>지투파워 주식회사</t>
    <phoneticPr fontId="3" type="noConversion"/>
  </si>
  <si>
    <t>한국토지주택공사 세종시사업본부</t>
    <phoneticPr fontId="3" type="noConversion"/>
  </si>
  <si>
    <t>0191221614 - 00</t>
    <phoneticPr fontId="3" type="noConversion"/>
  </si>
  <si>
    <t xml:space="preserve">울산전시컨벤션센터 건립공사 관급자재(수배전반)  </t>
    <phoneticPr fontId="3" type="noConversion"/>
  </si>
  <si>
    <t>20200331</t>
    <phoneticPr fontId="3" type="noConversion"/>
  </si>
  <si>
    <t xml:space="preserve">울산광역시 종합건설본부 </t>
    <phoneticPr fontId="3" type="noConversion"/>
  </si>
  <si>
    <t>삼덕전기㈜</t>
    <phoneticPr fontId="3" type="noConversion"/>
  </si>
  <si>
    <t>20210519</t>
    <phoneticPr fontId="3" type="noConversion"/>
  </si>
  <si>
    <t>재단법인 광주그린카진흥원</t>
    <phoneticPr fontId="3" type="noConversion"/>
  </si>
  <si>
    <t>주식회사 스마트파워</t>
    <phoneticPr fontId="3" type="noConversion"/>
  </si>
  <si>
    <t>20191221451 - 00</t>
    <phoneticPr fontId="3" type="noConversion"/>
  </si>
  <si>
    <t>20191216</t>
    <phoneticPr fontId="3" type="noConversion"/>
  </si>
  <si>
    <t>20200630</t>
    <phoneticPr fontId="3" type="noConversion"/>
  </si>
  <si>
    <t xml:space="preserve">(주)서전기전 </t>
    <phoneticPr fontId="3" type="noConversion"/>
  </si>
  <si>
    <t>농림축산식품부</t>
    <phoneticPr fontId="3" type="noConversion"/>
  </si>
  <si>
    <t>20191230490 - 00</t>
    <phoneticPr fontId="3" type="noConversion"/>
  </si>
  <si>
    <t xml:space="preserve">제천하수처리장 수처리시설 개량사업 전기공사 관급자재(기존 및 신설 변전실) 수배전반 제조구매설치 </t>
    <phoneticPr fontId="3" type="noConversion"/>
  </si>
  <si>
    <t>(1080)</t>
    <phoneticPr fontId="3" type="noConversion"/>
  </si>
  <si>
    <t xml:space="preserve">(주)케이디파워 </t>
    <phoneticPr fontId="3" type="noConversion"/>
  </si>
  <si>
    <t>충청북도 제천시 환경사업소</t>
    <phoneticPr fontId="3" type="noConversion"/>
  </si>
  <si>
    <t xml:space="preserve">20191235703 - 00 </t>
    <phoneticPr fontId="3" type="noConversion"/>
  </si>
  <si>
    <t>(150)</t>
    <phoneticPr fontId="3" type="noConversion"/>
  </si>
  <si>
    <t xml:space="preserve">경상남도 창원시 </t>
    <phoneticPr fontId="3" type="noConversion"/>
  </si>
  <si>
    <t xml:space="preserve"> 주식회사 나산전기산업 </t>
    <phoneticPr fontId="3" type="noConversion"/>
  </si>
  <si>
    <t>20191238990 - 00</t>
    <phoneticPr fontId="3" type="noConversion"/>
  </si>
  <si>
    <t xml:space="preserve">고덕강일지구 14단지 아파트 전기공사 분전반 구매 </t>
    <phoneticPr fontId="3" type="noConversion"/>
  </si>
  <si>
    <t>20201109</t>
    <phoneticPr fontId="3" type="noConversion"/>
  </si>
  <si>
    <t xml:space="preserve">서울주택도시공사 </t>
    <phoneticPr fontId="3" type="noConversion"/>
  </si>
  <si>
    <t>20191238970 - 00</t>
    <phoneticPr fontId="3" type="noConversion"/>
  </si>
  <si>
    <t xml:space="preserve">고덕강일지구 8단지 아파트 전기공사 분전반 구매 </t>
    <phoneticPr fontId="3" type="noConversion"/>
  </si>
  <si>
    <t>서울주택도시공사</t>
    <phoneticPr fontId="3" type="noConversion"/>
  </si>
  <si>
    <t>20201122</t>
    <phoneticPr fontId="3" type="noConversion"/>
  </si>
  <si>
    <t>20191234212 - 00</t>
    <phoneticPr fontId="3" type="noConversion"/>
  </si>
  <si>
    <t>인천국제공항공사</t>
    <phoneticPr fontId="3" type="noConversion"/>
  </si>
  <si>
    <t>20220731</t>
    <phoneticPr fontId="3" type="noConversion"/>
  </si>
  <si>
    <t>20191129494 - 00</t>
    <phoneticPr fontId="3" type="noConversion"/>
  </si>
  <si>
    <t>(주)비츠로테크</t>
    <phoneticPr fontId="3" type="noConversion"/>
  </si>
  <si>
    <t xml:space="preserve">20191132616 - 00 </t>
    <phoneticPr fontId="3" type="noConversion"/>
  </si>
  <si>
    <t>20191142871 - 00</t>
    <phoneticPr fontId="3" type="noConversion"/>
  </si>
  <si>
    <t>주식회사 케이엔</t>
    <phoneticPr fontId="3" type="noConversion"/>
  </si>
  <si>
    <t xml:space="preserve">사단법인한마음장애인복지회 전력사업단 </t>
    <phoneticPr fontId="3" type="noConversion"/>
  </si>
  <si>
    <t>서울</t>
    <phoneticPr fontId="3" type="noConversion"/>
  </si>
  <si>
    <t>이종승 과장</t>
    <phoneticPr fontId="3" type="noConversion"/>
  </si>
  <si>
    <t>부산</t>
    <phoneticPr fontId="3" type="noConversion"/>
  </si>
  <si>
    <t>대구</t>
    <phoneticPr fontId="3" type="noConversion"/>
  </si>
  <si>
    <t xml:space="preserve">[관급자재/중앙,수의] 공공백신개발지원센터 신축공사 (폐쇄형수배전반,분전반,전동기제어반_전기) </t>
    <phoneticPr fontId="3" type="noConversion"/>
  </si>
  <si>
    <t>대전</t>
    <phoneticPr fontId="3" type="noConversion"/>
  </si>
  <si>
    <t>부산</t>
    <phoneticPr fontId="3" type="noConversion"/>
  </si>
  <si>
    <t xml:space="preserve">고덕강일지구 4단지 아파트 전기공사 수배전반 및 전동기제어반 구매  </t>
    <phoneticPr fontId="3" type="noConversion"/>
  </si>
  <si>
    <t>서울</t>
    <phoneticPr fontId="3" type="noConversion"/>
  </si>
  <si>
    <t xml:space="preserve">대야 자연재해위험개선지구 정비사업(전기)-[수배전반]  </t>
    <phoneticPr fontId="3" type="noConversion"/>
  </si>
  <si>
    <t>서울</t>
    <phoneticPr fontId="3" type="noConversion"/>
  </si>
  <si>
    <t>동부산공공하수처리시설 건립 전기공사, 수배전반</t>
    <phoneticPr fontId="3" type="noConversion"/>
  </si>
  <si>
    <t>부산</t>
    <phoneticPr fontId="3" type="noConversion"/>
  </si>
  <si>
    <t>수원가정법원청사 신축 전기공사 관급자재 수배전반 납품 및 설치</t>
    <phoneticPr fontId="3" type="noConversion"/>
  </si>
  <si>
    <t xml:space="preserve">충남대학교병원 교수연구동 수배전반 교체공사(전기) </t>
    <phoneticPr fontId="3" type="noConversion"/>
  </si>
  <si>
    <t>대전</t>
    <phoneticPr fontId="3" type="noConversion"/>
  </si>
  <si>
    <t xml:space="preserve">금빛노을교 및 5생활권 외곽순환도로 전기(저압반_분전반) 구매  </t>
    <phoneticPr fontId="3" type="noConversion"/>
  </si>
  <si>
    <t>대전</t>
    <phoneticPr fontId="3" type="noConversion"/>
  </si>
  <si>
    <t>부산</t>
    <phoneticPr fontId="3" type="noConversion"/>
  </si>
  <si>
    <t>광주</t>
    <phoneticPr fontId="3" type="noConversion"/>
  </si>
  <si>
    <t xml:space="preserve">농업역사문화전시체험관 건립공사 관급자재(폐쇄형배전반 등 3건) </t>
    <phoneticPr fontId="3" type="noConversion"/>
  </si>
  <si>
    <t>서울</t>
    <phoneticPr fontId="3" type="noConversion"/>
  </si>
  <si>
    <t>이종승 과장</t>
    <phoneticPr fontId="3" type="noConversion"/>
  </si>
  <si>
    <t xml:space="preserve">마산서항 재해위험개선지구 정비사업 관급자재-수배전반  </t>
    <phoneticPr fontId="3" type="noConversion"/>
  </si>
  <si>
    <t xml:space="preserve">에너지환경처-14077_제1여객터미널 전력시설 개선 전기공사 분전반 제조구매 </t>
    <phoneticPr fontId="3" type="noConversion"/>
  </si>
  <si>
    <t>대전</t>
    <phoneticPr fontId="3" type="noConversion"/>
  </si>
  <si>
    <t>현시스메틱주식회사</t>
    <phoneticPr fontId="3" type="noConversion"/>
  </si>
  <si>
    <t>광주</t>
    <phoneticPr fontId="3" type="noConversion"/>
  </si>
  <si>
    <t>대구</t>
    <phoneticPr fontId="3" type="noConversion"/>
  </si>
  <si>
    <t>명원전기 주식회사</t>
    <phoneticPr fontId="3" type="noConversion"/>
  </si>
  <si>
    <t>영인기술㈜</t>
    <phoneticPr fontId="3" type="noConversion"/>
  </si>
  <si>
    <t>서울</t>
    <phoneticPr fontId="3" type="noConversion"/>
  </si>
  <si>
    <t>(주)비츠로테크</t>
    <phoneticPr fontId="3" type="noConversion"/>
  </si>
  <si>
    <t xml:space="preserve">(사)한국지체장애인협회 </t>
    <phoneticPr fontId="3" type="noConversion"/>
  </si>
  <si>
    <t xml:space="preserve">(주)동보파워텍 </t>
    <phoneticPr fontId="3" type="noConversion"/>
  </si>
  <si>
    <t>사회복지법인베트남참전전우회장애인보호작업장</t>
    <phoneticPr fontId="3" type="noConversion"/>
  </si>
  <si>
    <t xml:space="preserve">충남대학교병원 </t>
    <phoneticPr fontId="3" type="noConversion"/>
  </si>
  <si>
    <t>유성전기</t>
  </si>
  <si>
    <t>엔텍월드</t>
  </si>
  <si>
    <t>호성산전</t>
  </si>
  <si>
    <t xml:space="preserve">김선환SM </t>
    <phoneticPr fontId="3" type="noConversion"/>
  </si>
  <si>
    <t>이플전기_RMU</t>
  </si>
  <si>
    <t>기타(개폐기)</t>
  </si>
  <si>
    <t>김왕규M</t>
    <phoneticPr fontId="3" type="noConversion"/>
  </si>
  <si>
    <t>우진기전</t>
  </si>
  <si>
    <t>한성엔지니어링</t>
  </si>
  <si>
    <t>토파스</t>
  </si>
  <si>
    <t>장인성M</t>
    <phoneticPr fontId="3" type="noConversion"/>
  </si>
  <si>
    <t>엘지에프에이</t>
  </si>
  <si>
    <t>부광케이블판매</t>
  </si>
  <si>
    <t>에이스메카</t>
  </si>
  <si>
    <t>화동이노텍</t>
  </si>
  <si>
    <t>바오산전</t>
  </si>
  <si>
    <t>인혜련M</t>
    <phoneticPr fontId="3" type="noConversion"/>
  </si>
  <si>
    <t>한국전기자재총판</t>
  </si>
  <si>
    <t>코엘아이앤디</t>
  </si>
  <si>
    <t>우성에프에이</t>
  </si>
  <si>
    <t>원광산전_DC Relay</t>
  </si>
  <si>
    <t>자동계전_분전반</t>
  </si>
  <si>
    <t>원광산전_분전반</t>
  </si>
  <si>
    <t>김주호M</t>
    <phoneticPr fontId="3" type="noConversion"/>
  </si>
  <si>
    <t>금성전재판매</t>
  </si>
  <si>
    <t>기존</t>
    <phoneticPr fontId="3" type="noConversion"/>
  </si>
  <si>
    <t xml:space="preserve">인성전기 </t>
    <phoneticPr fontId="3" type="noConversion"/>
  </si>
  <si>
    <t xml:space="preserve"> 와이아이산전</t>
    <phoneticPr fontId="3" type="noConversion"/>
  </si>
  <si>
    <t>금성전원</t>
  </si>
  <si>
    <t>금성콘트롤</t>
  </si>
  <si>
    <t>원광산전</t>
  </si>
  <si>
    <t>자동계전</t>
  </si>
  <si>
    <t>금성제어기판매</t>
  </si>
  <si>
    <t>대주계전</t>
  </si>
  <si>
    <t>대호계전</t>
  </si>
  <si>
    <t>대신계전</t>
  </si>
  <si>
    <t>풍림오토피아</t>
  </si>
  <si>
    <t>풍림오토테크</t>
  </si>
  <si>
    <t>유니온전기</t>
  </si>
  <si>
    <t>대성전기인천</t>
  </si>
  <si>
    <t>통일전업사</t>
  </si>
  <si>
    <t>대현전기</t>
  </si>
  <si>
    <t>우리산전</t>
  </si>
  <si>
    <t>춘일ENG</t>
  </si>
  <si>
    <t>맥린일렉트릭</t>
  </si>
  <si>
    <t>해광산전</t>
  </si>
  <si>
    <t>SA POWER</t>
  </si>
  <si>
    <t>형제전기</t>
  </si>
  <si>
    <t>명성계전</t>
  </si>
  <si>
    <t>입석전기</t>
  </si>
  <si>
    <t>동호전기</t>
  </si>
  <si>
    <t>국제계전</t>
  </si>
  <si>
    <t>금성자동제어</t>
  </si>
  <si>
    <t>성원산전</t>
  </si>
  <si>
    <t>건양전기</t>
  </si>
  <si>
    <t>대성산업기기</t>
  </si>
  <si>
    <t>202101~</t>
    <phoneticPr fontId="3" type="noConversion"/>
  </si>
  <si>
    <t>20211021</t>
    <phoneticPr fontId="3" type="noConversion"/>
  </si>
  <si>
    <t>한국장애인문화협회 장애인기업기전사업본부</t>
    <phoneticPr fontId="3" type="noConversion"/>
  </si>
  <si>
    <t>대구도시공사</t>
    <phoneticPr fontId="3" type="noConversion"/>
  </si>
  <si>
    <t>3억이상 일때만</t>
    <phoneticPr fontId="3" type="noConversion"/>
  </si>
  <si>
    <t>20201241376 - 00</t>
    <phoneticPr fontId="3" type="noConversion"/>
  </si>
  <si>
    <t>20191228033 - 00</t>
    <phoneticPr fontId="3" type="noConversion"/>
  </si>
  <si>
    <t>개찰완료</t>
    <phoneticPr fontId="3" type="noConversion"/>
  </si>
  <si>
    <t xml:space="preserve">친환경차사업 전기공사(수배전반, MCC 및 분전반)관급자재 중앙조달 구매 시행(안) </t>
    <phoneticPr fontId="3" type="noConversion"/>
  </si>
  <si>
    <r>
      <t>수성알파시티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스마트비즈니스센터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전기공사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분전반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제작구</t>
    </r>
    <r>
      <rPr>
        <sz val="6"/>
        <color rgb="FF000000"/>
        <rFont val="돋움"/>
        <family val="3"/>
        <charset val="129"/>
      </rPr>
      <t xml:space="preserve">매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</si>
</sst>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#,##0_);[Red]\(#,##0\)"/>
    <numFmt numFmtId="178" formatCode="0_);[Red]\(0\)"/>
  </numFmts>
  <fonts count="1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8"/>
      <name val="돋움"/>
      <family val="3"/>
      <charset val="129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color rgb="FF333333"/>
      <name val="돋움"/>
      <family val="3"/>
      <charset val="129"/>
    </font>
    <font>
      <sz val="11"/>
      <color theme="1"/>
      <name val="맑은 고딕"/>
      <family val="2"/>
      <charset val="129"/>
    </font>
    <font>
      <sz val="9"/>
      <color rgb="FF000000"/>
      <name val="돋움"/>
      <family val="3"/>
      <charset val="129"/>
    </font>
    <font>
      <b/>
      <sz val="16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color rgb="FF000000"/>
      <name val="Arial"/>
      <family val="2"/>
    </font>
    <font>
      <sz val="6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CDE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178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178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49" fontId="8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49" fontId="7" fillId="4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right" vertical="center"/>
    </xf>
    <xf numFmtId="178" fontId="7" fillId="4" borderId="1" xfId="0" applyNumberFormat="1" applyFon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7" fontId="7" fillId="0" borderId="1" xfId="0" applyNumberFormat="1" applyFont="1" applyBorder="1" applyAlignment="1">
      <alignment horizontal="left" vertical="center"/>
    </xf>
    <xf numFmtId="177" fontId="7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>
      <alignment vertical="center"/>
    </xf>
    <xf numFmtId="49" fontId="7" fillId="5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right" vertical="center"/>
    </xf>
    <xf numFmtId="178" fontId="7" fillId="5" borderId="1" xfId="0" applyNumberFormat="1" applyFont="1" applyFill="1" applyBorder="1" applyAlignment="1">
      <alignment horizontal="right" vertical="center"/>
    </xf>
    <xf numFmtId="177" fontId="7" fillId="5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77" fontId="11" fillId="0" borderId="1" xfId="0" applyNumberFormat="1" applyFont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49" fontId="7" fillId="7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177" fontId="7" fillId="7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49" fontId="7" fillId="6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right" vertical="center"/>
    </xf>
    <xf numFmtId="178" fontId="7" fillId="6" borderId="1" xfId="0" applyNumberFormat="1" applyFont="1" applyFill="1" applyBorder="1" applyAlignment="1">
      <alignment horizontal="right" vertical="center"/>
    </xf>
    <xf numFmtId="177" fontId="7" fillId="6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right" vertical="center"/>
    </xf>
    <xf numFmtId="178" fontId="7" fillId="7" borderId="1" xfId="0" applyNumberFormat="1" applyFont="1" applyFill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쉼표 [0] 2" xfId="1"/>
    <cellStyle name="표준" xfId="0" builtinId="0"/>
    <cellStyle name="표준 2 4" xfId="2"/>
    <cellStyle name="표준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6"/>
  <sheetViews>
    <sheetView tabSelected="1" zoomScale="85" zoomScaleNormal="85" workbookViewId="0">
      <pane xSplit="2" ySplit="4" topLeftCell="C410" activePane="bottomRight" state="frozen"/>
      <selection pane="topRight" activeCell="C1" sqref="C1"/>
      <selection pane="bottomLeft" activeCell="A5" sqref="A5"/>
      <selection pane="bottomRight" activeCell="I427" sqref="I427"/>
    </sheetView>
  </sheetViews>
  <sheetFormatPr defaultRowHeight="13.5" x14ac:dyDescent="0.15"/>
  <cols>
    <col min="1" max="1" width="4.88671875" bestFit="1" customWidth="1"/>
    <col min="2" max="2" width="14.88671875" customWidth="1"/>
    <col min="3" max="3" width="53.5546875" customWidth="1"/>
    <col min="4" max="4" width="9.77734375" customWidth="1"/>
    <col min="5" max="5" width="9.109375" bestFit="1" customWidth="1"/>
    <col min="6" max="6" width="9.109375" customWidth="1"/>
    <col min="7" max="7" width="10.6640625" customWidth="1"/>
    <col min="8" max="8" width="12.5546875" customWidth="1"/>
    <col min="9" max="9" width="11.44140625" customWidth="1"/>
    <col min="10" max="10" width="8.5546875" customWidth="1"/>
    <col min="11" max="11" width="11.44140625" customWidth="1"/>
    <col min="12" max="12" width="12.33203125" customWidth="1"/>
    <col min="13" max="13" width="14.6640625" bestFit="1" customWidth="1"/>
    <col min="14" max="14" width="38.21875" bestFit="1" customWidth="1"/>
    <col min="15" max="15" width="33.21875" bestFit="1" customWidth="1"/>
  </cols>
  <sheetData>
    <row r="2" spans="2:15" ht="35.25" x14ac:dyDescent="0.15">
      <c r="B2" s="82" t="s">
        <v>2001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2:15" ht="35.25" x14ac:dyDescent="0.15">
      <c r="B3" s="1"/>
      <c r="C3" s="2"/>
      <c r="D3" s="2"/>
      <c r="E3" s="2"/>
      <c r="F3" s="2"/>
      <c r="G3" s="2"/>
      <c r="H3" s="2"/>
      <c r="I3" s="2"/>
      <c r="J3" s="3"/>
      <c r="K3" s="1"/>
      <c r="L3" s="1"/>
      <c r="M3" s="1"/>
      <c r="N3" s="3"/>
      <c r="O3" s="3"/>
    </row>
    <row r="4" spans="2:15" ht="23.25" customHeight="1" x14ac:dyDescent="0.15">
      <c r="B4" s="4" t="s">
        <v>5</v>
      </c>
      <c r="C4" s="4" t="s">
        <v>0</v>
      </c>
      <c r="D4" s="4" t="s">
        <v>9</v>
      </c>
      <c r="E4" s="4" t="s">
        <v>2</v>
      </c>
      <c r="F4" s="4" t="s">
        <v>164</v>
      </c>
      <c r="G4" s="4" t="s">
        <v>1700</v>
      </c>
      <c r="H4" s="4" t="s">
        <v>1699</v>
      </c>
      <c r="I4" s="4" t="s">
        <v>63</v>
      </c>
      <c r="J4" s="4" t="s">
        <v>65</v>
      </c>
      <c r="K4" s="4" t="s">
        <v>17</v>
      </c>
      <c r="L4" s="4" t="s">
        <v>8</v>
      </c>
      <c r="M4" s="4" t="s">
        <v>3</v>
      </c>
      <c r="N4" s="4" t="s">
        <v>4</v>
      </c>
      <c r="O4" s="4" t="s">
        <v>1</v>
      </c>
    </row>
    <row r="5" spans="2:15" ht="18.75" customHeight="1" x14ac:dyDescent="0.15">
      <c r="B5" s="24" t="s">
        <v>1089</v>
      </c>
      <c r="C5" s="25" t="s">
        <v>1090</v>
      </c>
      <c r="D5" s="26" t="s">
        <v>1091</v>
      </c>
      <c r="E5" s="27" t="s">
        <v>1092</v>
      </c>
      <c r="F5" s="27" t="s">
        <v>1093</v>
      </c>
      <c r="G5" s="27" t="e">
        <f>VLOOKUP(H5,거래특약점!B:D,2,0)</f>
        <v>#N/A</v>
      </c>
      <c r="H5" s="25" t="str">
        <f>VLOOKUP(N5,거래특약점!A:B,2,0)</f>
        <v>국전테크</v>
      </c>
      <c r="I5" s="25" t="s">
        <v>1094</v>
      </c>
      <c r="J5" s="28">
        <v>20171016</v>
      </c>
      <c r="K5" s="29">
        <v>20171025</v>
      </c>
      <c r="L5" s="30">
        <v>499281000</v>
      </c>
      <c r="M5" s="30">
        <v>411186900</v>
      </c>
      <c r="N5" s="31" t="s">
        <v>1095</v>
      </c>
      <c r="O5" s="32" t="s">
        <v>1096</v>
      </c>
    </row>
    <row r="6" spans="2:15" ht="18.75" customHeight="1" x14ac:dyDescent="0.15">
      <c r="B6" s="11" t="s">
        <v>14</v>
      </c>
      <c r="C6" s="8" t="s">
        <v>13</v>
      </c>
      <c r="D6" s="12" t="s">
        <v>167</v>
      </c>
      <c r="E6" s="23" t="s">
        <v>38</v>
      </c>
      <c r="F6" s="23" t="s">
        <v>157</v>
      </c>
      <c r="G6" s="23" t="str">
        <f>VLOOKUP(H6,거래특약점!B:D,2,0)</f>
        <v>장인성M</v>
      </c>
      <c r="H6" s="8" t="str">
        <f>VLOOKUP(N6,거래특약점!A:B,2,0)</f>
        <v>대주계전</v>
      </c>
      <c r="I6" s="8"/>
      <c r="J6" s="15">
        <v>20171016</v>
      </c>
      <c r="K6" s="17">
        <v>20171019</v>
      </c>
      <c r="L6" s="19">
        <v>472890000</v>
      </c>
      <c r="M6" s="19">
        <v>411000000</v>
      </c>
      <c r="N6" s="22" t="s">
        <v>15</v>
      </c>
      <c r="O6" s="21" t="s">
        <v>16</v>
      </c>
    </row>
    <row r="7" spans="2:15" ht="18.75" customHeight="1" x14ac:dyDescent="0.15">
      <c r="B7" s="24" t="s">
        <v>185</v>
      </c>
      <c r="C7" s="25" t="s">
        <v>186</v>
      </c>
      <c r="D7" s="26" t="s">
        <v>187</v>
      </c>
      <c r="E7" s="27" t="s">
        <v>188</v>
      </c>
      <c r="F7" s="27" t="s">
        <v>189</v>
      </c>
      <c r="G7" s="27" t="str">
        <f>VLOOKUP(H7,거래특약점!B:D,2,0)</f>
        <v>장인성M</v>
      </c>
      <c r="H7" s="25" t="str">
        <f>VLOOKUP(N7,거래특약점!A:B,2,0)</f>
        <v>대주계전</v>
      </c>
      <c r="I7" s="25" t="s">
        <v>247</v>
      </c>
      <c r="J7" s="28">
        <v>20171017</v>
      </c>
      <c r="K7" s="29">
        <v>20171123</v>
      </c>
      <c r="L7" s="30">
        <v>5418061000</v>
      </c>
      <c r="M7" s="30">
        <v>5320000000</v>
      </c>
      <c r="N7" s="31" t="s">
        <v>190</v>
      </c>
      <c r="O7" s="32" t="s">
        <v>191</v>
      </c>
    </row>
    <row r="8" spans="2:15" ht="18.75" customHeight="1" x14ac:dyDescent="0.15">
      <c r="B8" s="24" t="s">
        <v>26</v>
      </c>
      <c r="C8" s="25" t="s">
        <v>23</v>
      </c>
      <c r="D8" s="26" t="s">
        <v>168</v>
      </c>
      <c r="E8" s="27" t="s">
        <v>60</v>
      </c>
      <c r="F8" s="27" t="s">
        <v>157</v>
      </c>
      <c r="G8" s="27" t="e">
        <f>VLOOKUP(H8,거래특약점!B:D,2,0)</f>
        <v>#N/A</v>
      </c>
      <c r="H8" s="25" t="str">
        <f>VLOOKUP(N8,거래특약점!A:B,2,0)</f>
        <v>삼성전기</v>
      </c>
      <c r="I8" s="25" t="s">
        <v>247</v>
      </c>
      <c r="J8" s="28">
        <v>20171017</v>
      </c>
      <c r="K8" s="29">
        <v>20171027</v>
      </c>
      <c r="L8" s="30">
        <v>955157871</v>
      </c>
      <c r="M8" s="30">
        <v>803907000</v>
      </c>
      <c r="N8" s="31" t="s">
        <v>24</v>
      </c>
      <c r="O8" s="32" t="s">
        <v>25</v>
      </c>
    </row>
    <row r="9" spans="2:15" ht="18.75" customHeight="1" x14ac:dyDescent="0.15">
      <c r="B9" s="11" t="s">
        <v>22</v>
      </c>
      <c r="C9" s="7" t="s">
        <v>18</v>
      </c>
      <c r="D9" s="14" t="s">
        <v>19</v>
      </c>
      <c r="E9" s="11" t="s">
        <v>39</v>
      </c>
      <c r="F9" s="11" t="s">
        <v>158</v>
      </c>
      <c r="G9" s="11" t="e">
        <f>VLOOKUP(H9,거래특약점!B:D,2,0)</f>
        <v>#N/A</v>
      </c>
      <c r="H9" s="7">
        <f>VLOOKUP(N9,거래특약점!A:B,2,0)</f>
        <v>0</v>
      </c>
      <c r="I9" s="7"/>
      <c r="J9" s="18">
        <v>20171017</v>
      </c>
      <c r="K9" s="17">
        <v>20171027</v>
      </c>
      <c r="L9" s="19">
        <v>471392300</v>
      </c>
      <c r="M9" s="19">
        <v>397960950</v>
      </c>
      <c r="N9" s="22" t="s">
        <v>20</v>
      </c>
      <c r="O9" s="21" t="s">
        <v>21</v>
      </c>
    </row>
    <row r="10" spans="2:15" ht="18.75" customHeight="1" x14ac:dyDescent="0.15">
      <c r="B10" s="38" t="s">
        <v>27</v>
      </c>
      <c r="C10" s="39" t="s">
        <v>28</v>
      </c>
      <c r="D10" s="40" t="s">
        <v>30</v>
      </c>
      <c r="E10" s="38" t="s">
        <v>163</v>
      </c>
      <c r="F10" s="38" t="s">
        <v>155</v>
      </c>
      <c r="G10" s="38" t="str">
        <f>VLOOKUP(H10,거래특약점!B:D,2,0)</f>
        <v xml:space="preserve">김선환SM </v>
      </c>
      <c r="H10" s="41" t="str">
        <f>VLOOKUP(N10,거래특약점!A:B,2,0)</f>
        <v>유성전기</v>
      </c>
      <c r="I10" s="41" t="s">
        <v>1097</v>
      </c>
      <c r="J10" s="42">
        <v>20171018</v>
      </c>
      <c r="K10" s="43">
        <v>20171024</v>
      </c>
      <c r="L10" s="44">
        <v>1458640000</v>
      </c>
      <c r="M10" s="44">
        <v>1400000000</v>
      </c>
      <c r="N10" s="45" t="s">
        <v>103</v>
      </c>
      <c r="O10" s="46" t="s">
        <v>29</v>
      </c>
    </row>
    <row r="11" spans="2:15" ht="18.75" customHeight="1" x14ac:dyDescent="0.15">
      <c r="B11" s="24" t="s">
        <v>1098</v>
      </c>
      <c r="C11" s="25" t="s">
        <v>1099</v>
      </c>
      <c r="D11" s="26" t="s">
        <v>1100</v>
      </c>
      <c r="E11" s="27" t="s">
        <v>1101</v>
      </c>
      <c r="F11" s="27" t="s">
        <v>1102</v>
      </c>
      <c r="G11" s="27" t="str">
        <f>VLOOKUP(H11,거래특약점!B:D,2,0)</f>
        <v xml:space="preserve">김선환SM </v>
      </c>
      <c r="H11" s="25" t="str">
        <f>VLOOKUP(N11,거래특약점!A:B,2,0)</f>
        <v>유성전기</v>
      </c>
      <c r="I11" s="25" t="s">
        <v>1103</v>
      </c>
      <c r="J11" s="28">
        <v>20171019</v>
      </c>
      <c r="K11" s="29">
        <v>20171020</v>
      </c>
      <c r="L11" s="30">
        <v>873950000</v>
      </c>
      <c r="M11" s="30">
        <v>755000000</v>
      </c>
      <c r="N11" s="31" t="s">
        <v>1104</v>
      </c>
      <c r="O11" s="32" t="s">
        <v>1105</v>
      </c>
    </row>
    <row r="12" spans="2:15" ht="18.75" customHeight="1" x14ac:dyDescent="0.15">
      <c r="B12" s="10" t="s">
        <v>6</v>
      </c>
      <c r="C12" s="5" t="s">
        <v>7</v>
      </c>
      <c r="D12" s="13" t="s">
        <v>10</v>
      </c>
      <c r="E12" s="10" t="s">
        <v>37</v>
      </c>
      <c r="F12" s="10" t="s">
        <v>156</v>
      </c>
      <c r="G12" s="11" t="e">
        <f>VLOOKUP(H12,거래특약점!B:D,2,0)</f>
        <v>#N/A</v>
      </c>
      <c r="H12" s="7" t="str">
        <f>VLOOKUP(N12,거래특약점!A:B,2,0)</f>
        <v>유진기전</v>
      </c>
      <c r="I12" s="7" t="s">
        <v>108</v>
      </c>
      <c r="J12" s="16">
        <v>20171019</v>
      </c>
      <c r="K12" s="9">
        <v>20171027</v>
      </c>
      <c r="L12" s="6">
        <v>651713166</v>
      </c>
      <c r="M12" s="6">
        <v>465940000</v>
      </c>
      <c r="N12" s="5" t="s">
        <v>11</v>
      </c>
      <c r="O12" s="20" t="s">
        <v>12</v>
      </c>
    </row>
    <row r="13" spans="2:15" ht="18.75" customHeight="1" x14ac:dyDescent="0.15">
      <c r="B13" s="24" t="s">
        <v>248</v>
      </c>
      <c r="C13" s="25" t="s">
        <v>249</v>
      </c>
      <c r="D13" s="26" t="s">
        <v>250</v>
      </c>
      <c r="E13" s="27" t="s">
        <v>1499</v>
      </c>
      <c r="F13" s="27" t="s">
        <v>251</v>
      </c>
      <c r="G13" s="27" t="str">
        <f>VLOOKUP(H13,거래특약점!B:D,2,0)</f>
        <v>김왕규M</v>
      </c>
      <c r="H13" s="25" t="str">
        <f>VLOOKUP(N13,거래특약점!A:B,2,0)</f>
        <v>원광산전</v>
      </c>
      <c r="I13" s="25" t="s">
        <v>252</v>
      </c>
      <c r="J13" s="28">
        <v>20171020</v>
      </c>
      <c r="K13" s="29">
        <v>20171110</v>
      </c>
      <c r="L13" s="30">
        <v>834772727</v>
      </c>
      <c r="M13" s="30">
        <v>734600000</v>
      </c>
      <c r="N13" s="31" t="s">
        <v>148</v>
      </c>
      <c r="O13" s="32" t="s">
        <v>253</v>
      </c>
    </row>
    <row r="14" spans="2:15" ht="18.75" customHeight="1" x14ac:dyDescent="0.15">
      <c r="B14" s="24" t="s">
        <v>255</v>
      </c>
      <c r="C14" s="25" t="s">
        <v>256</v>
      </c>
      <c r="D14" s="26" t="s">
        <v>257</v>
      </c>
      <c r="E14" s="27" t="s">
        <v>258</v>
      </c>
      <c r="F14" s="27" t="s">
        <v>259</v>
      </c>
      <c r="G14" s="27" t="e">
        <f>VLOOKUP(H14,거래특약점!B:D,2,0)</f>
        <v>#N/A</v>
      </c>
      <c r="H14" s="25" t="str">
        <f>VLOOKUP(N14,거래특약점!A:B,2,0)</f>
        <v>유진기전</v>
      </c>
      <c r="I14" s="25" t="s">
        <v>254</v>
      </c>
      <c r="J14" s="28">
        <v>20171023</v>
      </c>
      <c r="K14" s="29">
        <v>20171103</v>
      </c>
      <c r="L14" s="30">
        <v>988835100</v>
      </c>
      <c r="M14" s="30">
        <v>714818086</v>
      </c>
      <c r="N14" s="31" t="s">
        <v>261</v>
      </c>
      <c r="O14" s="32" t="s">
        <v>262</v>
      </c>
    </row>
    <row r="15" spans="2:15" ht="18.75" customHeight="1" x14ac:dyDescent="0.15">
      <c r="B15" s="11" t="s">
        <v>31</v>
      </c>
      <c r="C15" s="8" t="s">
        <v>32</v>
      </c>
      <c r="D15" s="14" t="s">
        <v>33</v>
      </c>
      <c r="E15" s="11" t="s">
        <v>40</v>
      </c>
      <c r="F15" s="11" t="s">
        <v>159</v>
      </c>
      <c r="G15" s="11" t="e">
        <f>VLOOKUP(H15,거래특약점!B:D,2,0)</f>
        <v>#N/A</v>
      </c>
      <c r="H15" s="7" t="str">
        <f>VLOOKUP(N15,거래특약점!A:B,2,0)</f>
        <v>금성자동제어기기</v>
      </c>
      <c r="I15" s="7"/>
      <c r="J15" s="15">
        <v>20171023</v>
      </c>
      <c r="K15" s="17">
        <v>20171026</v>
      </c>
      <c r="L15" s="19">
        <v>366099000</v>
      </c>
      <c r="M15" s="19">
        <v>287000000</v>
      </c>
      <c r="N15" s="22" t="s">
        <v>34</v>
      </c>
      <c r="O15" s="21" t="s">
        <v>35</v>
      </c>
    </row>
    <row r="16" spans="2:15" ht="18.75" customHeight="1" x14ac:dyDescent="0.15">
      <c r="B16" s="11" t="s">
        <v>48</v>
      </c>
      <c r="C16" s="7" t="s">
        <v>49</v>
      </c>
      <c r="D16" s="14" t="s">
        <v>50</v>
      </c>
      <c r="E16" s="11" t="s">
        <v>51</v>
      </c>
      <c r="F16" s="11" t="s">
        <v>156</v>
      </c>
      <c r="G16" s="11" t="str">
        <f>VLOOKUP(H16,거래특약점!B:D,2,0)</f>
        <v xml:space="preserve">김선환SM </v>
      </c>
      <c r="H16" s="7" t="str">
        <f>VLOOKUP(N16,거래특약점!A:B,2,0)</f>
        <v>화정산전</v>
      </c>
      <c r="I16" s="7"/>
      <c r="J16" s="18">
        <v>20171024</v>
      </c>
      <c r="K16" s="17">
        <v>20171031</v>
      </c>
      <c r="L16" s="19">
        <v>373958000</v>
      </c>
      <c r="M16" s="19">
        <v>335000000</v>
      </c>
      <c r="N16" s="22" t="s">
        <v>52</v>
      </c>
      <c r="O16" s="21" t="s">
        <v>53</v>
      </c>
    </row>
    <row r="17" spans="2:15" ht="18.75" customHeight="1" x14ac:dyDescent="0.15">
      <c r="B17" s="24" t="s">
        <v>263</v>
      </c>
      <c r="C17" s="25" t="s">
        <v>264</v>
      </c>
      <c r="D17" s="26" t="s">
        <v>265</v>
      </c>
      <c r="E17" s="27" t="s">
        <v>258</v>
      </c>
      <c r="F17" s="27" t="s">
        <v>266</v>
      </c>
      <c r="G17" s="27" t="str">
        <f>VLOOKUP(H17,거래특약점!B:D,2,0)</f>
        <v xml:space="preserve">김선환SM </v>
      </c>
      <c r="H17" s="25" t="str">
        <f>VLOOKUP(N17,거래특약점!A:B,2,0)</f>
        <v>유성전기</v>
      </c>
      <c r="I17" s="25" t="s">
        <v>301</v>
      </c>
      <c r="J17" s="28">
        <v>20171025</v>
      </c>
      <c r="K17" s="29">
        <v>20171026</v>
      </c>
      <c r="L17" s="30">
        <v>912439000</v>
      </c>
      <c r="M17" s="30">
        <v>891000000</v>
      </c>
      <c r="N17" s="31" t="s">
        <v>267</v>
      </c>
      <c r="O17" s="32" t="s">
        <v>268</v>
      </c>
    </row>
    <row r="18" spans="2:15" ht="18.75" customHeight="1" x14ac:dyDescent="0.15">
      <c r="B18" s="24" t="s">
        <v>269</v>
      </c>
      <c r="C18" s="25" t="s">
        <v>270</v>
      </c>
      <c r="D18" s="26" t="s">
        <v>265</v>
      </c>
      <c r="E18" s="27" t="s">
        <v>258</v>
      </c>
      <c r="F18" s="27" t="s">
        <v>259</v>
      </c>
      <c r="G18" s="27" t="str">
        <f>VLOOKUP(H18,거래특약점!B:D,2,0)</f>
        <v>장인성M</v>
      </c>
      <c r="H18" s="25" t="str">
        <f>VLOOKUP(N18,거래특약점!A:B,2,0)</f>
        <v>대주계전</v>
      </c>
      <c r="I18" s="25" t="s">
        <v>302</v>
      </c>
      <c r="J18" s="28">
        <v>20171030</v>
      </c>
      <c r="K18" s="29">
        <v>20171107</v>
      </c>
      <c r="L18" s="30">
        <v>528352000</v>
      </c>
      <c r="M18" s="30">
        <v>517000000</v>
      </c>
      <c r="N18" s="31" t="s">
        <v>271</v>
      </c>
      <c r="O18" s="32" t="s">
        <v>272</v>
      </c>
    </row>
    <row r="19" spans="2:15" ht="18.75" customHeight="1" x14ac:dyDescent="0.15">
      <c r="B19" s="11" t="s">
        <v>68</v>
      </c>
      <c r="C19" s="7" t="s">
        <v>69</v>
      </c>
      <c r="D19" s="14" t="s">
        <v>70</v>
      </c>
      <c r="E19" s="11" t="s">
        <v>71</v>
      </c>
      <c r="F19" s="11" t="s">
        <v>155</v>
      </c>
      <c r="G19" s="11" t="str">
        <f>VLOOKUP(H19,거래특약점!B:D,2,0)</f>
        <v>장인성M</v>
      </c>
      <c r="H19" s="7" t="str">
        <f>VLOOKUP(N19,거래특약점!A:B,2,0)</f>
        <v>대주계전</v>
      </c>
      <c r="I19" s="7"/>
      <c r="J19" s="18">
        <v>20171030</v>
      </c>
      <c r="K19" s="17">
        <v>20171109</v>
      </c>
      <c r="L19" s="19">
        <v>581200340</v>
      </c>
      <c r="M19" s="19">
        <v>443000000</v>
      </c>
      <c r="N19" s="22" t="s">
        <v>72</v>
      </c>
      <c r="O19" s="21" t="s">
        <v>73</v>
      </c>
    </row>
    <row r="20" spans="2:15" ht="18.75" customHeight="1" x14ac:dyDescent="0.15">
      <c r="B20" s="11" t="s">
        <v>74</v>
      </c>
      <c r="C20" s="7" t="s">
        <v>75</v>
      </c>
      <c r="D20" s="14" t="s">
        <v>76</v>
      </c>
      <c r="E20" s="11" t="s">
        <v>77</v>
      </c>
      <c r="F20" s="11" t="s">
        <v>156</v>
      </c>
      <c r="G20" s="11" t="e">
        <f>VLOOKUP(H20,거래특약점!B:D,2,0)</f>
        <v>#N/A</v>
      </c>
      <c r="H20" s="7">
        <f>VLOOKUP(N20,거래특약점!A:B,2,0)</f>
        <v>0</v>
      </c>
      <c r="I20" s="7"/>
      <c r="J20" s="18">
        <v>20171101</v>
      </c>
      <c r="K20" s="17">
        <v>20171107</v>
      </c>
      <c r="L20" s="19">
        <v>358370000</v>
      </c>
      <c r="M20" s="19">
        <v>203713990</v>
      </c>
      <c r="N20" s="22" t="s">
        <v>78</v>
      </c>
      <c r="O20" s="21" t="s">
        <v>79</v>
      </c>
    </row>
    <row r="21" spans="2:15" ht="18.75" customHeight="1" x14ac:dyDescent="0.15">
      <c r="B21" s="11" t="s">
        <v>80</v>
      </c>
      <c r="C21" s="7" t="s">
        <v>81</v>
      </c>
      <c r="D21" s="14" t="s">
        <v>169</v>
      </c>
      <c r="E21" s="11" t="s">
        <v>82</v>
      </c>
      <c r="F21" s="11" t="s">
        <v>155</v>
      </c>
      <c r="G21" s="11" t="str">
        <f>VLOOKUP(H21,거래특약점!B:D,2,0)</f>
        <v>김왕규M</v>
      </c>
      <c r="H21" s="7" t="str">
        <f>VLOOKUP(N21,거래특약점!A:B,2,0)</f>
        <v>원광산전</v>
      </c>
      <c r="I21" s="7"/>
      <c r="J21" s="18">
        <v>20171103</v>
      </c>
      <c r="K21" s="17">
        <v>20171121</v>
      </c>
      <c r="L21" s="19">
        <v>303616180</v>
      </c>
      <c r="M21" s="19">
        <v>296500000</v>
      </c>
      <c r="N21" s="22" t="s">
        <v>101</v>
      </c>
      <c r="O21" s="21" t="s">
        <v>83</v>
      </c>
    </row>
    <row r="22" spans="2:15" ht="18.75" customHeight="1" x14ac:dyDescent="0.15">
      <c r="B22" s="11" t="s">
        <v>56</v>
      </c>
      <c r="C22" s="7" t="s">
        <v>57</v>
      </c>
      <c r="D22" s="14" t="s">
        <v>170</v>
      </c>
      <c r="E22" s="11" t="s">
        <v>55</v>
      </c>
      <c r="F22" s="11" t="s">
        <v>155</v>
      </c>
      <c r="G22" s="11" t="str">
        <f>VLOOKUP(H22,거래특약점!B:D,2,0)</f>
        <v xml:space="preserve">김선환SM </v>
      </c>
      <c r="H22" s="7" t="str">
        <f>VLOOKUP(N22,거래특약점!A:B,2,0)</f>
        <v>호성산전</v>
      </c>
      <c r="I22" s="7"/>
      <c r="J22" s="18">
        <v>20171107</v>
      </c>
      <c r="K22" s="17">
        <v>20171114</v>
      </c>
      <c r="L22" s="19">
        <v>302287700</v>
      </c>
      <c r="M22" s="19">
        <v>270000000</v>
      </c>
      <c r="N22" s="7" t="s">
        <v>66</v>
      </c>
      <c r="O22" s="21" t="s">
        <v>58</v>
      </c>
    </row>
    <row r="23" spans="2:15" ht="18.75" customHeight="1" x14ac:dyDescent="0.15">
      <c r="B23" s="11" t="s">
        <v>84</v>
      </c>
      <c r="C23" s="7" t="s">
        <v>85</v>
      </c>
      <c r="D23" s="14" t="s">
        <v>86</v>
      </c>
      <c r="E23" s="11" t="s">
        <v>77</v>
      </c>
      <c r="F23" s="11" t="s">
        <v>156</v>
      </c>
      <c r="G23" s="11" t="e">
        <f>VLOOKUP(H23,거래특약점!B:D,2,0)</f>
        <v>#N/A</v>
      </c>
      <c r="H23" s="7" t="str">
        <f>VLOOKUP(N23,거래특약점!A:B,2,0)</f>
        <v>동양전업</v>
      </c>
      <c r="I23" s="7" t="s">
        <v>109</v>
      </c>
      <c r="J23" s="18">
        <v>20171109</v>
      </c>
      <c r="K23" s="17">
        <v>20171116</v>
      </c>
      <c r="L23" s="19">
        <v>802909880</v>
      </c>
      <c r="M23" s="19">
        <v>727000000</v>
      </c>
      <c r="N23" s="22" t="s">
        <v>98</v>
      </c>
      <c r="O23" s="21" t="s">
        <v>87</v>
      </c>
    </row>
    <row r="24" spans="2:15" ht="18.75" customHeight="1" x14ac:dyDescent="0.15">
      <c r="B24" s="11" t="s">
        <v>88</v>
      </c>
      <c r="C24" s="7" t="s">
        <v>89</v>
      </c>
      <c r="D24" s="14" t="s">
        <v>171</v>
      </c>
      <c r="E24" s="11" t="s">
        <v>90</v>
      </c>
      <c r="F24" s="11" t="s">
        <v>160</v>
      </c>
      <c r="G24" s="11" t="str">
        <f>VLOOKUP(H24,거래특약점!B:D,2,0)</f>
        <v>장인성M</v>
      </c>
      <c r="H24" s="7" t="str">
        <f>VLOOKUP(N24,거래특약점!A:B,2,0)</f>
        <v>대주계전</v>
      </c>
      <c r="I24" s="7"/>
      <c r="J24" s="18">
        <v>20171113</v>
      </c>
      <c r="K24" s="17">
        <v>20171121</v>
      </c>
      <c r="L24" s="19">
        <v>400143950</v>
      </c>
      <c r="M24" s="19">
        <v>355000000</v>
      </c>
      <c r="N24" s="22" t="s">
        <v>102</v>
      </c>
      <c r="O24" s="21" t="s">
        <v>91</v>
      </c>
    </row>
    <row r="25" spans="2:15" ht="18.75" customHeight="1" x14ac:dyDescent="0.15">
      <c r="B25" s="11" t="s">
        <v>92</v>
      </c>
      <c r="C25" s="7" t="s">
        <v>93</v>
      </c>
      <c r="D25" s="14" t="s">
        <v>172</v>
      </c>
      <c r="E25" s="11" t="s">
        <v>77</v>
      </c>
      <c r="F25" s="11" t="s">
        <v>156</v>
      </c>
      <c r="G25" s="11" t="e">
        <f>VLOOKUP(H25,거래특약점!B:D,2,0)</f>
        <v>#N/A</v>
      </c>
      <c r="H25" s="7" t="str">
        <f>VLOOKUP(N25,거래특약점!A:B,2,0)</f>
        <v>유진기전</v>
      </c>
      <c r="I25" s="7" t="s">
        <v>108</v>
      </c>
      <c r="J25" s="18">
        <v>20171114</v>
      </c>
      <c r="K25" s="17">
        <v>20171121</v>
      </c>
      <c r="L25" s="19">
        <v>505368000</v>
      </c>
      <c r="M25" s="19">
        <v>500000000</v>
      </c>
      <c r="N25" s="5" t="s">
        <v>11</v>
      </c>
      <c r="O25" s="21" t="s">
        <v>94</v>
      </c>
    </row>
    <row r="26" spans="2:15" ht="18.75" customHeight="1" x14ac:dyDescent="0.15">
      <c r="B26" s="11" t="s">
        <v>95</v>
      </c>
      <c r="C26" s="7" t="s">
        <v>96</v>
      </c>
      <c r="D26" s="14" t="s">
        <v>97</v>
      </c>
      <c r="E26" s="11" t="s">
        <v>77</v>
      </c>
      <c r="F26" s="11" t="s">
        <v>156</v>
      </c>
      <c r="G26" s="11" t="e">
        <f>VLOOKUP(H26,거래특약점!B:D,2,0)</f>
        <v>#N/A</v>
      </c>
      <c r="H26" s="7" t="str">
        <f>VLOOKUP(N26,거래특약점!A:B,2,0)</f>
        <v>동양전업</v>
      </c>
      <c r="I26" s="7" t="s">
        <v>109</v>
      </c>
      <c r="J26" s="18">
        <v>20171115</v>
      </c>
      <c r="K26" s="17">
        <v>20171122</v>
      </c>
      <c r="L26" s="19">
        <v>382086000</v>
      </c>
      <c r="M26" s="19">
        <v>367000000</v>
      </c>
      <c r="N26" s="22" t="s">
        <v>98</v>
      </c>
      <c r="O26" s="21" t="s">
        <v>87</v>
      </c>
    </row>
    <row r="27" spans="2:15" ht="18.75" customHeight="1" x14ac:dyDescent="0.15">
      <c r="B27" s="38" t="s">
        <v>1106</v>
      </c>
      <c r="C27" s="39" t="s">
        <v>1107</v>
      </c>
      <c r="D27" s="40" t="s">
        <v>1108</v>
      </c>
      <c r="E27" s="38" t="s">
        <v>1109</v>
      </c>
      <c r="F27" s="38" t="s">
        <v>1102</v>
      </c>
      <c r="G27" s="38" t="str">
        <f>VLOOKUP(H27,거래특약점!B:D,2,0)</f>
        <v>김왕규M</v>
      </c>
      <c r="H27" s="41" t="str">
        <f>VLOOKUP(N27,거래특약점!A:B,2,0)</f>
        <v>원광산전</v>
      </c>
      <c r="I27" s="41" t="s">
        <v>1110</v>
      </c>
      <c r="J27" s="42">
        <v>20171116</v>
      </c>
      <c r="K27" s="43" t="s">
        <v>67</v>
      </c>
      <c r="L27" s="44">
        <v>1553699000</v>
      </c>
      <c r="M27" s="44">
        <v>1236961100</v>
      </c>
      <c r="N27" s="45" t="s">
        <v>1111</v>
      </c>
      <c r="O27" s="46" t="s">
        <v>1112</v>
      </c>
    </row>
    <row r="28" spans="2:15" ht="18.75" customHeight="1" x14ac:dyDescent="0.15">
      <c r="B28" s="24" t="s">
        <v>273</v>
      </c>
      <c r="C28" s="25" t="s">
        <v>274</v>
      </c>
      <c r="D28" s="26" t="s">
        <v>265</v>
      </c>
      <c r="E28" s="27" t="s">
        <v>258</v>
      </c>
      <c r="F28" s="27" t="s">
        <v>259</v>
      </c>
      <c r="G28" s="27" t="str">
        <f>VLOOKUP(H28,거래특약점!B:D,2,0)</f>
        <v xml:space="preserve">김선환SM </v>
      </c>
      <c r="H28" s="25" t="str">
        <f>VLOOKUP(N28,거래특약점!A:B,2,0)</f>
        <v>유성전기</v>
      </c>
      <c r="I28" s="25" t="s">
        <v>303</v>
      </c>
      <c r="J28" s="28">
        <v>20171120</v>
      </c>
      <c r="K28" s="29">
        <v>20171124</v>
      </c>
      <c r="L28" s="30">
        <v>547437000</v>
      </c>
      <c r="M28" s="30">
        <v>540000000</v>
      </c>
      <c r="N28" s="31" t="s">
        <v>275</v>
      </c>
      <c r="O28" s="32" t="s">
        <v>272</v>
      </c>
    </row>
    <row r="29" spans="2:15" ht="18.75" customHeight="1" x14ac:dyDescent="0.15">
      <c r="B29" s="11" t="s">
        <v>104</v>
      </c>
      <c r="C29" s="7" t="s">
        <v>105</v>
      </c>
      <c r="D29" s="14" t="s">
        <v>173</v>
      </c>
      <c r="E29" s="11" t="s">
        <v>107</v>
      </c>
      <c r="F29" s="11" t="s">
        <v>157</v>
      </c>
      <c r="G29" s="11" t="e">
        <f>VLOOKUP(H29,거래특약점!B:D,2,0)</f>
        <v>#N/A</v>
      </c>
      <c r="H29" s="7">
        <f>VLOOKUP(N29,거래특약점!A:B,2,0)</f>
        <v>0</v>
      </c>
      <c r="I29" s="7"/>
      <c r="J29" s="18">
        <v>20171121</v>
      </c>
      <c r="K29" s="17">
        <v>20171129</v>
      </c>
      <c r="L29" s="19">
        <v>497200000</v>
      </c>
      <c r="M29" s="19">
        <v>438237000</v>
      </c>
      <c r="N29" s="22" t="s">
        <v>129</v>
      </c>
      <c r="O29" s="21" t="s">
        <v>106</v>
      </c>
    </row>
    <row r="30" spans="2:15" ht="18.75" customHeight="1" x14ac:dyDescent="0.15">
      <c r="B30" s="11" t="s">
        <v>110</v>
      </c>
      <c r="C30" s="7" t="s">
        <v>111</v>
      </c>
      <c r="D30" s="14" t="s">
        <v>174</v>
      </c>
      <c r="E30" s="11" t="s">
        <v>124</v>
      </c>
      <c r="F30" s="11" t="s">
        <v>156</v>
      </c>
      <c r="G30" s="11" t="e">
        <f>VLOOKUP(H30,거래특약점!B:D,2,0)</f>
        <v>#N/A</v>
      </c>
      <c r="H30" s="7">
        <f>VLOOKUP(N30,거래특약점!A:B,2,0)</f>
        <v>0</v>
      </c>
      <c r="I30" s="7"/>
      <c r="J30" s="18">
        <v>20171129</v>
      </c>
      <c r="K30" s="17">
        <v>20171207</v>
      </c>
      <c r="L30" s="19">
        <v>410357699</v>
      </c>
      <c r="M30" s="19">
        <v>395941378</v>
      </c>
      <c r="N30" s="7" t="s">
        <v>139</v>
      </c>
      <c r="O30" s="21" t="s">
        <v>112</v>
      </c>
    </row>
    <row r="31" spans="2:15" ht="18.75" customHeight="1" x14ac:dyDescent="0.15">
      <c r="B31" s="11" t="s">
        <v>113</v>
      </c>
      <c r="C31" s="7" t="s">
        <v>114</v>
      </c>
      <c r="D31" s="14" t="s">
        <v>115</v>
      </c>
      <c r="E31" s="11" t="s">
        <v>128</v>
      </c>
      <c r="F31" s="11" t="s">
        <v>160</v>
      </c>
      <c r="G31" s="11" t="str">
        <f>VLOOKUP(H31,거래특약점!B:D,2,0)</f>
        <v>장인성M</v>
      </c>
      <c r="H31" s="7" t="str">
        <f>VLOOKUP(N31,거래특약점!A:B,2,0)</f>
        <v>대주계전</v>
      </c>
      <c r="I31" s="7"/>
      <c r="J31" s="18">
        <v>20171204</v>
      </c>
      <c r="K31" s="17">
        <v>20171212</v>
      </c>
      <c r="L31" s="19">
        <v>314638500</v>
      </c>
      <c r="M31" s="19">
        <v>288000000</v>
      </c>
      <c r="N31" s="22" t="s">
        <v>142</v>
      </c>
      <c r="O31" s="21" t="s">
        <v>116</v>
      </c>
    </row>
    <row r="32" spans="2:15" ht="18.75" customHeight="1" x14ac:dyDescent="0.15">
      <c r="B32" s="11" t="s">
        <v>117</v>
      </c>
      <c r="C32" s="7" t="s">
        <v>118</v>
      </c>
      <c r="D32" s="14" t="s">
        <v>120</v>
      </c>
      <c r="E32" s="11" t="s">
        <v>1499</v>
      </c>
      <c r="F32" s="11" t="s">
        <v>155</v>
      </c>
      <c r="G32" s="11" t="str">
        <f>VLOOKUP(H32,거래특약점!B:D,2,0)</f>
        <v xml:space="preserve">김선환SM </v>
      </c>
      <c r="H32" s="7" t="str">
        <f>VLOOKUP(N32,거래특약점!A:B,2,0)</f>
        <v>호성산전</v>
      </c>
      <c r="I32" s="7" t="s">
        <v>1113</v>
      </c>
      <c r="J32" s="18">
        <v>20171205</v>
      </c>
      <c r="K32" s="17">
        <v>20171207</v>
      </c>
      <c r="L32" s="19">
        <v>1083277610</v>
      </c>
      <c r="M32" s="19">
        <v>1015000000</v>
      </c>
      <c r="N32" s="22" t="s">
        <v>140</v>
      </c>
      <c r="O32" s="21" t="s">
        <v>119</v>
      </c>
    </row>
    <row r="33" spans="2:15" ht="18.75" customHeight="1" x14ac:dyDescent="0.15">
      <c r="B33" s="11" t="s">
        <v>121</v>
      </c>
      <c r="C33" s="7" t="s">
        <v>122</v>
      </c>
      <c r="D33" s="14" t="s">
        <v>175</v>
      </c>
      <c r="E33" s="11" t="s">
        <v>124</v>
      </c>
      <c r="F33" s="11" t="s">
        <v>156</v>
      </c>
      <c r="G33" s="11" t="e">
        <f>VLOOKUP(H33,거래특약점!B:D,2,0)</f>
        <v>#N/A</v>
      </c>
      <c r="H33" s="7">
        <f>VLOOKUP(N33,거래특약점!A:B,2,0)</f>
        <v>0</v>
      </c>
      <c r="I33" s="7"/>
      <c r="J33" s="18">
        <v>20171205</v>
      </c>
      <c r="K33" s="17">
        <v>20171212</v>
      </c>
      <c r="L33" s="19">
        <v>1051937384</v>
      </c>
      <c r="M33" s="19">
        <v>985000000</v>
      </c>
      <c r="N33" s="22" t="s">
        <v>141</v>
      </c>
      <c r="O33" s="21" t="s">
        <v>123</v>
      </c>
    </row>
    <row r="34" spans="2:15" ht="18.75" customHeight="1" x14ac:dyDescent="0.15">
      <c r="B34" s="11" t="s">
        <v>125</v>
      </c>
      <c r="C34" s="7" t="s">
        <v>126</v>
      </c>
      <c r="D34" s="14" t="s">
        <v>176</v>
      </c>
      <c r="E34" s="11" t="s">
        <v>124</v>
      </c>
      <c r="F34" s="11" t="s">
        <v>161</v>
      </c>
      <c r="G34" s="11" t="e">
        <f>VLOOKUP(H34,거래특약점!B:D,2,0)</f>
        <v>#N/A</v>
      </c>
      <c r="H34" s="7">
        <f>VLOOKUP(N34,거래특약점!A:B,2,0)</f>
        <v>0</v>
      </c>
      <c r="I34" s="7"/>
      <c r="J34" s="18">
        <v>20171205</v>
      </c>
      <c r="K34" s="17">
        <v>20171214</v>
      </c>
      <c r="L34" s="19">
        <v>876540000</v>
      </c>
      <c r="M34" s="19">
        <v>732754500</v>
      </c>
      <c r="N34" s="22" t="s">
        <v>141</v>
      </c>
      <c r="O34" s="21" t="s">
        <v>127</v>
      </c>
    </row>
    <row r="35" spans="2:15" ht="18.75" customHeight="1" x14ac:dyDescent="0.15">
      <c r="B35" s="11" t="s">
        <v>135</v>
      </c>
      <c r="C35" s="7" t="s">
        <v>136</v>
      </c>
      <c r="D35" s="14" t="s">
        <v>137</v>
      </c>
      <c r="E35" s="11" t="s">
        <v>162</v>
      </c>
      <c r="F35" s="11" t="s">
        <v>155</v>
      </c>
      <c r="G35" s="11" t="str">
        <f>VLOOKUP(H35,거래특약점!B:D,2,0)</f>
        <v>장인성M</v>
      </c>
      <c r="H35" s="7" t="str">
        <f>VLOOKUP(N35,거래특약점!A:B,2,0)</f>
        <v>대주계전</v>
      </c>
      <c r="I35" s="7"/>
      <c r="J35" s="18">
        <v>20171207</v>
      </c>
      <c r="K35" s="17">
        <v>20171211</v>
      </c>
      <c r="L35" s="19">
        <v>492908000</v>
      </c>
      <c r="M35" s="19">
        <v>485000000</v>
      </c>
      <c r="N35" s="22" t="s">
        <v>142</v>
      </c>
      <c r="O35" s="21" t="s">
        <v>138</v>
      </c>
    </row>
    <row r="36" spans="2:15" ht="18.75" customHeight="1" x14ac:dyDescent="0.15">
      <c r="B36" s="11" t="s">
        <v>130</v>
      </c>
      <c r="C36" s="7" t="s">
        <v>131</v>
      </c>
      <c r="D36" s="14" t="s">
        <v>133</v>
      </c>
      <c r="E36" s="11" t="s">
        <v>134</v>
      </c>
      <c r="F36" s="11" t="s">
        <v>155</v>
      </c>
      <c r="G36" s="11" t="str">
        <f>VLOOKUP(H36,거래특약점!B:D,2,0)</f>
        <v>장인성M</v>
      </c>
      <c r="H36" s="7" t="str">
        <f>VLOOKUP(N36,거래특약점!A:B,2,0)</f>
        <v>대주계전</v>
      </c>
      <c r="I36" s="7"/>
      <c r="J36" s="18">
        <v>20171207</v>
      </c>
      <c r="K36" s="17">
        <v>20171215</v>
      </c>
      <c r="L36" s="19">
        <v>300009854</v>
      </c>
      <c r="M36" s="19">
        <v>286000000</v>
      </c>
      <c r="N36" s="22" t="s">
        <v>149</v>
      </c>
      <c r="O36" s="21" t="s">
        <v>132</v>
      </c>
    </row>
    <row r="37" spans="2:15" ht="18.75" customHeight="1" x14ac:dyDescent="0.15">
      <c r="B37" s="24" t="s">
        <v>452</v>
      </c>
      <c r="C37" s="25" t="s">
        <v>453</v>
      </c>
      <c r="D37" s="26" t="s">
        <v>446</v>
      </c>
      <c r="E37" s="27" t="s">
        <v>447</v>
      </c>
      <c r="F37" s="27" t="s">
        <v>448</v>
      </c>
      <c r="G37" s="27" t="str">
        <f>VLOOKUP(H37,거래특약점!B:D,2,0)</f>
        <v>김왕규M</v>
      </c>
      <c r="H37" s="25" t="str">
        <f>VLOOKUP(N37,거래특약점!A:B,2,0)</f>
        <v>원광산전</v>
      </c>
      <c r="I37" s="25" t="s">
        <v>449</v>
      </c>
      <c r="J37" s="28">
        <v>20171211</v>
      </c>
      <c r="K37" s="29">
        <v>20171214</v>
      </c>
      <c r="L37" s="30">
        <v>2114474212</v>
      </c>
      <c r="M37" s="30">
        <v>2050000000</v>
      </c>
      <c r="N37" s="31" t="s">
        <v>148</v>
      </c>
      <c r="O37" s="32" t="s">
        <v>451</v>
      </c>
    </row>
    <row r="38" spans="2:15" ht="18.75" customHeight="1" x14ac:dyDescent="0.15">
      <c r="B38" s="24" t="s">
        <v>1114</v>
      </c>
      <c r="C38" s="25" t="s">
        <v>1115</v>
      </c>
      <c r="D38" s="26" t="s">
        <v>1116</v>
      </c>
      <c r="E38" s="27" t="s">
        <v>1117</v>
      </c>
      <c r="F38" s="27" t="s">
        <v>1118</v>
      </c>
      <c r="G38" s="27" t="str">
        <f>VLOOKUP(H38,거래특약점!B:D,2,0)</f>
        <v>장인성M</v>
      </c>
      <c r="H38" s="25" t="str">
        <f>VLOOKUP(N38,거래특약점!A:B,2,0)</f>
        <v>대주계전</v>
      </c>
      <c r="I38" s="25" t="s">
        <v>1103</v>
      </c>
      <c r="J38" s="28">
        <v>20171213</v>
      </c>
      <c r="K38" s="29">
        <v>20171215</v>
      </c>
      <c r="L38" s="30">
        <v>1863741570</v>
      </c>
      <c r="M38" s="30">
        <v>1863000000</v>
      </c>
      <c r="N38" s="31" t="s">
        <v>1119</v>
      </c>
      <c r="O38" s="32" t="s">
        <v>1120</v>
      </c>
    </row>
    <row r="39" spans="2:15" ht="18.75" customHeight="1" x14ac:dyDescent="0.15">
      <c r="B39" s="24" t="s">
        <v>1121</v>
      </c>
      <c r="C39" s="25" t="s">
        <v>1122</v>
      </c>
      <c r="D39" s="26" t="s">
        <v>1123</v>
      </c>
      <c r="E39" s="27" t="s">
        <v>1124</v>
      </c>
      <c r="F39" s="27" t="s">
        <v>1102</v>
      </c>
      <c r="G39" s="27" t="str">
        <f>VLOOKUP(H39,거래특약점!B:D,2,0)</f>
        <v>장인성M</v>
      </c>
      <c r="H39" s="25" t="str">
        <f>VLOOKUP(N39,거래특약점!A:B,2,0)</f>
        <v>대주계전</v>
      </c>
      <c r="I39" s="25" t="s">
        <v>1103</v>
      </c>
      <c r="J39" s="28">
        <v>20171213</v>
      </c>
      <c r="K39" s="29">
        <v>20171220</v>
      </c>
      <c r="L39" s="30">
        <v>839036874</v>
      </c>
      <c r="M39" s="30">
        <v>740000000</v>
      </c>
      <c r="N39" s="31" t="s">
        <v>1125</v>
      </c>
      <c r="O39" s="32" t="s">
        <v>1126</v>
      </c>
    </row>
    <row r="40" spans="2:15" ht="18.75" customHeight="1" x14ac:dyDescent="0.15">
      <c r="B40" s="24" t="s">
        <v>444</v>
      </c>
      <c r="C40" s="25" t="s">
        <v>445</v>
      </c>
      <c r="D40" s="26" t="s">
        <v>446</v>
      </c>
      <c r="E40" s="27" t="s">
        <v>447</v>
      </c>
      <c r="F40" s="27" t="s">
        <v>448</v>
      </c>
      <c r="G40" s="27" t="str">
        <f>VLOOKUP(H40,거래특약점!B:D,2,0)</f>
        <v>김왕규M</v>
      </c>
      <c r="H40" s="25" t="str">
        <f>VLOOKUP(N40,거래특약점!A:B,2,0)</f>
        <v>원광산전</v>
      </c>
      <c r="I40" s="25" t="s">
        <v>449</v>
      </c>
      <c r="J40" s="28">
        <v>20171220</v>
      </c>
      <c r="K40" s="29">
        <v>20171220</v>
      </c>
      <c r="L40" s="30">
        <v>1996510230</v>
      </c>
      <c r="M40" s="30">
        <v>1925000000</v>
      </c>
      <c r="N40" s="31" t="s">
        <v>450</v>
      </c>
      <c r="O40" s="32" t="s">
        <v>451</v>
      </c>
    </row>
    <row r="41" spans="2:15" ht="18.75" customHeight="1" x14ac:dyDescent="0.15">
      <c r="B41" s="24" t="s">
        <v>177</v>
      </c>
      <c r="C41" s="25" t="s">
        <v>178</v>
      </c>
      <c r="D41" s="26" t="s">
        <v>179</v>
      </c>
      <c r="E41" s="27" t="s">
        <v>180</v>
      </c>
      <c r="F41" s="27" t="s">
        <v>181</v>
      </c>
      <c r="G41" s="27">
        <f>VLOOKUP(H41,거래특약점!B:D,2,0)</f>
        <v>0</v>
      </c>
      <c r="H41" s="25" t="str">
        <f>VLOOKUP(N41,거래특약점!A:B,2,0)</f>
        <v xml:space="preserve"> </v>
      </c>
      <c r="I41" s="25" t="s">
        <v>182</v>
      </c>
      <c r="J41" s="28">
        <v>20171220</v>
      </c>
      <c r="K41" s="29">
        <v>20171226</v>
      </c>
      <c r="L41" s="30">
        <v>585000000</v>
      </c>
      <c r="M41" s="30">
        <v>524000000</v>
      </c>
      <c r="N41" s="31" t="s">
        <v>183</v>
      </c>
      <c r="O41" s="32" t="s">
        <v>184</v>
      </c>
    </row>
    <row r="42" spans="2:15" ht="18.75" customHeight="1" x14ac:dyDescent="0.15">
      <c r="B42" s="11" t="s">
        <v>144</v>
      </c>
      <c r="C42" s="7" t="s">
        <v>145</v>
      </c>
      <c r="D42" s="14" t="s">
        <v>146</v>
      </c>
      <c r="E42" s="11" t="s">
        <v>143</v>
      </c>
      <c r="F42" s="11" t="s">
        <v>155</v>
      </c>
      <c r="G42" s="11" t="e">
        <f>VLOOKUP(H42,거래특약점!B:D,2,0)</f>
        <v>#N/A</v>
      </c>
      <c r="H42" s="7">
        <f>VLOOKUP(N42,거래특약점!A:B,2,0)</f>
        <v>0</v>
      </c>
      <c r="I42" s="7"/>
      <c r="J42" s="18">
        <v>20171221</v>
      </c>
      <c r="K42" s="17">
        <v>20180103</v>
      </c>
      <c r="L42" s="19">
        <v>304119181</v>
      </c>
      <c r="M42" s="19">
        <v>257699880</v>
      </c>
      <c r="N42" s="22" t="s">
        <v>150</v>
      </c>
      <c r="O42" s="21" t="s">
        <v>147</v>
      </c>
    </row>
    <row r="43" spans="2:15" ht="18.75" customHeight="1" x14ac:dyDescent="0.15">
      <c r="B43" s="24" t="s">
        <v>892</v>
      </c>
      <c r="C43" s="25" t="s">
        <v>893</v>
      </c>
      <c r="D43" s="26" t="s">
        <v>894</v>
      </c>
      <c r="E43" s="27" t="s">
        <v>895</v>
      </c>
      <c r="F43" s="27" t="s">
        <v>896</v>
      </c>
      <c r="G43" s="27" t="e">
        <f>VLOOKUP(H43,거래특약점!B:D,2,0)</f>
        <v>#N/A</v>
      </c>
      <c r="H43" s="25" t="str">
        <f>VLOOKUP(N43,거래특약점!A:B,2,0)</f>
        <v>동명전기</v>
      </c>
      <c r="I43" s="25" t="s">
        <v>898</v>
      </c>
      <c r="J43" s="28">
        <v>20171226</v>
      </c>
      <c r="K43" s="29">
        <v>20180103</v>
      </c>
      <c r="L43" s="30">
        <v>1777328000</v>
      </c>
      <c r="M43" s="30">
        <v>1554710908</v>
      </c>
      <c r="N43" s="31" t="s">
        <v>899</v>
      </c>
      <c r="O43" s="32" t="s">
        <v>900</v>
      </c>
    </row>
    <row r="44" spans="2:15" ht="18.75" customHeight="1" x14ac:dyDescent="0.15">
      <c r="B44" s="11" t="s">
        <v>151</v>
      </c>
      <c r="C44" s="7" t="s">
        <v>152</v>
      </c>
      <c r="D44" s="14" t="s">
        <v>153</v>
      </c>
      <c r="E44" s="11" t="s">
        <v>166</v>
      </c>
      <c r="F44" s="11" t="s">
        <v>155</v>
      </c>
      <c r="G44" s="11" t="str">
        <f>VLOOKUP(H44,거래특약점!B:D,2,0)</f>
        <v>김주호M</v>
      </c>
      <c r="H44" s="7" t="str">
        <f>VLOOKUP(N44,거래특약점!A:B,2,0)</f>
        <v>국제계전</v>
      </c>
      <c r="I44" s="7"/>
      <c r="J44" s="18">
        <v>20180111</v>
      </c>
      <c r="K44" s="17">
        <v>20180116</v>
      </c>
      <c r="L44" s="19">
        <v>322099800</v>
      </c>
      <c r="M44" s="19">
        <v>321090000</v>
      </c>
      <c r="N44" s="22" t="s">
        <v>165</v>
      </c>
      <c r="O44" s="21" t="s">
        <v>154</v>
      </c>
    </row>
    <row r="45" spans="2:15" ht="18.75" customHeight="1" x14ac:dyDescent="0.15">
      <c r="B45" s="11" t="s">
        <v>192</v>
      </c>
      <c r="C45" s="7" t="s">
        <v>193</v>
      </c>
      <c r="D45" s="14" t="s">
        <v>194</v>
      </c>
      <c r="E45" s="11" t="s">
        <v>195</v>
      </c>
      <c r="F45" s="11" t="s">
        <v>336</v>
      </c>
      <c r="G45" s="11" t="e">
        <f>VLOOKUP(H45,거래특약점!B:D,2,0)</f>
        <v>#N/A</v>
      </c>
      <c r="H45" s="7">
        <f>VLOOKUP(N45,거래특약점!A:B,2,0)</f>
        <v>0</v>
      </c>
      <c r="I45" s="7"/>
      <c r="J45" s="18">
        <v>20180207</v>
      </c>
      <c r="K45" s="17">
        <v>20180212</v>
      </c>
      <c r="L45" s="19">
        <v>491417000</v>
      </c>
      <c r="M45" s="19">
        <v>437000000</v>
      </c>
      <c r="N45" s="22" t="s">
        <v>196</v>
      </c>
      <c r="O45" s="21" t="s">
        <v>197</v>
      </c>
    </row>
    <row r="46" spans="2:15" ht="18.75" customHeight="1" x14ac:dyDescent="0.15">
      <c r="B46" s="11" t="s">
        <v>198</v>
      </c>
      <c r="C46" s="7" t="s">
        <v>199</v>
      </c>
      <c r="D46" s="14" t="s">
        <v>202</v>
      </c>
      <c r="E46" s="11" t="s">
        <v>203</v>
      </c>
      <c r="F46" s="11" t="s">
        <v>204</v>
      </c>
      <c r="G46" s="11" t="e">
        <f>VLOOKUP(H46,거래특약점!B:D,2,0)</f>
        <v>#N/A</v>
      </c>
      <c r="H46" s="7">
        <f>VLOOKUP(N46,거래특약점!A:B,2,0)</f>
        <v>0</v>
      </c>
      <c r="I46" s="7"/>
      <c r="J46" s="18">
        <v>20180212</v>
      </c>
      <c r="K46" s="17">
        <v>20180221</v>
      </c>
      <c r="L46" s="19">
        <v>1463946000</v>
      </c>
      <c r="M46" s="19">
        <v>1304260550</v>
      </c>
      <c r="N46" s="22" t="s">
        <v>200</v>
      </c>
      <c r="O46" s="21" t="s">
        <v>201</v>
      </c>
    </row>
    <row r="47" spans="2:15" ht="18.75" customHeight="1" x14ac:dyDescent="0.15">
      <c r="B47" s="11" t="s">
        <v>205</v>
      </c>
      <c r="C47" s="7" t="s">
        <v>206</v>
      </c>
      <c r="D47" s="14" t="s">
        <v>202</v>
      </c>
      <c r="E47" s="11" t="s">
        <v>203</v>
      </c>
      <c r="F47" s="11" t="s">
        <v>204</v>
      </c>
      <c r="G47" s="11" t="e">
        <f>VLOOKUP(H47,거래특약점!B:D,2,0)</f>
        <v>#N/A</v>
      </c>
      <c r="H47" s="7">
        <f>VLOOKUP(N47,거래특약점!A:B,2,0)</f>
        <v>0</v>
      </c>
      <c r="I47" s="7"/>
      <c r="J47" s="18">
        <v>20180212</v>
      </c>
      <c r="K47" s="17">
        <v>20180221</v>
      </c>
      <c r="L47" s="19">
        <v>120945000</v>
      </c>
      <c r="M47" s="19">
        <v>102184990</v>
      </c>
      <c r="N47" s="22" t="s">
        <v>207</v>
      </c>
      <c r="O47" s="21" t="s">
        <v>201</v>
      </c>
    </row>
    <row r="48" spans="2:15" ht="18.75" customHeight="1" x14ac:dyDescent="0.15">
      <c r="B48" s="33" t="s">
        <v>208</v>
      </c>
      <c r="C48" s="7" t="s">
        <v>209</v>
      </c>
      <c r="D48" s="14" t="s">
        <v>210</v>
      </c>
      <c r="E48" s="11" t="s">
        <v>212</v>
      </c>
      <c r="F48" s="11" t="s">
        <v>160</v>
      </c>
      <c r="G48" s="11" t="e">
        <f>VLOOKUP(H48,거래특약점!B:D,2,0)</f>
        <v>#N/A</v>
      </c>
      <c r="H48" s="7" t="str">
        <f>VLOOKUP(N48,거래특약점!A:B,2,0)</f>
        <v>유진기전</v>
      </c>
      <c r="I48" s="7"/>
      <c r="J48" s="18">
        <v>20180214</v>
      </c>
      <c r="K48" s="17">
        <v>20180221</v>
      </c>
      <c r="L48" s="19">
        <v>421773000</v>
      </c>
      <c r="M48" s="19">
        <v>373036675</v>
      </c>
      <c r="N48" s="22" t="s">
        <v>11</v>
      </c>
      <c r="O48" s="21" t="s">
        <v>211</v>
      </c>
    </row>
    <row r="49" spans="2:15" ht="18.75" customHeight="1" x14ac:dyDescent="0.15">
      <c r="B49" s="33" t="s">
        <v>213</v>
      </c>
      <c r="C49" s="7" t="s">
        <v>214</v>
      </c>
      <c r="D49" s="14" t="s">
        <v>216</v>
      </c>
      <c r="E49" s="11" t="s">
        <v>37</v>
      </c>
      <c r="F49" s="11" t="s">
        <v>156</v>
      </c>
      <c r="G49" s="11" t="e">
        <f>VLOOKUP(H49,거래특약점!B:D,2,0)</f>
        <v>#N/A</v>
      </c>
      <c r="H49" s="7" t="str">
        <f>VLOOKUP(N49,거래특약점!A:B,2,0)</f>
        <v>동양전업</v>
      </c>
      <c r="I49" s="7"/>
      <c r="J49" s="18">
        <v>20180219</v>
      </c>
      <c r="K49" s="17">
        <v>20180223</v>
      </c>
      <c r="L49" s="19">
        <v>414539500</v>
      </c>
      <c r="M49" s="19">
        <v>358576000</v>
      </c>
      <c r="N49" s="22" t="s">
        <v>98</v>
      </c>
      <c r="O49" s="21" t="s">
        <v>215</v>
      </c>
    </row>
    <row r="50" spans="2:15" ht="18.75" customHeight="1" x14ac:dyDescent="0.15">
      <c r="B50" s="11" t="s">
        <v>217</v>
      </c>
      <c r="C50" s="7" t="s">
        <v>218</v>
      </c>
      <c r="D50" s="14" t="s">
        <v>210</v>
      </c>
      <c r="E50" s="11" t="s">
        <v>219</v>
      </c>
      <c r="F50" s="11" t="s">
        <v>204</v>
      </c>
      <c r="G50" s="11" t="e">
        <f>VLOOKUP(H50,거래특약점!B:D,2,0)</f>
        <v>#N/A</v>
      </c>
      <c r="H50" s="7">
        <f>VLOOKUP(N50,거래특약점!A:B,2,0)</f>
        <v>0</v>
      </c>
      <c r="I50" s="7"/>
      <c r="J50" s="18">
        <v>20180219</v>
      </c>
      <c r="K50" s="17">
        <v>20180227</v>
      </c>
      <c r="L50" s="19">
        <v>536358620</v>
      </c>
      <c r="M50" s="19">
        <v>307566564</v>
      </c>
      <c r="N50" s="22" t="s">
        <v>276</v>
      </c>
      <c r="O50" s="21" t="s">
        <v>220</v>
      </c>
    </row>
    <row r="51" spans="2:15" ht="18.75" customHeight="1" x14ac:dyDescent="0.15">
      <c r="B51" s="11" t="s">
        <v>221</v>
      </c>
      <c r="C51" s="7" t="s">
        <v>222</v>
      </c>
      <c r="D51" s="14" t="s">
        <v>224</v>
      </c>
      <c r="E51" s="11" t="s">
        <v>219</v>
      </c>
      <c r="F51" s="11" t="s">
        <v>225</v>
      </c>
      <c r="G51" s="11" t="e">
        <f>VLOOKUP(H51,거래특약점!B:D,2,0)</f>
        <v>#N/A</v>
      </c>
      <c r="H51" s="7">
        <f>VLOOKUP(N51,거래특약점!A:B,2,0)</f>
        <v>0</v>
      </c>
      <c r="I51" s="7"/>
      <c r="J51" s="18">
        <v>20180220</v>
      </c>
      <c r="K51" s="17">
        <v>20180221</v>
      </c>
      <c r="L51" s="19">
        <v>367741850</v>
      </c>
      <c r="M51" s="19">
        <v>333400000</v>
      </c>
      <c r="N51" s="22" t="s">
        <v>226</v>
      </c>
      <c r="O51" s="21" t="s">
        <v>223</v>
      </c>
    </row>
    <row r="52" spans="2:15" ht="18.75" customHeight="1" x14ac:dyDescent="0.15">
      <c r="B52" s="11" t="s">
        <v>227</v>
      </c>
      <c r="C52" s="7" t="s">
        <v>228</v>
      </c>
      <c r="D52" s="14" t="s">
        <v>229</v>
      </c>
      <c r="E52" s="11" t="s">
        <v>246</v>
      </c>
      <c r="F52" s="11" t="s">
        <v>155</v>
      </c>
      <c r="G52" s="11" t="str">
        <f>VLOOKUP(H52,거래특약점!B:D,2,0)</f>
        <v>장인성M</v>
      </c>
      <c r="H52" s="7" t="str">
        <f>VLOOKUP(N52,거래특약점!A:B,2,0)</f>
        <v>대주계전</v>
      </c>
      <c r="I52" s="7"/>
      <c r="J52" s="18">
        <v>20180221</v>
      </c>
      <c r="K52" s="17">
        <v>20180228</v>
      </c>
      <c r="L52" s="19">
        <v>287540000</v>
      </c>
      <c r="M52" s="19">
        <v>269500000</v>
      </c>
      <c r="N52" s="22" t="s">
        <v>277</v>
      </c>
      <c r="O52" s="21" t="s">
        <v>230</v>
      </c>
    </row>
    <row r="53" spans="2:15" ht="18.75" customHeight="1" x14ac:dyDescent="0.15">
      <c r="B53" s="11" t="s">
        <v>231</v>
      </c>
      <c r="C53" s="7" t="s">
        <v>232</v>
      </c>
      <c r="D53" s="14" t="s">
        <v>233</v>
      </c>
      <c r="E53" s="11" t="s">
        <v>245</v>
      </c>
      <c r="F53" s="11" t="s">
        <v>204</v>
      </c>
      <c r="G53" s="11" t="str">
        <f>VLOOKUP(H53,거래특약점!B:D,2,0)</f>
        <v>장인성M</v>
      </c>
      <c r="H53" s="7" t="str">
        <f>VLOOKUP(N53,거래특약점!A:B,2,0)</f>
        <v>대주계전</v>
      </c>
      <c r="I53" s="7"/>
      <c r="J53" s="18">
        <v>20180223</v>
      </c>
      <c r="K53" s="17">
        <v>20180313</v>
      </c>
      <c r="L53" s="19">
        <v>475115300</v>
      </c>
      <c r="M53" s="19">
        <v>425000000</v>
      </c>
      <c r="N53" s="22" t="s">
        <v>15</v>
      </c>
      <c r="O53" s="21" t="s">
        <v>234</v>
      </c>
    </row>
    <row r="54" spans="2:15" ht="18.75" customHeight="1" x14ac:dyDescent="0.15">
      <c r="B54" s="11" t="s">
        <v>235</v>
      </c>
      <c r="C54" s="7" t="s">
        <v>236</v>
      </c>
      <c r="D54" s="14" t="s">
        <v>238</v>
      </c>
      <c r="E54" s="11" t="s">
        <v>219</v>
      </c>
      <c r="F54" s="11" t="s">
        <v>204</v>
      </c>
      <c r="G54" s="11" t="e">
        <f>VLOOKUP(H54,거래특약점!B:D,2,0)</f>
        <v>#N/A</v>
      </c>
      <c r="H54" s="7" t="e">
        <f>VLOOKUP(N54,거래특약점!A:B,2,0)</f>
        <v>#N/A</v>
      </c>
      <c r="I54" s="7"/>
      <c r="J54" s="18">
        <v>20180223</v>
      </c>
      <c r="K54" s="17">
        <v>20180306</v>
      </c>
      <c r="L54" s="19">
        <v>384846000</v>
      </c>
      <c r="M54" s="19">
        <v>335000000</v>
      </c>
      <c r="N54" s="34" t="s">
        <v>300</v>
      </c>
      <c r="O54" s="21" t="s">
        <v>237</v>
      </c>
    </row>
    <row r="55" spans="2:15" ht="18.75" customHeight="1" x14ac:dyDescent="0.15">
      <c r="B55" s="11" t="s">
        <v>240</v>
      </c>
      <c r="C55" s="7" t="s">
        <v>239</v>
      </c>
      <c r="D55" s="14" t="s">
        <v>244</v>
      </c>
      <c r="E55" s="11" t="s">
        <v>241</v>
      </c>
      <c r="F55" s="11" t="s">
        <v>242</v>
      </c>
      <c r="G55" s="11" t="str">
        <f>VLOOKUP(H55,거래특약점!B:D,2,0)</f>
        <v>장인성M</v>
      </c>
      <c r="H55" s="7" t="str">
        <f>VLOOKUP(N55,거래특약점!A:B,2,0)</f>
        <v>대주계전</v>
      </c>
      <c r="I55" s="7"/>
      <c r="J55" s="18">
        <v>20180223</v>
      </c>
      <c r="K55" s="17">
        <v>20180313</v>
      </c>
      <c r="L55" s="19">
        <v>862855912</v>
      </c>
      <c r="M55" s="19">
        <v>839000000</v>
      </c>
      <c r="N55" s="22" t="s">
        <v>15</v>
      </c>
      <c r="O55" s="21" t="s">
        <v>243</v>
      </c>
    </row>
    <row r="56" spans="2:15" ht="18.75" customHeight="1" x14ac:dyDescent="0.15">
      <c r="B56" s="11" t="s">
        <v>278</v>
      </c>
      <c r="C56" s="7" t="s">
        <v>279</v>
      </c>
      <c r="D56" s="14" t="s">
        <v>280</v>
      </c>
      <c r="E56" s="11" t="s">
        <v>281</v>
      </c>
      <c r="F56" s="11" t="s">
        <v>282</v>
      </c>
      <c r="G56" s="11" t="str">
        <f>VLOOKUP(H56,거래특약점!B:D,2,0)</f>
        <v>김왕규M</v>
      </c>
      <c r="H56" s="7" t="str">
        <f>VLOOKUP(N56,거래특약점!A:B,2,0)</f>
        <v>원광산전</v>
      </c>
      <c r="I56" s="7"/>
      <c r="J56" s="18">
        <v>20180306</v>
      </c>
      <c r="K56" s="17">
        <v>20180314</v>
      </c>
      <c r="L56" s="19">
        <v>441349000</v>
      </c>
      <c r="M56" s="19">
        <v>420000000</v>
      </c>
      <c r="N56" s="22" t="s">
        <v>101</v>
      </c>
      <c r="O56" s="21" t="s">
        <v>283</v>
      </c>
    </row>
    <row r="57" spans="2:15" ht="18.75" customHeight="1" x14ac:dyDescent="0.15">
      <c r="B57" s="11" t="s">
        <v>284</v>
      </c>
      <c r="C57" s="7" t="s">
        <v>285</v>
      </c>
      <c r="D57" s="14" t="s">
        <v>287</v>
      </c>
      <c r="E57" s="11" t="s">
        <v>281</v>
      </c>
      <c r="F57" s="11" t="s">
        <v>288</v>
      </c>
      <c r="G57" s="11" t="e">
        <f>VLOOKUP(H57,거래특약점!B:D,2,0)</f>
        <v>#N/A</v>
      </c>
      <c r="H57" s="7">
        <f>VLOOKUP(N57,거래특약점!A:B,2,0)</f>
        <v>0</v>
      </c>
      <c r="I57" s="7"/>
      <c r="J57" s="18">
        <v>20180306</v>
      </c>
      <c r="K57" s="17">
        <v>20180314</v>
      </c>
      <c r="L57" s="19">
        <v>393771490</v>
      </c>
      <c r="M57" s="19">
        <v>355000000</v>
      </c>
      <c r="N57" s="22" t="s">
        <v>313</v>
      </c>
      <c r="O57" s="21" t="s">
        <v>286</v>
      </c>
    </row>
    <row r="58" spans="2:15" ht="18.75" customHeight="1" x14ac:dyDescent="0.15">
      <c r="B58" s="11" t="s">
        <v>289</v>
      </c>
      <c r="C58" s="7" t="s">
        <v>290</v>
      </c>
      <c r="D58" s="14" t="s">
        <v>291</v>
      </c>
      <c r="E58" s="11" t="s">
        <v>281</v>
      </c>
      <c r="F58" s="11" t="s">
        <v>288</v>
      </c>
      <c r="G58" s="11" t="str">
        <f>VLOOKUP(H58,거래특약점!B:D,2,0)</f>
        <v>김왕규M</v>
      </c>
      <c r="H58" s="7" t="str">
        <f>VLOOKUP(N58,거래특약점!A:B,2,0)</f>
        <v>금성전재판매</v>
      </c>
      <c r="I58" s="7"/>
      <c r="J58" s="18">
        <v>20180308</v>
      </c>
      <c r="K58" s="17">
        <v>20180309</v>
      </c>
      <c r="L58" s="19">
        <v>366579400</v>
      </c>
      <c r="M58" s="19">
        <v>357000000</v>
      </c>
      <c r="N58" s="22" t="s">
        <v>292</v>
      </c>
      <c r="O58" s="21" t="s">
        <v>293</v>
      </c>
    </row>
    <row r="59" spans="2:15" ht="18.75" customHeight="1" x14ac:dyDescent="0.15">
      <c r="B59" s="11" t="s">
        <v>294</v>
      </c>
      <c r="C59" s="7" t="s">
        <v>295</v>
      </c>
      <c r="D59" s="14" t="s">
        <v>296</v>
      </c>
      <c r="E59" s="11" t="s">
        <v>297</v>
      </c>
      <c r="F59" s="11" t="s">
        <v>298</v>
      </c>
      <c r="G59" s="11" t="e">
        <f>VLOOKUP(H59,거래특약점!B:D,2,0)</f>
        <v>#N/A</v>
      </c>
      <c r="H59" s="7" t="str">
        <f>VLOOKUP(N59,거래특약점!A:B,2,0)</f>
        <v>지티시스템</v>
      </c>
      <c r="I59" s="7"/>
      <c r="J59" s="18">
        <v>20180309</v>
      </c>
      <c r="K59" s="17">
        <v>20180315</v>
      </c>
      <c r="L59" s="19">
        <v>402369000</v>
      </c>
      <c r="M59" s="19">
        <v>318000000</v>
      </c>
      <c r="N59" s="22" t="s">
        <v>314</v>
      </c>
      <c r="O59" s="21" t="s">
        <v>299</v>
      </c>
    </row>
    <row r="60" spans="2:15" ht="18.75" customHeight="1" x14ac:dyDescent="0.15">
      <c r="B60" s="11" t="s">
        <v>304</v>
      </c>
      <c r="C60" s="7" t="s">
        <v>305</v>
      </c>
      <c r="D60" s="14" t="s">
        <v>307</v>
      </c>
      <c r="E60" s="11" t="s">
        <v>308</v>
      </c>
      <c r="F60" s="11" t="s">
        <v>309</v>
      </c>
      <c r="G60" s="11" t="e">
        <f>VLOOKUP(H60,거래특약점!B:D,2,0)</f>
        <v>#N/A</v>
      </c>
      <c r="H60" s="7">
        <f>VLOOKUP(N60,거래특약점!A:B,2,0)</f>
        <v>0</v>
      </c>
      <c r="I60" s="7"/>
      <c r="J60" s="18">
        <v>20180319</v>
      </c>
      <c r="K60" s="17">
        <v>20180330</v>
      </c>
      <c r="L60" s="19">
        <v>333045000</v>
      </c>
      <c r="M60" s="19">
        <v>257479200</v>
      </c>
      <c r="N60" s="22" t="s">
        <v>392</v>
      </c>
      <c r="O60" s="21" t="s">
        <v>306</v>
      </c>
    </row>
    <row r="61" spans="2:15" ht="18.75" customHeight="1" x14ac:dyDescent="0.15">
      <c r="B61" s="11" t="s">
        <v>310</v>
      </c>
      <c r="C61" s="7" t="s">
        <v>311</v>
      </c>
      <c r="D61" s="14" t="s">
        <v>312</v>
      </c>
      <c r="E61" s="11" t="s">
        <v>308</v>
      </c>
      <c r="F61" s="11" t="s">
        <v>309</v>
      </c>
      <c r="G61" s="11" t="e">
        <f>VLOOKUP(H61,거래특약점!B:D,2,0)</f>
        <v>#N/A</v>
      </c>
      <c r="H61" s="7">
        <f>VLOOKUP(N61,거래특약점!A:B,2,0)</f>
        <v>0</v>
      </c>
      <c r="I61" s="7"/>
      <c r="J61" s="18">
        <v>20180319</v>
      </c>
      <c r="K61" s="17">
        <v>20180330</v>
      </c>
      <c r="L61" s="19">
        <v>291199780</v>
      </c>
      <c r="M61" s="19">
        <v>224367000</v>
      </c>
      <c r="N61" s="22" t="s">
        <v>393</v>
      </c>
      <c r="O61" s="21" t="s">
        <v>306</v>
      </c>
    </row>
    <row r="62" spans="2:15" ht="18.75" customHeight="1" x14ac:dyDescent="0.15">
      <c r="B62" s="11" t="s">
        <v>315</v>
      </c>
      <c r="C62" s="7" t="s">
        <v>316</v>
      </c>
      <c r="D62" s="14" t="s">
        <v>317</v>
      </c>
      <c r="E62" s="11" t="s">
        <v>319</v>
      </c>
      <c r="F62" s="11" t="s">
        <v>318</v>
      </c>
      <c r="G62" s="11" t="str">
        <f>VLOOKUP(H62,거래특약점!B:D,2,0)</f>
        <v>장인성M</v>
      </c>
      <c r="H62" s="7" t="str">
        <f>VLOOKUP(N62,거래특약점!A:B,2,0)</f>
        <v>대주계전</v>
      </c>
      <c r="I62" s="7"/>
      <c r="J62" s="18">
        <v>20180326</v>
      </c>
      <c r="K62" s="17">
        <v>20180329</v>
      </c>
      <c r="L62" s="19">
        <v>823735000</v>
      </c>
      <c r="M62" s="19">
        <v>781000000</v>
      </c>
      <c r="N62" s="22" t="s">
        <v>320</v>
      </c>
      <c r="O62" s="21" t="s">
        <v>321</v>
      </c>
    </row>
    <row r="63" spans="2:15" ht="18.75" customHeight="1" x14ac:dyDescent="0.15">
      <c r="B63" s="11" t="s">
        <v>323</v>
      </c>
      <c r="C63" s="7" t="s">
        <v>322</v>
      </c>
      <c r="D63" s="14" t="s">
        <v>325</v>
      </c>
      <c r="E63" s="11" t="s">
        <v>319</v>
      </c>
      <c r="F63" s="11" t="s">
        <v>318</v>
      </c>
      <c r="G63" s="11" t="str">
        <f>VLOOKUP(H63,거래특약점!B:D,2,0)</f>
        <v>장인성M</v>
      </c>
      <c r="H63" s="7" t="str">
        <f>VLOOKUP(N63,거래특약점!A:B,2,0)</f>
        <v>대주계전</v>
      </c>
      <c r="I63" s="7"/>
      <c r="J63" s="18">
        <v>20180326</v>
      </c>
      <c r="K63" s="17">
        <v>20180329</v>
      </c>
      <c r="L63" s="19">
        <v>427995030</v>
      </c>
      <c r="M63" s="19">
        <v>403000000</v>
      </c>
      <c r="N63" s="22" t="s">
        <v>320</v>
      </c>
      <c r="O63" s="21" t="s">
        <v>324</v>
      </c>
    </row>
    <row r="64" spans="2:15" ht="18.75" customHeight="1" x14ac:dyDescent="0.15">
      <c r="B64" s="11" t="s">
        <v>326</v>
      </c>
      <c r="C64" s="7" t="s">
        <v>327</v>
      </c>
      <c r="D64" s="14" t="s">
        <v>329</v>
      </c>
      <c r="E64" s="11" t="s">
        <v>330</v>
      </c>
      <c r="F64" s="11" t="s">
        <v>331</v>
      </c>
      <c r="G64" s="11" t="str">
        <f>VLOOKUP(H64,거래특약점!B:D,2,0)</f>
        <v>장인성M</v>
      </c>
      <c r="H64" s="7" t="str">
        <f>VLOOKUP(N64,거래특약점!A:B,2,0)</f>
        <v>대주계전</v>
      </c>
      <c r="I64" s="7"/>
      <c r="J64" s="18">
        <v>20180326</v>
      </c>
      <c r="K64" s="17">
        <v>20180328</v>
      </c>
      <c r="L64" s="19">
        <v>324365000</v>
      </c>
      <c r="M64" s="19">
        <v>301000000</v>
      </c>
      <c r="N64" s="22" t="s">
        <v>320</v>
      </c>
      <c r="O64" s="21" t="s">
        <v>328</v>
      </c>
    </row>
    <row r="65" spans="2:15" ht="18.75" customHeight="1" x14ac:dyDescent="0.15">
      <c r="B65" s="11" t="s">
        <v>332</v>
      </c>
      <c r="C65" s="7" t="s">
        <v>333</v>
      </c>
      <c r="D65" s="14" t="s">
        <v>335</v>
      </c>
      <c r="E65" s="11" t="s">
        <v>37</v>
      </c>
      <c r="F65" s="11" t="s">
        <v>336</v>
      </c>
      <c r="G65" s="11" t="e">
        <f>VLOOKUP(H65,거래특약점!B:D,2,0)</f>
        <v>#N/A</v>
      </c>
      <c r="H65" s="7" t="str">
        <f>VLOOKUP(N65,거래특약점!A:B,2,0)</f>
        <v>동양전업</v>
      </c>
      <c r="I65" s="7"/>
      <c r="J65" s="18">
        <v>20180326</v>
      </c>
      <c r="K65" s="17">
        <v>20180330</v>
      </c>
      <c r="L65" s="19">
        <v>444240000</v>
      </c>
      <c r="M65" s="19">
        <v>398600000</v>
      </c>
      <c r="N65" s="22" t="s">
        <v>98</v>
      </c>
      <c r="O65" s="21" t="s">
        <v>334</v>
      </c>
    </row>
    <row r="66" spans="2:15" ht="18.75" customHeight="1" x14ac:dyDescent="0.15">
      <c r="B66" s="11" t="s">
        <v>337</v>
      </c>
      <c r="C66" s="35" t="s">
        <v>338</v>
      </c>
      <c r="D66" s="14" t="s">
        <v>341</v>
      </c>
      <c r="E66" s="11" t="s">
        <v>37</v>
      </c>
      <c r="F66" s="11" t="s">
        <v>336</v>
      </c>
      <c r="G66" s="11" t="e">
        <f>VLOOKUP(H66,거래특약점!B:D,2,0)</f>
        <v>#N/A</v>
      </c>
      <c r="H66" s="7">
        <f>VLOOKUP(N66,거래특약점!A:B,2,0)</f>
        <v>0</v>
      </c>
      <c r="I66" s="7"/>
      <c r="J66" s="18">
        <v>20180328</v>
      </c>
      <c r="K66" s="17">
        <v>20180406</v>
      </c>
      <c r="L66" s="19">
        <v>542110000</v>
      </c>
      <c r="M66" s="19">
        <v>447676200</v>
      </c>
      <c r="N66" s="22" t="s">
        <v>339</v>
      </c>
      <c r="O66" s="21" t="s">
        <v>340</v>
      </c>
    </row>
    <row r="67" spans="2:15" ht="18.75" customHeight="1" x14ac:dyDescent="0.15">
      <c r="B67" s="11" t="s">
        <v>343</v>
      </c>
      <c r="C67" s="7" t="s">
        <v>342</v>
      </c>
      <c r="D67" s="14" t="s">
        <v>344</v>
      </c>
      <c r="E67" s="11" t="s">
        <v>36</v>
      </c>
      <c r="F67" s="11" t="s">
        <v>158</v>
      </c>
      <c r="G67" s="11" t="str">
        <f>VLOOKUP(H67,거래특약점!B:D,2,0)</f>
        <v>장인성M</v>
      </c>
      <c r="H67" s="7" t="str">
        <f>VLOOKUP(N67,거래특약점!A:B,2,0)</f>
        <v>대주계전</v>
      </c>
      <c r="I67" s="7"/>
      <c r="J67" s="18">
        <v>20180328</v>
      </c>
      <c r="K67" s="17">
        <v>20180417</v>
      </c>
      <c r="L67" s="19">
        <v>540489400</v>
      </c>
      <c r="M67" s="19">
        <v>514470000</v>
      </c>
      <c r="N67" s="22" t="s">
        <v>431</v>
      </c>
      <c r="O67" s="21" t="s">
        <v>345</v>
      </c>
    </row>
    <row r="68" spans="2:15" ht="18.75" customHeight="1" x14ac:dyDescent="0.15">
      <c r="B68" s="24" t="s">
        <v>1127</v>
      </c>
      <c r="C68" s="25" t="s">
        <v>1128</v>
      </c>
      <c r="D68" s="26" t="s">
        <v>1129</v>
      </c>
      <c r="E68" s="27" t="s">
        <v>1124</v>
      </c>
      <c r="F68" s="27" t="s">
        <v>1102</v>
      </c>
      <c r="G68" s="27" t="str">
        <f>VLOOKUP(H68,거래특약점!B:D,2,0)</f>
        <v xml:space="preserve">김선환SM </v>
      </c>
      <c r="H68" s="25" t="str">
        <f>VLOOKUP(N68,거래특약점!A:B,2,0)</f>
        <v>화정산전</v>
      </c>
      <c r="I68" s="25" t="s">
        <v>1103</v>
      </c>
      <c r="J68" s="28">
        <v>20180328</v>
      </c>
      <c r="K68" s="29">
        <v>20180405</v>
      </c>
      <c r="L68" s="30">
        <v>2692250000</v>
      </c>
      <c r="M68" s="30">
        <v>2135000000</v>
      </c>
      <c r="N68" s="31" t="s">
        <v>1130</v>
      </c>
      <c r="O68" s="32" t="s">
        <v>1131</v>
      </c>
    </row>
    <row r="69" spans="2:15" ht="18.75" customHeight="1" x14ac:dyDescent="0.15">
      <c r="B69" s="11" t="s">
        <v>347</v>
      </c>
      <c r="C69" s="7" t="s">
        <v>348</v>
      </c>
      <c r="D69" s="14" t="s">
        <v>349</v>
      </c>
      <c r="E69" s="11" t="s">
        <v>107</v>
      </c>
      <c r="F69" s="11" t="s">
        <v>157</v>
      </c>
      <c r="G69" s="11" t="e">
        <f>VLOOKUP(H69,거래특약점!B:D,2,0)</f>
        <v>#N/A</v>
      </c>
      <c r="H69" s="7">
        <f>VLOOKUP(N69,거래특약점!A:B,2,0)</f>
        <v>0</v>
      </c>
      <c r="I69" s="7"/>
      <c r="J69" s="18">
        <v>20180328</v>
      </c>
      <c r="K69" s="17">
        <v>20180404</v>
      </c>
      <c r="L69" s="19">
        <v>472716000</v>
      </c>
      <c r="M69" s="19">
        <v>394198200</v>
      </c>
      <c r="N69" s="22" t="s">
        <v>350</v>
      </c>
      <c r="O69" s="21" t="s">
        <v>351</v>
      </c>
    </row>
    <row r="70" spans="2:15" ht="18.75" customHeight="1" x14ac:dyDescent="0.15">
      <c r="B70" s="11" t="s">
        <v>353</v>
      </c>
      <c r="C70" s="7" t="s">
        <v>352</v>
      </c>
      <c r="D70" s="14" t="s">
        <v>354</v>
      </c>
      <c r="E70" s="11" t="s">
        <v>36</v>
      </c>
      <c r="F70" s="11" t="s">
        <v>158</v>
      </c>
      <c r="G70" s="11" t="str">
        <f>VLOOKUP(H70,거래특약점!B:D,2,0)</f>
        <v>장인성M</v>
      </c>
      <c r="H70" s="7" t="str">
        <f>VLOOKUP(N70,거래특약점!A:B,2,0)</f>
        <v>대주계전</v>
      </c>
      <c r="I70" s="7"/>
      <c r="J70" s="18">
        <v>20180328</v>
      </c>
      <c r="K70" s="17">
        <v>20180404</v>
      </c>
      <c r="L70" s="19">
        <v>867989000</v>
      </c>
      <c r="M70" s="19">
        <v>826000000</v>
      </c>
      <c r="N70" s="22" t="s">
        <v>320</v>
      </c>
      <c r="O70" s="21" t="s">
        <v>355</v>
      </c>
    </row>
    <row r="71" spans="2:15" ht="18.75" customHeight="1" x14ac:dyDescent="0.15">
      <c r="B71" s="11" t="s">
        <v>356</v>
      </c>
      <c r="C71" s="7" t="s">
        <v>357</v>
      </c>
      <c r="D71" s="14" t="s">
        <v>358</v>
      </c>
      <c r="E71" s="11" t="s">
        <v>319</v>
      </c>
      <c r="F71" s="11" t="s">
        <v>318</v>
      </c>
      <c r="G71" s="11" t="e">
        <f>VLOOKUP(H71,거래특약점!B:D,2,0)</f>
        <v>#N/A</v>
      </c>
      <c r="H71" s="7">
        <f>VLOOKUP(N71,거래특약점!A:B,2,0)</f>
        <v>0</v>
      </c>
      <c r="I71" s="7"/>
      <c r="J71" s="18">
        <v>20180328</v>
      </c>
      <c r="K71" s="17">
        <v>20180404</v>
      </c>
      <c r="L71" s="19">
        <v>478060000</v>
      </c>
      <c r="M71" s="19">
        <v>374000000</v>
      </c>
      <c r="N71" s="22" t="s">
        <v>360</v>
      </c>
      <c r="O71" s="21" t="s">
        <v>359</v>
      </c>
    </row>
    <row r="72" spans="2:15" ht="18.75" customHeight="1" x14ac:dyDescent="0.15">
      <c r="B72" s="11" t="s">
        <v>362</v>
      </c>
      <c r="C72" s="7" t="s">
        <v>363</v>
      </c>
      <c r="D72" s="14" t="s">
        <v>372</v>
      </c>
      <c r="E72" s="11" t="s">
        <v>373</v>
      </c>
      <c r="F72" s="11" t="s">
        <v>364</v>
      </c>
      <c r="G72" s="11" t="e">
        <f>VLOOKUP(H72,거래특약점!B:D,2,0)</f>
        <v>#N/A</v>
      </c>
      <c r="H72" s="7" t="str">
        <f>VLOOKUP(N72,거래특약점!A:B,2,0)</f>
        <v>신영전재</v>
      </c>
      <c r="I72" s="7" t="s">
        <v>1069</v>
      </c>
      <c r="J72" s="18">
        <v>20180403</v>
      </c>
      <c r="K72" s="17">
        <v>20180406</v>
      </c>
      <c r="L72" s="19">
        <v>642565000</v>
      </c>
      <c r="M72" s="19">
        <v>639000000</v>
      </c>
      <c r="N72" s="22" t="s">
        <v>374</v>
      </c>
      <c r="O72" s="21" t="s">
        <v>361</v>
      </c>
    </row>
    <row r="73" spans="2:15" ht="18.75" customHeight="1" x14ac:dyDescent="0.15">
      <c r="B73" s="11" t="s">
        <v>365</v>
      </c>
      <c r="C73" s="7" t="s">
        <v>366</v>
      </c>
      <c r="D73" s="14" t="s">
        <v>375</v>
      </c>
      <c r="E73" s="11" t="s">
        <v>376</v>
      </c>
      <c r="F73" s="11" t="s">
        <v>377</v>
      </c>
      <c r="G73" s="11" t="e">
        <f>VLOOKUP(H73,거래특약점!B:D,2,0)</f>
        <v>#N/A</v>
      </c>
      <c r="H73" s="7">
        <f>VLOOKUP(N73,거래특약점!A:B,2,0)</f>
        <v>0</v>
      </c>
      <c r="I73" s="7"/>
      <c r="J73" s="18">
        <v>20180405</v>
      </c>
      <c r="K73" s="17">
        <v>20180417</v>
      </c>
      <c r="L73" s="19">
        <v>508029000</v>
      </c>
      <c r="M73" s="19">
        <v>435663502</v>
      </c>
      <c r="N73" s="22" t="s">
        <v>432</v>
      </c>
      <c r="O73" s="21" t="s">
        <v>378</v>
      </c>
    </row>
    <row r="74" spans="2:15" ht="18.75" customHeight="1" x14ac:dyDescent="0.15">
      <c r="B74" s="11" t="s">
        <v>367</v>
      </c>
      <c r="C74" s="7" t="s">
        <v>368</v>
      </c>
      <c r="D74" s="14" t="s">
        <v>379</v>
      </c>
      <c r="E74" s="11" t="s">
        <v>380</v>
      </c>
      <c r="F74" s="11" t="s">
        <v>381</v>
      </c>
      <c r="G74" s="11" t="e">
        <f>VLOOKUP(H74,거래특약점!B:D,2,0)</f>
        <v>#N/A</v>
      </c>
      <c r="H74" s="7" t="str">
        <f>VLOOKUP(N74,거래특약점!A:B,2,0)</f>
        <v>이엘시스템</v>
      </c>
      <c r="I74" s="7"/>
      <c r="J74" s="18">
        <v>20180405</v>
      </c>
      <c r="K74" s="17">
        <v>20180410</v>
      </c>
      <c r="L74" s="19">
        <v>659222000</v>
      </c>
      <c r="M74" s="19">
        <v>585000000</v>
      </c>
      <c r="N74" s="22" t="s">
        <v>382</v>
      </c>
      <c r="O74" s="21" t="s">
        <v>383</v>
      </c>
    </row>
    <row r="75" spans="2:15" ht="18.75" customHeight="1" x14ac:dyDescent="0.15">
      <c r="B75" s="11" t="s">
        <v>369</v>
      </c>
      <c r="C75" s="7" t="s">
        <v>454</v>
      </c>
      <c r="D75" s="14" t="s">
        <v>384</v>
      </c>
      <c r="E75" s="11" t="s">
        <v>380</v>
      </c>
      <c r="F75" s="11" t="s">
        <v>381</v>
      </c>
      <c r="G75" s="11" t="e">
        <f>VLOOKUP(H75,거래특약점!B:D,2,0)</f>
        <v>#N/A</v>
      </c>
      <c r="H75" s="7" t="str">
        <f>VLOOKUP(N75,거래특약점!A:B,2,0)</f>
        <v>이엘시스템</v>
      </c>
      <c r="I75" s="7"/>
      <c r="J75" s="18">
        <v>20180405</v>
      </c>
      <c r="K75" s="17">
        <v>20180410</v>
      </c>
      <c r="L75" s="19">
        <v>372855000</v>
      </c>
      <c r="M75" s="19">
        <v>327500000</v>
      </c>
      <c r="N75" s="22" t="s">
        <v>382</v>
      </c>
      <c r="O75" s="21" t="s">
        <v>385</v>
      </c>
    </row>
    <row r="76" spans="2:15" ht="18.75" customHeight="1" x14ac:dyDescent="0.15">
      <c r="B76" s="11" t="s">
        <v>370</v>
      </c>
      <c r="C76" s="7" t="s">
        <v>371</v>
      </c>
      <c r="D76" s="14" t="s">
        <v>386</v>
      </c>
      <c r="E76" s="11" t="s">
        <v>330</v>
      </c>
      <c r="F76" s="11" t="s">
        <v>346</v>
      </c>
      <c r="G76" s="11" t="str">
        <f>VLOOKUP(H76,거래특약점!B:D,2,0)</f>
        <v>김왕규M</v>
      </c>
      <c r="H76" s="7" t="str">
        <f>VLOOKUP(N76,거래특약점!A:B,2,0)</f>
        <v>원광산전</v>
      </c>
      <c r="I76" s="7"/>
      <c r="J76" s="18">
        <v>20180406</v>
      </c>
      <c r="K76" s="17">
        <v>20180409</v>
      </c>
      <c r="L76" s="19">
        <v>310729100</v>
      </c>
      <c r="M76" s="19">
        <v>305000000</v>
      </c>
      <c r="N76" s="22" t="s">
        <v>387</v>
      </c>
      <c r="O76" s="21" t="s">
        <v>388</v>
      </c>
    </row>
    <row r="77" spans="2:15" ht="18.75" customHeight="1" x14ac:dyDescent="0.15">
      <c r="B77" s="11" t="s">
        <v>389</v>
      </c>
      <c r="C77" s="7" t="s">
        <v>390</v>
      </c>
      <c r="D77" s="14" t="s">
        <v>384</v>
      </c>
      <c r="E77" s="11" t="s">
        <v>380</v>
      </c>
      <c r="F77" s="11" t="s">
        <v>381</v>
      </c>
      <c r="G77" s="11" t="e">
        <f>VLOOKUP(H77,거래특약점!B:D,2,0)</f>
        <v>#N/A</v>
      </c>
      <c r="H77" s="7" t="str">
        <f>VLOOKUP(N77,거래특약점!A:B,2,0)</f>
        <v>유진기전</v>
      </c>
      <c r="I77" s="7"/>
      <c r="J77" s="18">
        <v>20180407</v>
      </c>
      <c r="K77" s="17">
        <v>20180410</v>
      </c>
      <c r="L77" s="19">
        <v>448480000</v>
      </c>
      <c r="M77" s="19">
        <v>418000000</v>
      </c>
      <c r="N77" s="22" t="s">
        <v>391</v>
      </c>
      <c r="O77" s="21" t="s">
        <v>385</v>
      </c>
    </row>
    <row r="78" spans="2:15" ht="18.75" customHeight="1" x14ac:dyDescent="0.15">
      <c r="B78" s="24" t="s">
        <v>1132</v>
      </c>
      <c r="C78" s="25" t="s">
        <v>1133</v>
      </c>
      <c r="D78" s="26" t="s">
        <v>1134</v>
      </c>
      <c r="E78" s="27" t="s">
        <v>1135</v>
      </c>
      <c r="F78" s="27" t="s">
        <v>1118</v>
      </c>
      <c r="G78" s="27" t="str">
        <f>VLOOKUP(H78,거래특약점!B:D,2,0)</f>
        <v>장인성M</v>
      </c>
      <c r="H78" s="25" t="str">
        <f>VLOOKUP(N78,거래특약점!A:B,2,0)</f>
        <v>대주계전</v>
      </c>
      <c r="I78" s="25" t="s">
        <v>1103</v>
      </c>
      <c r="J78" s="28">
        <v>20180410</v>
      </c>
      <c r="K78" s="29">
        <v>20180419</v>
      </c>
      <c r="L78" s="30">
        <v>2528968373</v>
      </c>
      <c r="M78" s="30">
        <v>2468968000</v>
      </c>
      <c r="N78" s="31" t="s">
        <v>1125</v>
      </c>
      <c r="O78" s="32" t="s">
        <v>1136</v>
      </c>
    </row>
    <row r="79" spans="2:15" ht="18.75" customHeight="1" x14ac:dyDescent="0.15">
      <c r="B79" s="24" t="s">
        <v>1137</v>
      </c>
      <c r="C79" s="25" t="s">
        <v>1138</v>
      </c>
      <c r="D79" s="26" t="s">
        <v>1134</v>
      </c>
      <c r="E79" s="27" t="s">
        <v>1135</v>
      </c>
      <c r="F79" s="27" t="s">
        <v>1118</v>
      </c>
      <c r="G79" s="27" t="str">
        <f>VLOOKUP(H79,거래특약점!B:D,2,0)</f>
        <v>장인성M</v>
      </c>
      <c r="H79" s="25" t="str">
        <f>VLOOKUP(N79,거래특약점!A:B,2,0)</f>
        <v>대주계전</v>
      </c>
      <c r="I79" s="25" t="s">
        <v>1103</v>
      </c>
      <c r="J79" s="28">
        <v>20180410</v>
      </c>
      <c r="K79" s="29">
        <v>20180425</v>
      </c>
      <c r="L79" s="30">
        <v>15941669333</v>
      </c>
      <c r="M79" s="30">
        <v>15385000000</v>
      </c>
      <c r="N79" s="31" t="s">
        <v>1125</v>
      </c>
      <c r="O79" s="32" t="s">
        <v>1136</v>
      </c>
    </row>
    <row r="80" spans="2:15" ht="18.75" customHeight="1" x14ac:dyDescent="0.15">
      <c r="B80" s="11" t="s">
        <v>395</v>
      </c>
      <c r="C80" s="7" t="s">
        <v>396</v>
      </c>
      <c r="D80" s="14" t="s">
        <v>397</v>
      </c>
      <c r="E80" s="11" t="s">
        <v>90</v>
      </c>
      <c r="F80" s="11" t="s">
        <v>398</v>
      </c>
      <c r="G80" s="11" t="e">
        <f>VLOOKUP(H80,거래특약점!B:D,2,0)</f>
        <v>#N/A</v>
      </c>
      <c r="H80" s="7">
        <f>VLOOKUP(N80,거래특약점!A:B,2,0)</f>
        <v>0</v>
      </c>
      <c r="I80" s="7"/>
      <c r="J80" s="18">
        <v>20180410</v>
      </c>
      <c r="K80" s="17">
        <v>20180425</v>
      </c>
      <c r="L80" s="19">
        <v>335020000</v>
      </c>
      <c r="M80" s="19">
        <v>313000000</v>
      </c>
      <c r="N80" s="19" t="s">
        <v>399</v>
      </c>
      <c r="O80" s="21" t="s">
        <v>400</v>
      </c>
    </row>
    <row r="81" spans="2:15" ht="18.75" customHeight="1" x14ac:dyDescent="0.15">
      <c r="B81" s="11" t="s">
        <v>401</v>
      </c>
      <c r="C81" s="7" t="s">
        <v>402</v>
      </c>
      <c r="D81" s="14" t="s">
        <v>397</v>
      </c>
      <c r="E81" s="11" t="s">
        <v>90</v>
      </c>
      <c r="F81" s="11" t="s">
        <v>398</v>
      </c>
      <c r="G81" s="11" t="e">
        <f>VLOOKUP(H81,거래특약점!B:D,2,0)</f>
        <v>#N/A</v>
      </c>
      <c r="H81" s="7">
        <f>VLOOKUP(N81,거래특약점!A:B,2,0)</f>
        <v>0</v>
      </c>
      <c r="I81" s="7"/>
      <c r="J81" s="18">
        <v>20180410</v>
      </c>
      <c r="K81" s="17">
        <v>20180412</v>
      </c>
      <c r="L81" s="19">
        <v>122990000</v>
      </c>
      <c r="M81" s="19">
        <v>106000000</v>
      </c>
      <c r="N81" s="19" t="s">
        <v>399</v>
      </c>
      <c r="O81" s="21" t="s">
        <v>400</v>
      </c>
    </row>
    <row r="82" spans="2:15" ht="18.75" customHeight="1" x14ac:dyDescent="0.15">
      <c r="B82" s="11" t="s">
        <v>403</v>
      </c>
      <c r="C82" s="7" t="s">
        <v>404</v>
      </c>
      <c r="D82" s="14" t="s">
        <v>405</v>
      </c>
      <c r="E82" s="11" t="s">
        <v>38</v>
      </c>
      <c r="F82" s="11" t="s">
        <v>394</v>
      </c>
      <c r="G82" s="11" t="e">
        <f>VLOOKUP(H82,거래특약점!B:D,2,0)</f>
        <v>#N/A</v>
      </c>
      <c r="H82" s="7">
        <f>VLOOKUP(N82,거래특약점!A:B,2,0)</f>
        <v>0</v>
      </c>
      <c r="I82" s="7"/>
      <c r="J82" s="18">
        <v>20180411</v>
      </c>
      <c r="K82" s="17">
        <v>20180419</v>
      </c>
      <c r="L82" s="19">
        <v>530126057</v>
      </c>
      <c r="M82" s="19">
        <v>434000000</v>
      </c>
      <c r="N82" s="22" t="s">
        <v>226</v>
      </c>
      <c r="O82" s="21" t="s">
        <v>406</v>
      </c>
    </row>
    <row r="83" spans="2:15" ht="18.75" customHeight="1" x14ac:dyDescent="0.15">
      <c r="B83" s="11" t="s">
        <v>408</v>
      </c>
      <c r="C83" s="7" t="s">
        <v>407</v>
      </c>
      <c r="D83" s="14" t="s">
        <v>405</v>
      </c>
      <c r="E83" s="11" t="s">
        <v>38</v>
      </c>
      <c r="F83" s="11" t="s">
        <v>394</v>
      </c>
      <c r="G83" s="11" t="e">
        <f>VLOOKUP(H83,거래특약점!B:D,2,0)</f>
        <v>#N/A</v>
      </c>
      <c r="H83" s="7">
        <f>VLOOKUP(N83,거래특약점!A:B,2,0)</f>
        <v>0</v>
      </c>
      <c r="I83" s="7"/>
      <c r="J83" s="18">
        <v>20180411</v>
      </c>
      <c r="K83" s="17">
        <v>20180419</v>
      </c>
      <c r="L83" s="19">
        <v>313604525</v>
      </c>
      <c r="M83" s="19">
        <v>237000000</v>
      </c>
      <c r="N83" s="22" t="s">
        <v>226</v>
      </c>
      <c r="O83" s="21" t="s">
        <v>406</v>
      </c>
    </row>
    <row r="84" spans="2:15" ht="18.75" customHeight="1" x14ac:dyDescent="0.15">
      <c r="B84" s="11" t="s">
        <v>410</v>
      </c>
      <c r="C84" s="7" t="s">
        <v>409</v>
      </c>
      <c r="D84" s="14" t="s">
        <v>411</v>
      </c>
      <c r="E84" s="11" t="s">
        <v>38</v>
      </c>
      <c r="F84" s="11" t="s">
        <v>394</v>
      </c>
      <c r="G84" s="23" t="str">
        <f>VLOOKUP(H84,거래특약점!B:D,2,0)</f>
        <v>장인성M</v>
      </c>
      <c r="H84" s="8" t="str">
        <f>VLOOKUP(N84,거래특약점!A:B,2,0)</f>
        <v>대주계전</v>
      </c>
      <c r="I84" s="7"/>
      <c r="J84" s="18">
        <v>20180411</v>
      </c>
      <c r="K84" s="17">
        <v>20180419</v>
      </c>
      <c r="L84" s="19">
        <v>336921091</v>
      </c>
      <c r="M84" s="19">
        <v>330000000</v>
      </c>
      <c r="N84" s="22" t="s">
        <v>439</v>
      </c>
      <c r="O84" s="21" t="s">
        <v>412</v>
      </c>
    </row>
    <row r="85" spans="2:15" ht="18.75" customHeight="1" x14ac:dyDescent="0.15">
      <c r="B85" s="11" t="s">
        <v>414</v>
      </c>
      <c r="C85" s="7" t="s">
        <v>413</v>
      </c>
      <c r="D85" s="14" t="s">
        <v>415</v>
      </c>
      <c r="E85" s="11" t="s">
        <v>38</v>
      </c>
      <c r="F85" s="11" t="s">
        <v>394</v>
      </c>
      <c r="G85" s="11" t="e">
        <f>VLOOKUP(H85,거래특약점!B:D,2,0)</f>
        <v>#N/A</v>
      </c>
      <c r="H85" s="7">
        <f>VLOOKUP(N85,거래특약점!A:B,2,0)</f>
        <v>0</v>
      </c>
      <c r="I85" s="7"/>
      <c r="J85" s="18">
        <v>20180411</v>
      </c>
      <c r="K85" s="17">
        <v>20180419</v>
      </c>
      <c r="L85" s="19">
        <v>940710000</v>
      </c>
      <c r="M85" s="19">
        <v>838400000</v>
      </c>
      <c r="N85" s="22" t="s">
        <v>440</v>
      </c>
      <c r="O85" s="21" t="s">
        <v>416</v>
      </c>
    </row>
    <row r="86" spans="2:15" ht="18.75" customHeight="1" x14ac:dyDescent="0.15">
      <c r="B86" s="11" t="s">
        <v>418</v>
      </c>
      <c r="C86" s="7" t="s">
        <v>417</v>
      </c>
      <c r="D86" s="14" t="s">
        <v>420</v>
      </c>
      <c r="E86" s="11" t="s">
        <v>421</v>
      </c>
      <c r="F86" s="11" t="s">
        <v>422</v>
      </c>
      <c r="G86" s="11" t="e">
        <f>VLOOKUP(H86,거래특약점!B:D,2,0)</f>
        <v>#N/A</v>
      </c>
      <c r="H86" s="7">
        <f>VLOOKUP(N86,거래특약점!A:B,2,0)</f>
        <v>0</v>
      </c>
      <c r="I86" s="7"/>
      <c r="J86" s="18">
        <v>20180411</v>
      </c>
      <c r="K86" s="17">
        <v>20180419</v>
      </c>
      <c r="L86" s="19">
        <v>388142700</v>
      </c>
      <c r="M86" s="19">
        <v>342000000</v>
      </c>
      <c r="N86" s="22" t="s">
        <v>139</v>
      </c>
      <c r="O86" s="21" t="s">
        <v>419</v>
      </c>
    </row>
    <row r="87" spans="2:15" ht="18.75" customHeight="1" x14ac:dyDescent="0.15">
      <c r="B87" s="24" t="s">
        <v>433</v>
      </c>
      <c r="C87" s="25" t="s">
        <v>434</v>
      </c>
      <c r="D87" s="26" t="s">
        <v>435</v>
      </c>
      <c r="E87" s="27" t="s">
        <v>436</v>
      </c>
      <c r="F87" s="27" t="s">
        <v>437</v>
      </c>
      <c r="G87" s="27" t="str">
        <f>VLOOKUP(H87,거래특약점!B:D,2,0)</f>
        <v>김왕규M</v>
      </c>
      <c r="H87" s="25" t="str">
        <f>VLOOKUP(N87,거래특약점!A:B,2,0)</f>
        <v>원광산전</v>
      </c>
      <c r="I87" s="25" t="s">
        <v>1103</v>
      </c>
      <c r="J87" s="28">
        <v>20180416</v>
      </c>
      <c r="K87" s="29">
        <v>20180525</v>
      </c>
      <c r="L87" s="30">
        <v>1867722000</v>
      </c>
      <c r="M87" s="30" t="s">
        <v>443</v>
      </c>
      <c r="N87" s="31" t="s">
        <v>442</v>
      </c>
      <c r="O87" s="32" t="s">
        <v>438</v>
      </c>
    </row>
    <row r="88" spans="2:15" ht="18.75" customHeight="1" x14ac:dyDescent="0.15">
      <c r="B88" s="11" t="s">
        <v>423</v>
      </c>
      <c r="C88" s="7" t="s">
        <v>424</v>
      </c>
      <c r="D88" s="14" t="s">
        <v>430</v>
      </c>
      <c r="E88" s="11" t="s">
        <v>36</v>
      </c>
      <c r="F88" s="11" t="s">
        <v>158</v>
      </c>
      <c r="G88" s="11" t="str">
        <f>VLOOKUP(H88,거래특약점!B:D,2,0)</f>
        <v>김왕규M</v>
      </c>
      <c r="H88" s="7" t="str">
        <f>VLOOKUP(N88,거래특약점!A:B,2,0)</f>
        <v>원광산전</v>
      </c>
      <c r="I88" s="7"/>
      <c r="J88" s="18">
        <v>20180417</v>
      </c>
      <c r="K88" s="17">
        <v>20180426</v>
      </c>
      <c r="L88" s="19">
        <v>309985000</v>
      </c>
      <c r="M88" s="19">
        <v>246500000</v>
      </c>
      <c r="N88" s="22" t="s">
        <v>148</v>
      </c>
      <c r="O88" s="21" t="s">
        <v>425</v>
      </c>
    </row>
    <row r="89" spans="2:15" ht="18.75" customHeight="1" x14ac:dyDescent="0.15">
      <c r="B89" s="11" t="s">
        <v>427</v>
      </c>
      <c r="C89" s="7" t="s">
        <v>426</v>
      </c>
      <c r="D89" s="14" t="s">
        <v>429</v>
      </c>
      <c r="E89" s="11" t="s">
        <v>36</v>
      </c>
      <c r="F89" s="11" t="s">
        <v>158</v>
      </c>
      <c r="G89" s="11" t="e">
        <f>VLOOKUP(H89,거래특약점!B:D,2,0)</f>
        <v>#N/A</v>
      </c>
      <c r="H89" s="7">
        <f>VLOOKUP(N89,거래특약점!A:B,2,0)</f>
        <v>0</v>
      </c>
      <c r="I89" s="7"/>
      <c r="J89" s="18">
        <v>20180417</v>
      </c>
      <c r="K89" s="17">
        <v>20180426</v>
      </c>
      <c r="L89" s="19">
        <v>527711000</v>
      </c>
      <c r="M89" s="19">
        <v>429080000</v>
      </c>
      <c r="N89" s="22" t="s">
        <v>441</v>
      </c>
      <c r="O89" s="21" t="s">
        <v>428</v>
      </c>
    </row>
    <row r="90" spans="2:15" ht="18.75" customHeight="1" x14ac:dyDescent="0.15">
      <c r="B90" s="11" t="s">
        <v>457</v>
      </c>
      <c r="C90" s="7" t="s">
        <v>458</v>
      </c>
      <c r="D90" s="14" t="s">
        <v>459</v>
      </c>
      <c r="E90" s="11" t="s">
        <v>460</v>
      </c>
      <c r="F90" s="11" t="s">
        <v>461</v>
      </c>
      <c r="G90" s="11" t="e">
        <f>VLOOKUP(H90,거래특약점!B:D,2,0)</f>
        <v>#N/A</v>
      </c>
      <c r="H90" s="7">
        <f>VLOOKUP(N90,거래특약점!A:B,2,0)</f>
        <v>0</v>
      </c>
      <c r="I90" s="7"/>
      <c r="J90" s="18">
        <v>20180418</v>
      </c>
      <c r="K90" s="17">
        <v>20180511</v>
      </c>
      <c r="L90" s="19">
        <v>320480000</v>
      </c>
      <c r="M90" s="19">
        <v>265695430</v>
      </c>
      <c r="N90" s="22" t="s">
        <v>462</v>
      </c>
      <c r="O90" s="21" t="s">
        <v>463</v>
      </c>
    </row>
    <row r="91" spans="2:15" ht="18.75" customHeight="1" x14ac:dyDescent="0.15">
      <c r="B91" s="11" t="s">
        <v>464</v>
      </c>
      <c r="C91" s="7" t="s">
        <v>465</v>
      </c>
      <c r="D91" s="14" t="s">
        <v>466</v>
      </c>
      <c r="E91" s="11" t="s">
        <v>467</v>
      </c>
      <c r="F91" s="11" t="s">
        <v>468</v>
      </c>
      <c r="G91" s="11" t="e">
        <f>VLOOKUP(H91,거래특약점!B:D,2,0)</f>
        <v>#N/A</v>
      </c>
      <c r="H91" s="7">
        <f>VLOOKUP(N91,거래특약점!A:B,2,0)</f>
        <v>0</v>
      </c>
      <c r="I91" s="7"/>
      <c r="J91" s="18">
        <v>20180419</v>
      </c>
      <c r="K91" s="17">
        <v>20180427</v>
      </c>
      <c r="L91" s="19">
        <v>401786000</v>
      </c>
      <c r="M91" s="19">
        <v>322655660</v>
      </c>
      <c r="N91" s="22" t="s">
        <v>469</v>
      </c>
      <c r="O91" s="21" t="s">
        <v>470</v>
      </c>
    </row>
    <row r="92" spans="2:15" ht="18.75" customHeight="1" x14ac:dyDescent="0.15">
      <c r="B92" s="11" t="s">
        <v>471</v>
      </c>
      <c r="C92" s="7" t="s">
        <v>472</v>
      </c>
      <c r="D92" s="14" t="s">
        <v>473</v>
      </c>
      <c r="E92" s="11" t="s">
        <v>474</v>
      </c>
      <c r="F92" s="11" t="s">
        <v>475</v>
      </c>
      <c r="G92" s="11" t="e">
        <f>VLOOKUP(H92,거래특약점!B:D,2,0)</f>
        <v>#N/A</v>
      </c>
      <c r="H92" s="7" t="str">
        <f>VLOOKUP(N92,거래특약점!A:B,2,0)</f>
        <v>지티시스템</v>
      </c>
      <c r="I92" s="7"/>
      <c r="J92" s="18">
        <v>20180424</v>
      </c>
      <c r="K92" s="17">
        <v>20180503</v>
      </c>
      <c r="L92" s="19">
        <v>716782000</v>
      </c>
      <c r="M92" s="19">
        <v>499300000</v>
      </c>
      <c r="N92" s="22" t="s">
        <v>476</v>
      </c>
      <c r="O92" s="21" t="s">
        <v>477</v>
      </c>
    </row>
    <row r="93" spans="2:15" ht="18.75" customHeight="1" x14ac:dyDescent="0.15">
      <c r="B93" s="38" t="s">
        <v>1139</v>
      </c>
      <c r="C93" s="39" t="s">
        <v>1140</v>
      </c>
      <c r="D93" s="40">
        <v>20190630</v>
      </c>
      <c r="E93" s="38" t="s">
        <v>1109</v>
      </c>
      <c r="F93" s="38" t="s">
        <v>1102</v>
      </c>
      <c r="G93" s="38" t="str">
        <f>VLOOKUP(H93,거래특약점!B:D,2,0)</f>
        <v>장인성M</v>
      </c>
      <c r="H93" s="41" t="str">
        <f>VLOOKUP(N93,거래특약점!A:B,2,0)</f>
        <v>대주계전</v>
      </c>
      <c r="I93" s="41"/>
      <c r="J93" s="42">
        <v>20180424</v>
      </c>
      <c r="K93" s="43">
        <v>20180503</v>
      </c>
      <c r="L93" s="44">
        <v>1059601400</v>
      </c>
      <c r="M93" s="44">
        <v>1006500000</v>
      </c>
      <c r="N93" s="45" t="s">
        <v>1141</v>
      </c>
      <c r="O93" s="46" t="s">
        <v>1142</v>
      </c>
    </row>
    <row r="94" spans="2:15" ht="18.75" customHeight="1" x14ac:dyDescent="0.15">
      <c r="B94" s="11" t="s">
        <v>479</v>
      </c>
      <c r="C94" s="7" t="s">
        <v>480</v>
      </c>
      <c r="D94" s="14">
        <v>20191230</v>
      </c>
      <c r="E94" s="11" t="s">
        <v>481</v>
      </c>
      <c r="F94" s="11" t="s">
        <v>482</v>
      </c>
      <c r="G94" s="11" t="str">
        <f>VLOOKUP(H94,거래특약점!B:D,2,0)</f>
        <v>장인성M</v>
      </c>
      <c r="H94" s="7" t="str">
        <f>VLOOKUP(N94,거래특약점!A:B,2,0)</f>
        <v>대주계전</v>
      </c>
      <c r="I94" s="7"/>
      <c r="J94" s="18">
        <v>20180424</v>
      </c>
      <c r="K94" s="17">
        <v>20180510</v>
      </c>
      <c r="L94" s="19">
        <v>3379885300</v>
      </c>
      <c r="M94" s="19">
        <v>3378494900</v>
      </c>
      <c r="N94" s="22" t="s">
        <v>483</v>
      </c>
      <c r="O94" s="21" t="s">
        <v>478</v>
      </c>
    </row>
    <row r="95" spans="2:15" ht="18.75" customHeight="1" x14ac:dyDescent="0.15">
      <c r="B95" s="24" t="s">
        <v>484</v>
      </c>
      <c r="C95" s="25" t="s">
        <v>485</v>
      </c>
      <c r="D95" s="26" t="s">
        <v>486</v>
      </c>
      <c r="E95" s="27" t="s">
        <v>460</v>
      </c>
      <c r="F95" s="27" t="s">
        <v>461</v>
      </c>
      <c r="G95" s="27" t="str">
        <f>VLOOKUP(H95,거래특약점!B:D,2,0)</f>
        <v>장인성M</v>
      </c>
      <c r="H95" s="25" t="str">
        <f>VLOOKUP(N95,거래특약점!A:B,2,0)</f>
        <v>대주계전</v>
      </c>
      <c r="I95" s="25" t="s">
        <v>812</v>
      </c>
      <c r="J95" s="28">
        <v>20180427</v>
      </c>
      <c r="K95" s="29">
        <v>20180504</v>
      </c>
      <c r="L95" s="30">
        <v>1607387720</v>
      </c>
      <c r="M95" s="30">
        <v>1580000000</v>
      </c>
      <c r="N95" s="31" t="s">
        <v>487</v>
      </c>
      <c r="O95" s="32" t="s">
        <v>488</v>
      </c>
    </row>
    <row r="96" spans="2:15" ht="18.75" customHeight="1" x14ac:dyDescent="0.15">
      <c r="B96" s="11" t="s">
        <v>489</v>
      </c>
      <c r="C96" s="7" t="s">
        <v>490</v>
      </c>
      <c r="D96" s="14" t="s">
        <v>491</v>
      </c>
      <c r="E96" s="11" t="s">
        <v>492</v>
      </c>
      <c r="F96" s="11" t="s">
        <v>493</v>
      </c>
      <c r="G96" s="11" t="str">
        <f>VLOOKUP(H96,거래특약점!B:D,2,0)</f>
        <v>장인성M</v>
      </c>
      <c r="H96" s="7" t="str">
        <f>VLOOKUP(N96,거래특약점!A:B,2,0)</f>
        <v>대주계전</v>
      </c>
      <c r="I96" s="7"/>
      <c r="J96" s="18">
        <v>20180427</v>
      </c>
      <c r="K96" s="17">
        <v>20180509</v>
      </c>
      <c r="L96" s="19">
        <v>494000000</v>
      </c>
      <c r="M96" s="19">
        <v>479000000</v>
      </c>
      <c r="N96" s="22" t="s">
        <v>494</v>
      </c>
      <c r="O96" s="21" t="s">
        <v>495</v>
      </c>
    </row>
    <row r="97" spans="2:15" ht="18.75" customHeight="1" x14ac:dyDescent="0.15">
      <c r="B97" s="11" t="s">
        <v>496</v>
      </c>
      <c r="C97" s="7" t="s">
        <v>497</v>
      </c>
      <c r="D97" s="14" t="s">
        <v>498</v>
      </c>
      <c r="E97" s="11" t="s">
        <v>492</v>
      </c>
      <c r="F97" s="11" t="s">
        <v>493</v>
      </c>
      <c r="G97" s="11" t="e">
        <f>VLOOKUP(H97,거래특약점!B:D,2,0)</f>
        <v>#N/A</v>
      </c>
      <c r="H97" s="7">
        <f>VLOOKUP(N97,거래특약점!A:B,2,0)</f>
        <v>0</v>
      </c>
      <c r="I97" s="7"/>
      <c r="J97" s="18">
        <v>20180427</v>
      </c>
      <c r="K97" s="17">
        <v>20180504</v>
      </c>
      <c r="L97" s="19">
        <v>316708574</v>
      </c>
      <c r="M97" s="19">
        <v>280000000</v>
      </c>
      <c r="N97" s="22" t="s">
        <v>499</v>
      </c>
      <c r="O97" s="21" t="s">
        <v>500</v>
      </c>
    </row>
    <row r="98" spans="2:15" ht="18.75" customHeight="1" x14ac:dyDescent="0.15">
      <c r="B98" s="11" t="s">
        <v>501</v>
      </c>
      <c r="C98" s="7" t="s">
        <v>502</v>
      </c>
      <c r="D98" s="14">
        <v>20190630</v>
      </c>
      <c r="E98" s="11" t="s">
        <v>503</v>
      </c>
      <c r="F98" s="11" t="s">
        <v>504</v>
      </c>
      <c r="G98" s="11" t="e">
        <f>VLOOKUP(H98,거래특약점!B:D,2,0)</f>
        <v>#N/A</v>
      </c>
      <c r="H98" s="7">
        <f>VLOOKUP(N98,거래특약점!A:B,2,0)</f>
        <v>0</v>
      </c>
      <c r="I98" s="7"/>
      <c r="J98" s="18">
        <v>20180430</v>
      </c>
      <c r="K98" s="17">
        <v>20180511</v>
      </c>
      <c r="L98" s="19">
        <v>490850800</v>
      </c>
      <c r="M98" s="19">
        <v>419962624</v>
      </c>
      <c r="N98" s="22" t="s">
        <v>505</v>
      </c>
      <c r="O98" s="21" t="s">
        <v>506</v>
      </c>
    </row>
    <row r="99" spans="2:15" ht="18.75" customHeight="1" x14ac:dyDescent="0.15">
      <c r="B99" s="11" t="s">
        <v>507</v>
      </c>
      <c r="C99" s="7" t="s">
        <v>508</v>
      </c>
      <c r="D99" s="14">
        <v>20181130</v>
      </c>
      <c r="E99" s="11" t="s">
        <v>509</v>
      </c>
      <c r="F99" s="11" t="s">
        <v>510</v>
      </c>
      <c r="G99" s="11" t="e">
        <f>VLOOKUP(H99,거래특약점!B:D,2,0)</f>
        <v>#N/A</v>
      </c>
      <c r="H99" s="7">
        <f>VLOOKUP(N99,거래특약점!A:B,2,0)</f>
        <v>0</v>
      </c>
      <c r="I99" s="7"/>
      <c r="J99" s="18">
        <v>20180502</v>
      </c>
      <c r="K99" s="17">
        <v>20180515</v>
      </c>
      <c r="L99" s="19">
        <v>543972000</v>
      </c>
      <c r="M99" s="19">
        <v>410455730</v>
      </c>
      <c r="N99" s="22" t="s">
        <v>511</v>
      </c>
      <c r="O99" s="21" t="s">
        <v>512</v>
      </c>
    </row>
    <row r="100" spans="2:15" ht="18.75" customHeight="1" x14ac:dyDescent="0.15">
      <c r="B100" s="11" t="s">
        <v>513</v>
      </c>
      <c r="C100" s="7" t="s">
        <v>514</v>
      </c>
      <c r="D100" s="14">
        <v>20190601</v>
      </c>
      <c r="E100" s="11" t="s">
        <v>515</v>
      </c>
      <c r="F100" s="11" t="s">
        <v>516</v>
      </c>
      <c r="G100" s="11" t="str">
        <f>VLOOKUP(H100,거래특약점!B:D,2,0)</f>
        <v>장인성M</v>
      </c>
      <c r="H100" s="7" t="str">
        <f>VLOOKUP(N100,거래특약점!A:B,2,0)</f>
        <v>대주계전</v>
      </c>
      <c r="I100" s="7"/>
      <c r="J100" s="18">
        <v>20180503</v>
      </c>
      <c r="K100" s="17">
        <v>20180518</v>
      </c>
      <c r="L100" s="19">
        <v>495069300</v>
      </c>
      <c r="M100" s="19">
        <v>478000000</v>
      </c>
      <c r="N100" s="22" t="s">
        <v>494</v>
      </c>
      <c r="O100" s="21" t="s">
        <v>517</v>
      </c>
    </row>
    <row r="101" spans="2:15" ht="18.75" customHeight="1" x14ac:dyDescent="0.15">
      <c r="B101" s="11" t="s">
        <v>518</v>
      </c>
      <c r="C101" s="7" t="s">
        <v>519</v>
      </c>
      <c r="D101" s="14">
        <v>20180904</v>
      </c>
      <c r="E101" s="11" t="s">
        <v>503</v>
      </c>
      <c r="F101" s="11" t="s">
        <v>504</v>
      </c>
      <c r="G101" s="11" t="e">
        <f>VLOOKUP(H101,거래특약점!B:D,2,0)</f>
        <v>#N/A</v>
      </c>
      <c r="H101" s="7">
        <f>VLOOKUP(N101,거래특약점!A:B,2,0)</f>
        <v>0</v>
      </c>
      <c r="I101" s="7"/>
      <c r="J101" s="18">
        <v>20180503</v>
      </c>
      <c r="K101" s="17">
        <v>20180515</v>
      </c>
      <c r="L101" s="19">
        <v>318433330</v>
      </c>
      <c r="M101" s="19">
        <v>250000000</v>
      </c>
      <c r="N101" s="22" t="s">
        <v>520</v>
      </c>
      <c r="O101" s="21" t="s">
        <v>521</v>
      </c>
    </row>
    <row r="102" spans="2:15" ht="18.75" customHeight="1" x14ac:dyDescent="0.15">
      <c r="B102" s="11" t="s">
        <v>522</v>
      </c>
      <c r="C102" s="7" t="s">
        <v>523</v>
      </c>
      <c r="D102" s="14">
        <v>20180930</v>
      </c>
      <c r="E102" s="11" t="s">
        <v>503</v>
      </c>
      <c r="F102" s="11" t="s">
        <v>504</v>
      </c>
      <c r="G102" s="11" t="e">
        <f>VLOOKUP(H102,거래특약점!B:D,2,0)</f>
        <v>#N/A</v>
      </c>
      <c r="H102" s="7">
        <f>VLOOKUP(N102,거래특약점!A:B,2,0)</f>
        <v>0</v>
      </c>
      <c r="I102" s="7"/>
      <c r="J102" s="18">
        <v>20180503</v>
      </c>
      <c r="K102" s="17">
        <v>20180515</v>
      </c>
      <c r="L102" s="19">
        <v>394318000</v>
      </c>
      <c r="M102" s="19">
        <v>372000000</v>
      </c>
      <c r="N102" s="22" t="s">
        <v>524</v>
      </c>
      <c r="O102" s="21" t="s">
        <v>525</v>
      </c>
    </row>
    <row r="103" spans="2:15" ht="18.75" customHeight="1" x14ac:dyDescent="0.15">
      <c r="B103" s="11" t="s">
        <v>526</v>
      </c>
      <c r="C103" s="7" t="s">
        <v>527</v>
      </c>
      <c r="D103" s="14">
        <v>20201025</v>
      </c>
      <c r="E103" s="11" t="s">
        <v>503</v>
      </c>
      <c r="F103" s="11" t="s">
        <v>504</v>
      </c>
      <c r="G103" s="11" t="str">
        <f>VLOOKUP(H103,거래특약점!B:D,2,0)</f>
        <v>장인성M</v>
      </c>
      <c r="H103" s="7" t="str">
        <f>VLOOKUP(N103,거래특약점!A:B,2,0)</f>
        <v>대주계전</v>
      </c>
      <c r="I103" s="7"/>
      <c r="J103" s="18">
        <v>20180503</v>
      </c>
      <c r="K103" s="17">
        <v>20180515</v>
      </c>
      <c r="L103" s="19">
        <v>825929000</v>
      </c>
      <c r="M103" s="19">
        <v>775000000</v>
      </c>
      <c r="N103" s="22" t="s">
        <v>494</v>
      </c>
      <c r="O103" s="21" t="s">
        <v>528</v>
      </c>
    </row>
    <row r="104" spans="2:15" ht="18.75" customHeight="1" x14ac:dyDescent="0.15">
      <c r="B104" s="24" t="s">
        <v>1143</v>
      </c>
      <c r="C104" s="25" t="s">
        <v>1144</v>
      </c>
      <c r="D104" s="26">
        <v>20180930</v>
      </c>
      <c r="E104" s="27" t="s">
        <v>1109</v>
      </c>
      <c r="F104" s="27" t="s">
        <v>1102</v>
      </c>
      <c r="G104" s="27" t="str">
        <f>VLOOKUP(H104,거래특약점!B:D,2,0)</f>
        <v xml:space="preserve">김선환SM </v>
      </c>
      <c r="H104" s="25" t="str">
        <f>VLOOKUP(N104,거래특약점!A:B,2,0)</f>
        <v>유성전기</v>
      </c>
      <c r="I104" s="25" t="s">
        <v>1103</v>
      </c>
      <c r="J104" s="28">
        <v>20180503</v>
      </c>
      <c r="K104" s="29">
        <v>20180515</v>
      </c>
      <c r="L104" s="30">
        <v>1046349740</v>
      </c>
      <c r="M104" s="30">
        <v>992000000</v>
      </c>
      <c r="N104" s="31" t="s">
        <v>1104</v>
      </c>
      <c r="O104" s="32" t="s">
        <v>1145</v>
      </c>
    </row>
    <row r="105" spans="2:15" ht="18.75" customHeight="1" x14ac:dyDescent="0.15">
      <c r="B105" s="11" t="s">
        <v>530</v>
      </c>
      <c r="C105" s="7" t="s">
        <v>531</v>
      </c>
      <c r="D105" s="14">
        <v>120</v>
      </c>
      <c r="E105" s="11" t="s">
        <v>515</v>
      </c>
      <c r="F105" s="11" t="s">
        <v>516</v>
      </c>
      <c r="G105" s="11" t="e">
        <f>VLOOKUP(H105,거래특약점!B:D,2,0)</f>
        <v>#N/A</v>
      </c>
      <c r="H105" s="7" t="str">
        <f>VLOOKUP(N105,거래특약점!A:B,2,0)</f>
        <v>동양전업</v>
      </c>
      <c r="I105" s="7"/>
      <c r="J105" s="18">
        <v>20180504</v>
      </c>
      <c r="K105" s="17">
        <v>20180510</v>
      </c>
      <c r="L105" s="19">
        <v>541684000</v>
      </c>
      <c r="M105" s="19">
        <v>483400000</v>
      </c>
      <c r="N105" s="22" t="s">
        <v>532</v>
      </c>
      <c r="O105" s="21" t="s">
        <v>533</v>
      </c>
    </row>
    <row r="106" spans="2:15" ht="18.75" customHeight="1" x14ac:dyDescent="0.15">
      <c r="B106" s="11" t="s">
        <v>534</v>
      </c>
      <c r="C106" s="7" t="s">
        <v>535</v>
      </c>
      <c r="D106" s="14">
        <v>180</v>
      </c>
      <c r="E106" s="11" t="s">
        <v>515</v>
      </c>
      <c r="F106" s="11" t="s">
        <v>516</v>
      </c>
      <c r="G106" s="11" t="e">
        <f>VLOOKUP(H106,거래특약점!B:D,2,0)</f>
        <v>#N/A</v>
      </c>
      <c r="H106" s="7">
        <f>VLOOKUP(N106,거래특약점!A:B,2,0)</f>
        <v>0</v>
      </c>
      <c r="I106" s="7"/>
      <c r="J106" s="18">
        <v>20180504</v>
      </c>
      <c r="K106" s="17">
        <v>20180510</v>
      </c>
      <c r="L106" s="19">
        <v>472722000</v>
      </c>
      <c r="M106" s="19">
        <v>442000000</v>
      </c>
      <c r="N106" s="22" t="s">
        <v>499</v>
      </c>
      <c r="O106" s="21" t="s">
        <v>536</v>
      </c>
    </row>
    <row r="107" spans="2:15" ht="18.75" customHeight="1" x14ac:dyDescent="0.15">
      <c r="B107" s="11" t="s">
        <v>537</v>
      </c>
      <c r="C107" s="7" t="s">
        <v>538</v>
      </c>
      <c r="D107" s="14">
        <v>20190531</v>
      </c>
      <c r="E107" s="11" t="s">
        <v>539</v>
      </c>
      <c r="F107" s="11" t="s">
        <v>493</v>
      </c>
      <c r="G107" s="11" t="str">
        <f>VLOOKUP(H107,거래특약점!B:D,2,0)</f>
        <v xml:space="preserve">김선환SM </v>
      </c>
      <c r="H107" s="7" t="str">
        <f>VLOOKUP(N107,거래특약점!A:B,2,0)</f>
        <v>유성전기</v>
      </c>
      <c r="I107" s="7"/>
      <c r="J107" s="18">
        <v>20180509</v>
      </c>
      <c r="K107" s="17">
        <v>20180511</v>
      </c>
      <c r="L107" s="19">
        <v>581680000</v>
      </c>
      <c r="M107" s="19">
        <v>570000000</v>
      </c>
      <c r="N107" s="22" t="s">
        <v>540</v>
      </c>
      <c r="O107" s="21" t="s">
        <v>541</v>
      </c>
    </row>
    <row r="108" spans="2:15" ht="18.75" customHeight="1" x14ac:dyDescent="0.15">
      <c r="B108" s="11" t="s">
        <v>542</v>
      </c>
      <c r="C108" s="7" t="s">
        <v>543</v>
      </c>
      <c r="D108" s="14">
        <v>20190304</v>
      </c>
      <c r="E108" s="11" t="s">
        <v>509</v>
      </c>
      <c r="F108" s="11" t="s">
        <v>510</v>
      </c>
      <c r="G108" s="11" t="e">
        <f>VLOOKUP(H108,거래특약점!B:D,2,0)</f>
        <v>#N/A</v>
      </c>
      <c r="H108" s="7" t="str">
        <f>VLOOKUP(N108,거래특약점!A:B,2,0)</f>
        <v>유진산전</v>
      </c>
      <c r="I108" s="7" t="s">
        <v>1086</v>
      </c>
      <c r="J108" s="18">
        <v>20180514</v>
      </c>
      <c r="K108" s="17">
        <v>20180521</v>
      </c>
      <c r="L108" s="19">
        <v>303066000</v>
      </c>
      <c r="M108" s="19">
        <v>265985875</v>
      </c>
      <c r="N108" s="22" t="s">
        <v>544</v>
      </c>
      <c r="O108" s="21" t="s">
        <v>545</v>
      </c>
    </row>
    <row r="109" spans="2:15" ht="18.75" customHeight="1" x14ac:dyDescent="0.15">
      <c r="B109" s="11" t="s">
        <v>546</v>
      </c>
      <c r="C109" s="7" t="s">
        <v>547</v>
      </c>
      <c r="D109" s="14" t="s">
        <v>548</v>
      </c>
      <c r="E109" s="11" t="s">
        <v>515</v>
      </c>
      <c r="F109" s="11" t="s">
        <v>516</v>
      </c>
      <c r="G109" s="11" t="e">
        <f>VLOOKUP(H109,거래특약점!B:D,2,0)</f>
        <v>#N/A</v>
      </c>
      <c r="H109" s="7" t="str">
        <f>VLOOKUP(N109,거래특약점!A:B,2,0)</f>
        <v>동양전업</v>
      </c>
      <c r="I109" s="7"/>
      <c r="J109" s="18">
        <v>20180514</v>
      </c>
      <c r="K109" s="17">
        <v>20180518</v>
      </c>
      <c r="L109" s="19">
        <v>426488000</v>
      </c>
      <c r="M109" s="19">
        <v>378000000</v>
      </c>
      <c r="N109" s="22" t="s">
        <v>532</v>
      </c>
      <c r="O109" s="21" t="s">
        <v>549</v>
      </c>
    </row>
    <row r="110" spans="2:15" ht="18.75" customHeight="1" x14ac:dyDescent="0.15">
      <c r="B110" s="11" t="s">
        <v>550</v>
      </c>
      <c r="C110" s="7" t="s">
        <v>551</v>
      </c>
      <c r="D110" s="14">
        <v>20181225</v>
      </c>
      <c r="E110" s="11" t="s">
        <v>515</v>
      </c>
      <c r="F110" s="11" t="s">
        <v>516</v>
      </c>
      <c r="G110" s="11" t="e">
        <f>VLOOKUP(H110,거래특약점!B:D,2,0)</f>
        <v>#N/A</v>
      </c>
      <c r="H110" s="7">
        <f>VLOOKUP(N110,거래특약점!A:B,2,0)</f>
        <v>0</v>
      </c>
      <c r="I110" s="7"/>
      <c r="J110" s="18">
        <v>20180514</v>
      </c>
      <c r="K110" s="17">
        <v>20180518</v>
      </c>
      <c r="L110" s="19">
        <v>389687400</v>
      </c>
      <c r="M110" s="19">
        <v>372500000</v>
      </c>
      <c r="N110" s="22" t="s">
        <v>499</v>
      </c>
      <c r="O110" s="21" t="s">
        <v>552</v>
      </c>
    </row>
    <row r="111" spans="2:15" ht="18.75" customHeight="1" x14ac:dyDescent="0.15">
      <c r="B111" s="11" t="s">
        <v>553</v>
      </c>
      <c r="C111" s="7" t="s">
        <v>554</v>
      </c>
      <c r="D111" s="14">
        <v>20210107</v>
      </c>
      <c r="E111" s="11" t="s">
        <v>492</v>
      </c>
      <c r="F111" s="11" t="s">
        <v>493</v>
      </c>
      <c r="G111" s="11" t="e">
        <f>VLOOKUP(H111,거래특약점!B:D,2,0)</f>
        <v>#N/A</v>
      </c>
      <c r="H111" s="7">
        <f>VLOOKUP(N111,거래특약점!A:B,2,0)</f>
        <v>0</v>
      </c>
      <c r="I111" s="7"/>
      <c r="J111" s="18">
        <v>20180515</v>
      </c>
      <c r="K111" s="17">
        <v>20180516</v>
      </c>
      <c r="L111" s="19">
        <v>405700000</v>
      </c>
      <c r="M111" s="19">
        <v>396000000</v>
      </c>
      <c r="N111" s="22" t="s">
        <v>555</v>
      </c>
      <c r="O111" s="21" t="s">
        <v>556</v>
      </c>
    </row>
    <row r="112" spans="2:15" ht="18.75" customHeight="1" x14ac:dyDescent="0.15">
      <c r="B112" s="11" t="s">
        <v>557</v>
      </c>
      <c r="C112" s="7" t="s">
        <v>558</v>
      </c>
      <c r="D112" s="14">
        <v>20180930</v>
      </c>
      <c r="E112" s="11" t="s">
        <v>492</v>
      </c>
      <c r="F112" s="11" t="s">
        <v>493</v>
      </c>
      <c r="G112" s="11" t="str">
        <f>VLOOKUP(H112,거래특약점!B:D,2,0)</f>
        <v xml:space="preserve">김선환SM </v>
      </c>
      <c r="H112" s="7" t="str">
        <f>VLOOKUP(N112,거래특약점!A:B,2,0)</f>
        <v>화정산전</v>
      </c>
      <c r="I112" s="7"/>
      <c r="J112" s="18">
        <v>20180515</v>
      </c>
      <c r="K112" s="17">
        <v>20180516</v>
      </c>
      <c r="L112" s="19">
        <v>457203000</v>
      </c>
      <c r="M112" s="19">
        <v>455000000</v>
      </c>
      <c r="N112" s="22" t="s">
        <v>559</v>
      </c>
      <c r="O112" s="21" t="s">
        <v>560</v>
      </c>
    </row>
    <row r="113" spans="2:15" ht="18.75" customHeight="1" x14ac:dyDescent="0.15">
      <c r="B113" s="11" t="s">
        <v>561</v>
      </c>
      <c r="C113" s="7" t="s">
        <v>562</v>
      </c>
      <c r="D113" s="14">
        <v>20190131</v>
      </c>
      <c r="E113" s="11" t="s">
        <v>492</v>
      </c>
      <c r="F113" s="11" t="s">
        <v>493</v>
      </c>
      <c r="G113" s="11" t="str">
        <f>VLOOKUP(H113,거래특약점!B:D,2,0)</f>
        <v>장인성M</v>
      </c>
      <c r="H113" s="7" t="str">
        <f>VLOOKUP(N113,거래특약점!A:B,2,0)</f>
        <v>대주계전</v>
      </c>
      <c r="I113" s="7"/>
      <c r="J113" s="18">
        <v>20180518</v>
      </c>
      <c r="K113" s="17">
        <v>20180529</v>
      </c>
      <c r="L113" s="19">
        <v>490000000</v>
      </c>
      <c r="M113" s="19">
        <v>470000000</v>
      </c>
      <c r="N113" s="22" t="s">
        <v>563</v>
      </c>
      <c r="O113" s="21" t="s">
        <v>564</v>
      </c>
    </row>
    <row r="114" spans="2:15" ht="18.75" customHeight="1" x14ac:dyDescent="0.15">
      <c r="B114" s="11" t="s">
        <v>565</v>
      </c>
      <c r="C114" s="7" t="s">
        <v>566</v>
      </c>
      <c r="D114" s="14">
        <v>20191225</v>
      </c>
      <c r="E114" s="11" t="s">
        <v>515</v>
      </c>
      <c r="F114" s="11" t="s">
        <v>516</v>
      </c>
      <c r="G114" s="11" t="e">
        <f>VLOOKUP(H114,거래특약점!B:D,2,0)</f>
        <v>#N/A</v>
      </c>
      <c r="H114" s="7" t="str">
        <f>VLOOKUP(N114,거래특약점!A:B,2,0)</f>
        <v>이엘시스템</v>
      </c>
      <c r="I114" s="7"/>
      <c r="J114" s="18">
        <v>20180523</v>
      </c>
      <c r="K114" s="17">
        <v>20180529</v>
      </c>
      <c r="L114" s="19">
        <v>354381706</v>
      </c>
      <c r="M114" s="19">
        <v>316850000</v>
      </c>
      <c r="N114" s="22" t="s">
        <v>567</v>
      </c>
      <c r="O114" s="21" t="s">
        <v>568</v>
      </c>
    </row>
    <row r="115" spans="2:15" ht="18.75" customHeight="1" x14ac:dyDescent="0.15">
      <c r="B115" s="11" t="s">
        <v>569</v>
      </c>
      <c r="C115" s="7" t="s">
        <v>570</v>
      </c>
      <c r="D115" s="14">
        <v>20191713</v>
      </c>
      <c r="E115" s="11" t="s">
        <v>492</v>
      </c>
      <c r="F115" s="11" t="s">
        <v>493</v>
      </c>
      <c r="G115" s="11" t="e">
        <f>VLOOKUP(H115,거래특약점!B:D,2,0)</f>
        <v>#N/A</v>
      </c>
      <c r="H115" s="7">
        <f>VLOOKUP(N115,거래특약점!A:B,2,0)</f>
        <v>0</v>
      </c>
      <c r="I115" s="7"/>
      <c r="J115" s="18">
        <v>20180523</v>
      </c>
      <c r="K115" s="17">
        <v>20180525</v>
      </c>
      <c r="L115" s="19">
        <v>473527000</v>
      </c>
      <c r="M115" s="19">
        <v>470000000</v>
      </c>
      <c r="N115" s="22" t="s">
        <v>571</v>
      </c>
      <c r="O115" s="21" t="s">
        <v>556</v>
      </c>
    </row>
    <row r="116" spans="2:15" ht="18.75" customHeight="1" x14ac:dyDescent="0.15">
      <c r="B116" s="11" t="s">
        <v>572</v>
      </c>
      <c r="C116" s="7" t="s">
        <v>573</v>
      </c>
      <c r="D116" s="14" t="s">
        <v>574</v>
      </c>
      <c r="E116" s="11" t="s">
        <v>1070</v>
      </c>
      <c r="F116" s="11" t="s">
        <v>516</v>
      </c>
      <c r="G116" s="11" t="e">
        <f>VLOOKUP(H116,거래특약점!B:D,2,0)</f>
        <v>#N/A</v>
      </c>
      <c r="H116" s="7" t="str">
        <f>VLOOKUP(N116,거래특약점!A:B,2,0)</f>
        <v>에스디산전</v>
      </c>
      <c r="I116" s="7" t="s">
        <v>1084</v>
      </c>
      <c r="J116" s="18">
        <v>20180524</v>
      </c>
      <c r="K116" s="17">
        <v>20180601</v>
      </c>
      <c r="L116" s="19">
        <v>590413826</v>
      </c>
      <c r="M116" s="19">
        <v>473047000</v>
      </c>
      <c r="N116" s="22" t="s">
        <v>575</v>
      </c>
      <c r="O116" s="21" t="s">
        <v>576</v>
      </c>
    </row>
    <row r="117" spans="2:15" ht="18.75" customHeight="1" x14ac:dyDescent="0.15">
      <c r="B117" s="11" t="s">
        <v>577</v>
      </c>
      <c r="C117" s="7" t="s">
        <v>578</v>
      </c>
      <c r="D117" s="14" t="s">
        <v>579</v>
      </c>
      <c r="E117" s="11" t="s">
        <v>515</v>
      </c>
      <c r="F117" s="11" t="s">
        <v>516</v>
      </c>
      <c r="G117" s="11" t="e">
        <f>VLOOKUP(H117,거래특약점!B:D,2,0)</f>
        <v>#N/A</v>
      </c>
      <c r="H117" s="7">
        <f>VLOOKUP(N117,거래특약점!A:B,2,0)</f>
        <v>0</v>
      </c>
      <c r="I117" s="7"/>
      <c r="J117" s="18">
        <v>20180524</v>
      </c>
      <c r="K117" s="17">
        <v>20180530</v>
      </c>
      <c r="L117" s="19">
        <v>1271204000</v>
      </c>
      <c r="M117" s="19">
        <v>1150000000</v>
      </c>
      <c r="N117" s="22" t="s">
        <v>499</v>
      </c>
      <c r="O117" s="21" t="s">
        <v>580</v>
      </c>
    </row>
    <row r="118" spans="2:15" ht="18.75" customHeight="1" x14ac:dyDescent="0.15">
      <c r="B118" s="11" t="s">
        <v>581</v>
      </c>
      <c r="C118" s="7" t="s">
        <v>582</v>
      </c>
      <c r="D118" s="14">
        <v>20190208</v>
      </c>
      <c r="E118" s="11" t="s">
        <v>503</v>
      </c>
      <c r="F118" s="11" t="s">
        <v>504</v>
      </c>
      <c r="G118" s="11" t="e">
        <f>VLOOKUP(H118,거래특약점!B:D,2,0)</f>
        <v>#N/A</v>
      </c>
      <c r="H118" s="7">
        <f>VLOOKUP(N118,거래특약점!A:B,2,0)</f>
        <v>0</v>
      </c>
      <c r="I118" s="7"/>
      <c r="J118" s="18">
        <v>20180524</v>
      </c>
      <c r="K118" s="17">
        <v>20180605</v>
      </c>
      <c r="L118" s="19">
        <v>332991000</v>
      </c>
      <c r="M118" s="19">
        <v>264480823</v>
      </c>
      <c r="N118" s="22" t="s">
        <v>583</v>
      </c>
      <c r="O118" s="21" t="s">
        <v>584</v>
      </c>
    </row>
    <row r="119" spans="2:15" ht="18.75" customHeight="1" x14ac:dyDescent="0.15">
      <c r="B119" s="11" t="s">
        <v>585</v>
      </c>
      <c r="C119" s="7" t="s">
        <v>586</v>
      </c>
      <c r="D119" s="14">
        <v>20190117</v>
      </c>
      <c r="E119" s="11" t="s">
        <v>492</v>
      </c>
      <c r="F119" s="11" t="s">
        <v>493</v>
      </c>
      <c r="G119" s="11" t="e">
        <f>VLOOKUP(H119,거래특약점!B:D,2,0)</f>
        <v>#N/A</v>
      </c>
      <c r="H119" s="7">
        <f>VLOOKUP(N119,거래특약점!A:B,2,0)</f>
        <v>0</v>
      </c>
      <c r="I119" s="7"/>
      <c r="J119" s="18">
        <v>20180524</v>
      </c>
      <c r="K119" s="17">
        <v>20180529</v>
      </c>
      <c r="L119" s="19">
        <v>670633000</v>
      </c>
      <c r="M119" s="19">
        <v>628000000</v>
      </c>
      <c r="N119" s="22" t="s">
        <v>587</v>
      </c>
      <c r="O119" s="21" t="s">
        <v>456</v>
      </c>
    </row>
    <row r="120" spans="2:15" ht="18.75" customHeight="1" x14ac:dyDescent="0.15">
      <c r="B120" s="11" t="s">
        <v>588</v>
      </c>
      <c r="C120" s="7" t="s">
        <v>589</v>
      </c>
      <c r="D120" s="14">
        <v>20190826</v>
      </c>
      <c r="E120" s="11" t="s">
        <v>1070</v>
      </c>
      <c r="F120" s="11" t="s">
        <v>516</v>
      </c>
      <c r="G120" s="11" t="e">
        <f>VLOOKUP(H120,거래특약점!B:D,2,0)</f>
        <v>#N/A</v>
      </c>
      <c r="H120" s="7" t="str">
        <f>VLOOKUP(N120,거래특약점!A:B,2,0)</f>
        <v>동명전기</v>
      </c>
      <c r="I120" s="7" t="s">
        <v>1072</v>
      </c>
      <c r="J120" s="18">
        <v>20180528</v>
      </c>
      <c r="K120" s="17">
        <v>20180601</v>
      </c>
      <c r="L120" s="19">
        <v>742157292</v>
      </c>
      <c r="M120" s="19">
        <v>627150000</v>
      </c>
      <c r="N120" s="22" t="s">
        <v>590</v>
      </c>
      <c r="O120" s="21" t="s">
        <v>591</v>
      </c>
    </row>
    <row r="121" spans="2:15" ht="18.75" customHeight="1" x14ac:dyDescent="0.15">
      <c r="B121" s="11" t="s">
        <v>592</v>
      </c>
      <c r="C121" s="7" t="s">
        <v>593</v>
      </c>
      <c r="D121" s="14">
        <v>20181030</v>
      </c>
      <c r="E121" s="11" t="s">
        <v>503</v>
      </c>
      <c r="F121" s="11" t="s">
        <v>504</v>
      </c>
      <c r="G121" s="11" t="e">
        <f>VLOOKUP(H121,거래특약점!B:D,2,0)</f>
        <v>#N/A</v>
      </c>
      <c r="H121" s="7">
        <f>VLOOKUP(N121,거래특약점!A:B,2,0)</f>
        <v>0</v>
      </c>
      <c r="I121" s="7"/>
      <c r="J121" s="18">
        <v>20180528</v>
      </c>
      <c r="K121" s="17">
        <v>20180605</v>
      </c>
      <c r="L121" s="19">
        <v>1311517668</v>
      </c>
      <c r="M121" s="19">
        <v>1068611430</v>
      </c>
      <c r="N121" s="22" t="s">
        <v>594</v>
      </c>
      <c r="O121" s="21" t="s">
        <v>595</v>
      </c>
    </row>
    <row r="122" spans="2:15" ht="18.75" customHeight="1" x14ac:dyDescent="0.15">
      <c r="B122" s="11" t="s">
        <v>596</v>
      </c>
      <c r="C122" s="7" t="s">
        <v>597</v>
      </c>
      <c r="D122" s="14">
        <v>20180531</v>
      </c>
      <c r="E122" s="11" t="s">
        <v>539</v>
      </c>
      <c r="F122" s="11" t="s">
        <v>493</v>
      </c>
      <c r="G122" s="11" t="str">
        <f>VLOOKUP(H122,거래특약점!B:D,2,0)</f>
        <v xml:space="preserve">김선환SM </v>
      </c>
      <c r="H122" s="7" t="str">
        <f>VLOOKUP(N122,거래특약점!A:B,2,0)</f>
        <v>유성전기</v>
      </c>
      <c r="I122" s="7"/>
      <c r="J122" s="18">
        <v>20180528</v>
      </c>
      <c r="K122" s="17">
        <v>20180531</v>
      </c>
      <c r="L122" s="19">
        <v>526922000</v>
      </c>
      <c r="M122" s="19">
        <v>523000000</v>
      </c>
      <c r="N122" s="22" t="s">
        <v>540</v>
      </c>
      <c r="O122" s="21" t="s">
        <v>598</v>
      </c>
    </row>
    <row r="123" spans="2:15" ht="18.75" customHeight="1" x14ac:dyDescent="0.15">
      <c r="B123" s="11" t="s">
        <v>599</v>
      </c>
      <c r="C123" s="7" t="s">
        <v>600</v>
      </c>
      <c r="D123" s="14">
        <v>20191031</v>
      </c>
      <c r="E123" s="11" t="s">
        <v>1499</v>
      </c>
      <c r="F123" s="11" t="s">
        <v>493</v>
      </c>
      <c r="G123" s="11" t="str">
        <f>VLOOKUP(H123,거래특약점!B:D,2,0)</f>
        <v>장인성M</v>
      </c>
      <c r="H123" s="7" t="str">
        <f>VLOOKUP(N123,거래특약점!A:B,2,0)</f>
        <v>대주계전</v>
      </c>
      <c r="I123" s="7" t="s">
        <v>909</v>
      </c>
      <c r="J123" s="18">
        <v>20180530</v>
      </c>
      <c r="K123" s="17">
        <v>20180601</v>
      </c>
      <c r="L123" s="19">
        <v>1215393300</v>
      </c>
      <c r="M123" s="19">
        <v>1175000000</v>
      </c>
      <c r="N123" s="22" t="s">
        <v>601</v>
      </c>
      <c r="O123" s="21" t="s">
        <v>541</v>
      </c>
    </row>
    <row r="124" spans="2:15" ht="18.75" customHeight="1" x14ac:dyDescent="0.15">
      <c r="B124" s="24" t="s">
        <v>1073</v>
      </c>
      <c r="C124" s="25" t="s">
        <v>1074</v>
      </c>
      <c r="D124" s="26" t="s">
        <v>1075</v>
      </c>
      <c r="E124" s="27" t="s">
        <v>1076</v>
      </c>
      <c r="F124" s="27" t="s">
        <v>1077</v>
      </c>
      <c r="G124" s="27" t="e">
        <f>VLOOKUP(H124,거래특약점!B:D,2,0)</f>
        <v>#N/A</v>
      </c>
      <c r="H124" s="25" t="str">
        <f>VLOOKUP(N124,거래특약점!A:B,2,0)</f>
        <v>동명전기</v>
      </c>
      <c r="I124" s="25" t="s">
        <v>1078</v>
      </c>
      <c r="J124" s="28">
        <v>20180530</v>
      </c>
      <c r="K124" s="29">
        <v>20180612</v>
      </c>
      <c r="L124" s="30">
        <v>344078000</v>
      </c>
      <c r="M124" s="30">
        <v>310000000</v>
      </c>
      <c r="N124" s="31" t="s">
        <v>1079</v>
      </c>
      <c r="O124" s="32" t="s">
        <v>1080</v>
      </c>
    </row>
    <row r="125" spans="2:15" ht="18.75" customHeight="1" x14ac:dyDescent="0.15">
      <c r="B125" s="11" t="s">
        <v>602</v>
      </c>
      <c r="C125" s="7" t="s">
        <v>603</v>
      </c>
      <c r="D125" s="14">
        <v>20191220</v>
      </c>
      <c r="E125" s="11" t="s">
        <v>492</v>
      </c>
      <c r="F125" s="11" t="s">
        <v>493</v>
      </c>
      <c r="G125" s="11" t="str">
        <f>VLOOKUP(H125,거래특약점!B:D,2,0)</f>
        <v>장인성M</v>
      </c>
      <c r="H125" s="7" t="str">
        <f>VLOOKUP(N125,거래특약점!A:B,2,0)</f>
        <v>대주계전</v>
      </c>
      <c r="I125" s="7" t="s">
        <v>1146</v>
      </c>
      <c r="J125" s="18">
        <v>20180530</v>
      </c>
      <c r="K125" s="17">
        <v>20180612</v>
      </c>
      <c r="L125" s="19">
        <v>1508502138</v>
      </c>
      <c r="M125" s="19">
        <v>1461000000</v>
      </c>
      <c r="N125" s="22" t="s">
        <v>563</v>
      </c>
      <c r="O125" s="21" t="s">
        <v>604</v>
      </c>
    </row>
    <row r="126" spans="2:15" ht="18.75" customHeight="1" x14ac:dyDescent="0.15">
      <c r="B126" s="11" t="s">
        <v>605</v>
      </c>
      <c r="C126" s="7" t="s">
        <v>811</v>
      </c>
      <c r="D126" s="14" t="s">
        <v>384</v>
      </c>
      <c r="E126" s="11" t="s">
        <v>492</v>
      </c>
      <c r="F126" s="11" t="s">
        <v>493</v>
      </c>
      <c r="G126" s="11" t="str">
        <f>VLOOKUP(H126,거래특약점!B:D,2,0)</f>
        <v>김왕규M</v>
      </c>
      <c r="H126" s="7" t="str">
        <f>VLOOKUP(N126,거래특약점!A:B,2,0)</f>
        <v>원광산전</v>
      </c>
      <c r="I126" s="7"/>
      <c r="J126" s="18">
        <v>20180531</v>
      </c>
      <c r="K126" s="17">
        <v>20180612</v>
      </c>
      <c r="L126" s="19">
        <v>450000000</v>
      </c>
      <c r="M126" s="19">
        <v>415000000</v>
      </c>
      <c r="N126" s="22" t="s">
        <v>606</v>
      </c>
      <c r="O126" s="21" t="s">
        <v>607</v>
      </c>
    </row>
    <row r="127" spans="2:15" ht="18.75" customHeight="1" x14ac:dyDescent="0.15">
      <c r="B127" s="11" t="s">
        <v>608</v>
      </c>
      <c r="C127" s="7" t="s">
        <v>609</v>
      </c>
      <c r="D127" s="14" t="s">
        <v>384</v>
      </c>
      <c r="E127" s="11" t="s">
        <v>515</v>
      </c>
      <c r="F127" s="11" t="s">
        <v>516</v>
      </c>
      <c r="G127" s="11" t="e">
        <f>VLOOKUP(H127,거래특약점!B:D,2,0)</f>
        <v>#N/A</v>
      </c>
      <c r="H127" s="7">
        <f>VLOOKUP(N127,거래특약점!A:B,2,0)</f>
        <v>0</v>
      </c>
      <c r="I127" s="7"/>
      <c r="J127" s="18">
        <v>20180604</v>
      </c>
      <c r="K127" s="17">
        <v>20180615</v>
      </c>
      <c r="L127" s="19">
        <v>494383000</v>
      </c>
      <c r="M127" s="19">
        <v>405204855</v>
      </c>
      <c r="N127" s="22" t="s">
        <v>610</v>
      </c>
      <c r="O127" s="21" t="s">
        <v>611</v>
      </c>
    </row>
    <row r="128" spans="2:15" ht="18.75" customHeight="1" x14ac:dyDescent="0.15">
      <c r="B128" s="11" t="s">
        <v>612</v>
      </c>
      <c r="C128" s="7" t="s">
        <v>613</v>
      </c>
      <c r="D128" s="14">
        <v>20190601</v>
      </c>
      <c r="E128" s="11" t="s">
        <v>515</v>
      </c>
      <c r="F128" s="11" t="s">
        <v>516</v>
      </c>
      <c r="G128" s="11" t="e">
        <f>VLOOKUP(H128,거래특약점!B:D,2,0)</f>
        <v>#N/A</v>
      </c>
      <c r="H128" s="7">
        <f>VLOOKUP(N128,거래특약점!A:B,2,0)</f>
        <v>0</v>
      </c>
      <c r="I128" s="7"/>
      <c r="J128" s="18">
        <v>20180604</v>
      </c>
      <c r="K128" s="17">
        <v>20180619</v>
      </c>
      <c r="L128" s="19">
        <v>1320203500</v>
      </c>
      <c r="M128" s="19">
        <v>1136372622</v>
      </c>
      <c r="N128" s="22" t="s">
        <v>810</v>
      </c>
      <c r="O128" s="21" t="s">
        <v>614</v>
      </c>
    </row>
    <row r="129" spans="2:15" ht="18.75" customHeight="1" x14ac:dyDescent="0.15">
      <c r="B129" s="11" t="s">
        <v>615</v>
      </c>
      <c r="C129" s="7" t="s">
        <v>616</v>
      </c>
      <c r="D129" s="14">
        <v>20190630</v>
      </c>
      <c r="E129" s="11" t="s">
        <v>492</v>
      </c>
      <c r="F129" s="11" t="s">
        <v>493</v>
      </c>
      <c r="G129" s="11" t="str">
        <f>VLOOKUP(H129,거래특약점!B:D,2,0)</f>
        <v>김왕규M</v>
      </c>
      <c r="H129" s="7" t="str">
        <f>VLOOKUP(N129,거래특약점!A:B,2,0)</f>
        <v>원광산전</v>
      </c>
      <c r="I129" s="7"/>
      <c r="J129" s="18">
        <v>20180605</v>
      </c>
      <c r="K129" s="17">
        <v>20180608</v>
      </c>
      <c r="L129" s="19">
        <v>335221000</v>
      </c>
      <c r="M129" s="19">
        <v>316000000</v>
      </c>
      <c r="N129" s="22" t="s">
        <v>617</v>
      </c>
      <c r="O129" s="21" t="s">
        <v>618</v>
      </c>
    </row>
    <row r="130" spans="2:15" ht="18.75" customHeight="1" x14ac:dyDescent="0.15">
      <c r="B130" s="11" t="s">
        <v>619</v>
      </c>
      <c r="C130" s="7" t="s">
        <v>620</v>
      </c>
      <c r="D130" s="14" t="s">
        <v>455</v>
      </c>
      <c r="E130" s="11" t="s">
        <v>492</v>
      </c>
      <c r="F130" s="11" t="s">
        <v>493</v>
      </c>
      <c r="G130" s="11" t="str">
        <f>VLOOKUP(H130,거래특약점!B:D,2,0)</f>
        <v>장인성M</v>
      </c>
      <c r="H130" s="7" t="str">
        <f>VLOOKUP(N130,거래특약점!A:B,2,0)</f>
        <v>대주계전</v>
      </c>
      <c r="I130" s="7"/>
      <c r="J130" s="18">
        <v>20180607</v>
      </c>
      <c r="K130" s="17">
        <v>20180608</v>
      </c>
      <c r="L130" s="19">
        <v>346249000</v>
      </c>
      <c r="M130" s="19">
        <v>344000000</v>
      </c>
      <c r="N130" s="22" t="s">
        <v>494</v>
      </c>
      <c r="O130" s="21" t="s">
        <v>621</v>
      </c>
    </row>
    <row r="131" spans="2:15" ht="18.75" customHeight="1" x14ac:dyDescent="0.15">
      <c r="B131" s="11" t="s">
        <v>622</v>
      </c>
      <c r="C131" s="7" t="s">
        <v>623</v>
      </c>
      <c r="D131" s="14">
        <v>20180913</v>
      </c>
      <c r="E131" s="11" t="s">
        <v>515</v>
      </c>
      <c r="F131" s="11" t="s">
        <v>516</v>
      </c>
      <c r="G131" s="11" t="e">
        <f>VLOOKUP(H131,거래특약점!B:D,2,0)</f>
        <v>#N/A</v>
      </c>
      <c r="H131" s="7" t="str">
        <f>VLOOKUP(N131,거래특약점!A:B,2,0)</f>
        <v>유진기전</v>
      </c>
      <c r="I131" s="7"/>
      <c r="J131" s="18">
        <v>20180611</v>
      </c>
      <c r="K131" s="17">
        <v>20180615</v>
      </c>
      <c r="L131" s="19">
        <v>488210000</v>
      </c>
      <c r="M131" s="19">
        <v>436500000</v>
      </c>
      <c r="N131" s="22" t="s">
        <v>624</v>
      </c>
      <c r="O131" s="21" t="s">
        <v>625</v>
      </c>
    </row>
    <row r="132" spans="2:15" ht="18.75" customHeight="1" x14ac:dyDescent="0.15">
      <c r="B132" s="11" t="s">
        <v>626</v>
      </c>
      <c r="C132" s="7" t="s">
        <v>627</v>
      </c>
      <c r="D132" s="14">
        <v>20190207</v>
      </c>
      <c r="E132" s="11" t="s">
        <v>515</v>
      </c>
      <c r="F132" s="11" t="s">
        <v>516</v>
      </c>
      <c r="G132" s="11" t="e">
        <f>VLOOKUP(H132,거래특약점!B:D,2,0)</f>
        <v>#N/A</v>
      </c>
      <c r="H132" s="7">
        <f>VLOOKUP(N132,거래특약점!A:B,2,0)</f>
        <v>0</v>
      </c>
      <c r="I132" s="7"/>
      <c r="J132" s="18">
        <v>20180611</v>
      </c>
      <c r="K132" s="17">
        <v>20180615</v>
      </c>
      <c r="L132" s="19">
        <v>641716985</v>
      </c>
      <c r="M132" s="19">
        <v>585000000</v>
      </c>
      <c r="N132" s="22" t="s">
        <v>571</v>
      </c>
      <c r="O132" s="21" t="s">
        <v>628</v>
      </c>
    </row>
    <row r="133" spans="2:15" ht="18.75" customHeight="1" x14ac:dyDescent="0.15">
      <c r="B133" s="11" t="s">
        <v>629</v>
      </c>
      <c r="C133" s="7" t="s">
        <v>630</v>
      </c>
      <c r="D133" s="14" t="s">
        <v>384</v>
      </c>
      <c r="E133" s="11" t="s">
        <v>492</v>
      </c>
      <c r="F133" s="11" t="s">
        <v>493</v>
      </c>
      <c r="G133" s="11" t="str">
        <f>VLOOKUP(H133,거래특약점!B:D,2,0)</f>
        <v xml:space="preserve">김선환SM </v>
      </c>
      <c r="H133" s="7" t="str">
        <f>VLOOKUP(N133,거래특약점!A:B,2,0)</f>
        <v>호성산전</v>
      </c>
      <c r="I133" s="7"/>
      <c r="J133" s="18">
        <v>20180611</v>
      </c>
      <c r="K133" s="17">
        <v>20180614</v>
      </c>
      <c r="L133" s="19">
        <v>526713000</v>
      </c>
      <c r="M133" s="19">
        <v>518000000</v>
      </c>
      <c r="N133" s="22" t="s">
        <v>631</v>
      </c>
      <c r="O133" s="21" t="s">
        <v>598</v>
      </c>
    </row>
    <row r="134" spans="2:15" ht="18.75" customHeight="1" x14ac:dyDescent="0.15">
      <c r="B134" s="11" t="s">
        <v>632</v>
      </c>
      <c r="C134" s="7" t="s">
        <v>633</v>
      </c>
      <c r="D134" s="14">
        <v>20190228</v>
      </c>
      <c r="E134" s="11" t="s">
        <v>492</v>
      </c>
      <c r="F134" s="11" t="s">
        <v>493</v>
      </c>
      <c r="G134" s="11" t="e">
        <f>VLOOKUP(H134,거래특약점!B:D,2,0)</f>
        <v>#N/A</v>
      </c>
      <c r="H134" s="7">
        <f>VLOOKUP(N134,거래특약점!A:B,2,0)</f>
        <v>0</v>
      </c>
      <c r="I134" s="7"/>
      <c r="J134" s="18">
        <v>20180611</v>
      </c>
      <c r="K134" s="17">
        <v>20180620</v>
      </c>
      <c r="L134" s="19">
        <v>350287000</v>
      </c>
      <c r="M134" s="19">
        <v>320000000</v>
      </c>
      <c r="N134" s="22" t="s">
        <v>634</v>
      </c>
      <c r="O134" s="21" t="s">
        <v>635</v>
      </c>
    </row>
    <row r="135" spans="2:15" ht="18.75" customHeight="1" x14ac:dyDescent="0.15">
      <c r="B135" s="11" t="s">
        <v>636</v>
      </c>
      <c r="C135" s="7" t="s">
        <v>637</v>
      </c>
      <c r="D135" s="14">
        <v>20190110</v>
      </c>
      <c r="E135" s="11" t="s">
        <v>492</v>
      </c>
      <c r="F135" s="11" t="s">
        <v>493</v>
      </c>
      <c r="G135" s="11" t="e">
        <f>VLOOKUP(H135,거래특약점!B:D,2,0)</f>
        <v>#N/A</v>
      </c>
      <c r="H135" s="7">
        <f>VLOOKUP(N135,거래특약점!A:B,2,0)</f>
        <v>0</v>
      </c>
      <c r="I135" s="7"/>
      <c r="J135" s="18">
        <v>20180611</v>
      </c>
      <c r="K135" s="17">
        <v>20180620</v>
      </c>
      <c r="L135" s="19">
        <v>550000000</v>
      </c>
      <c r="M135" s="19">
        <v>483000000</v>
      </c>
      <c r="N135" s="22" t="s">
        <v>634</v>
      </c>
      <c r="O135" s="21" t="s">
        <v>564</v>
      </c>
    </row>
    <row r="136" spans="2:15" ht="18.75" customHeight="1" x14ac:dyDescent="0.15">
      <c r="B136" s="11" t="s">
        <v>638</v>
      </c>
      <c r="C136" s="7" t="s">
        <v>639</v>
      </c>
      <c r="D136" s="14">
        <v>20180830</v>
      </c>
      <c r="E136" s="11" t="s">
        <v>492</v>
      </c>
      <c r="F136" s="11" t="s">
        <v>493</v>
      </c>
      <c r="G136" s="11" t="e">
        <f>VLOOKUP(H136,거래특약점!B:D,2,0)</f>
        <v>#N/A</v>
      </c>
      <c r="H136" s="7">
        <f>VLOOKUP(N136,거래특약점!A:B,2,0)</f>
        <v>0</v>
      </c>
      <c r="I136" s="7"/>
      <c r="J136" s="18">
        <v>20180614</v>
      </c>
      <c r="K136" s="17">
        <v>20180622</v>
      </c>
      <c r="L136" s="19">
        <v>856201450</v>
      </c>
      <c r="M136" s="19">
        <v>752412800</v>
      </c>
      <c r="N136" s="22" t="s">
        <v>640</v>
      </c>
      <c r="O136" s="21" t="s">
        <v>641</v>
      </c>
    </row>
    <row r="137" spans="2:15" ht="18.75" customHeight="1" x14ac:dyDescent="0.15">
      <c r="B137" s="11" t="s">
        <v>642</v>
      </c>
      <c r="C137" s="7" t="s">
        <v>643</v>
      </c>
      <c r="D137" s="14">
        <v>20181231</v>
      </c>
      <c r="E137" s="11" t="s">
        <v>492</v>
      </c>
      <c r="F137" s="11" t="s">
        <v>493</v>
      </c>
      <c r="G137" s="11" t="e">
        <f>VLOOKUP(H137,거래특약점!B:D,2,0)</f>
        <v>#N/A</v>
      </c>
      <c r="H137" s="7">
        <f>VLOOKUP(N137,거래특약점!A:B,2,0)</f>
        <v>0</v>
      </c>
      <c r="I137" s="7"/>
      <c r="J137" s="18">
        <v>20180614</v>
      </c>
      <c r="K137" s="17">
        <v>20180618</v>
      </c>
      <c r="L137" s="19">
        <v>851616000</v>
      </c>
      <c r="M137" s="19">
        <v>805000000</v>
      </c>
      <c r="N137" s="22" t="s">
        <v>644</v>
      </c>
      <c r="O137" s="21" t="s">
        <v>541</v>
      </c>
    </row>
    <row r="138" spans="2:15" ht="18.75" customHeight="1" x14ac:dyDescent="0.15">
      <c r="B138" s="11" t="s">
        <v>647</v>
      </c>
      <c r="C138" s="7" t="s">
        <v>648</v>
      </c>
      <c r="D138" s="14">
        <v>20181231</v>
      </c>
      <c r="E138" s="11" t="s">
        <v>492</v>
      </c>
      <c r="F138" s="11" t="s">
        <v>493</v>
      </c>
      <c r="G138" s="11" t="e">
        <f>VLOOKUP(H138,거래특약점!B:D,2,0)</f>
        <v>#N/A</v>
      </c>
      <c r="H138" s="7">
        <f>VLOOKUP(N138,거래특약점!A:B,2,0)</f>
        <v>0</v>
      </c>
      <c r="I138" s="7" t="s">
        <v>910</v>
      </c>
      <c r="J138" s="18">
        <v>20180614</v>
      </c>
      <c r="K138" s="17">
        <v>20180618</v>
      </c>
      <c r="L138" s="19">
        <v>703318000</v>
      </c>
      <c r="M138" s="19">
        <v>632000000</v>
      </c>
      <c r="N138" s="22" t="s">
        <v>649</v>
      </c>
      <c r="O138" s="21" t="s">
        <v>541</v>
      </c>
    </row>
    <row r="139" spans="2:15" ht="18.75" customHeight="1" x14ac:dyDescent="0.15">
      <c r="B139" s="11" t="s">
        <v>650</v>
      </c>
      <c r="C139" s="7" t="s">
        <v>651</v>
      </c>
      <c r="D139" s="14">
        <v>20190103</v>
      </c>
      <c r="E139" s="11" t="s">
        <v>503</v>
      </c>
      <c r="F139" s="11" t="s">
        <v>504</v>
      </c>
      <c r="G139" s="11" t="e">
        <f>VLOOKUP(H139,거래특약점!B:D,2,0)</f>
        <v>#N/A</v>
      </c>
      <c r="H139" s="7" t="str">
        <f>VLOOKUP(N139,거래특약점!A:B,2,0)</f>
        <v>지티시스템</v>
      </c>
      <c r="I139" s="7"/>
      <c r="J139" s="18">
        <v>20180615</v>
      </c>
      <c r="K139" s="17">
        <v>20180621</v>
      </c>
      <c r="L139" s="19">
        <v>1176125500</v>
      </c>
      <c r="M139" s="19">
        <v>1097000000</v>
      </c>
      <c r="N139" s="22" t="s">
        <v>652</v>
      </c>
      <c r="O139" s="21" t="s">
        <v>653</v>
      </c>
    </row>
    <row r="140" spans="2:15" ht="18.75" customHeight="1" x14ac:dyDescent="0.15">
      <c r="B140" s="11" t="s">
        <v>654</v>
      </c>
      <c r="C140" s="7" t="s">
        <v>655</v>
      </c>
      <c r="D140" s="14" t="s">
        <v>656</v>
      </c>
      <c r="E140" s="11" t="s">
        <v>492</v>
      </c>
      <c r="F140" s="11" t="s">
        <v>493</v>
      </c>
      <c r="G140" s="11" t="str">
        <f>VLOOKUP(H140,거래특약점!B:D,2,0)</f>
        <v xml:space="preserve">김선환SM </v>
      </c>
      <c r="H140" s="7" t="str">
        <f>VLOOKUP(N140,거래특약점!A:B,2,0)</f>
        <v>화정산전</v>
      </c>
      <c r="I140" s="7"/>
      <c r="J140" s="18">
        <v>20180618</v>
      </c>
      <c r="K140" s="17">
        <v>20180625</v>
      </c>
      <c r="L140" s="19">
        <v>593136570</v>
      </c>
      <c r="M140" s="19">
        <v>516322300</v>
      </c>
      <c r="N140" s="22" t="s">
        <v>559</v>
      </c>
      <c r="O140" s="21" t="s">
        <v>657</v>
      </c>
    </row>
    <row r="141" spans="2:15" ht="18.75" customHeight="1" x14ac:dyDescent="0.15">
      <c r="B141" s="11" t="s">
        <v>658</v>
      </c>
      <c r="C141" s="7" t="s">
        <v>659</v>
      </c>
      <c r="D141" s="14" t="s">
        <v>660</v>
      </c>
      <c r="E141" s="11" t="s">
        <v>492</v>
      </c>
      <c r="F141" s="11" t="s">
        <v>493</v>
      </c>
      <c r="G141" s="11" t="e">
        <f>VLOOKUP(H141,거래특약점!B:D,2,0)</f>
        <v>#N/A</v>
      </c>
      <c r="H141" s="7">
        <f>VLOOKUP(N141,거래특약점!A:B,2,0)</f>
        <v>0</v>
      </c>
      <c r="I141" s="7"/>
      <c r="J141" s="18">
        <v>20180618</v>
      </c>
      <c r="K141" s="17">
        <v>20180626</v>
      </c>
      <c r="L141" s="19">
        <v>571048700</v>
      </c>
      <c r="M141" s="19">
        <v>500906830</v>
      </c>
      <c r="N141" s="22" t="s">
        <v>520</v>
      </c>
      <c r="O141" s="21" t="s">
        <v>657</v>
      </c>
    </row>
    <row r="142" spans="2:15" ht="18.75" customHeight="1" x14ac:dyDescent="0.15">
      <c r="B142" s="11" t="s">
        <v>661</v>
      </c>
      <c r="C142" s="7" t="s">
        <v>662</v>
      </c>
      <c r="D142" s="14" t="s">
        <v>663</v>
      </c>
      <c r="E142" s="11" t="s">
        <v>492</v>
      </c>
      <c r="F142" s="11" t="s">
        <v>493</v>
      </c>
      <c r="G142" s="11" t="str">
        <f>VLOOKUP(H142,거래특약점!B:D,2,0)</f>
        <v xml:space="preserve">김선환SM </v>
      </c>
      <c r="H142" s="7" t="str">
        <f>VLOOKUP(N142,거래특약점!A:B,2,0)</f>
        <v>유성전기</v>
      </c>
      <c r="I142" s="7"/>
      <c r="J142" s="18">
        <v>20180618</v>
      </c>
      <c r="K142" s="17">
        <v>20180626</v>
      </c>
      <c r="L142" s="19">
        <v>424137400</v>
      </c>
      <c r="M142" s="19">
        <v>398000000</v>
      </c>
      <c r="N142" s="22" t="s">
        <v>664</v>
      </c>
      <c r="O142" s="21" t="s">
        <v>665</v>
      </c>
    </row>
    <row r="143" spans="2:15" ht="18.75" customHeight="1" x14ac:dyDescent="0.15">
      <c r="B143" s="11" t="s">
        <v>666</v>
      </c>
      <c r="C143" s="7" t="s">
        <v>667</v>
      </c>
      <c r="D143" s="14" t="s">
        <v>668</v>
      </c>
      <c r="E143" s="11" t="s">
        <v>492</v>
      </c>
      <c r="F143" s="11" t="s">
        <v>493</v>
      </c>
      <c r="G143" s="11" t="e">
        <f>VLOOKUP(H143,거래특약점!B:D,2,0)</f>
        <v>#N/A</v>
      </c>
      <c r="H143" s="7">
        <f>VLOOKUP(N143,거래특약점!A:B,2,0)</f>
        <v>0</v>
      </c>
      <c r="I143" s="7"/>
      <c r="J143" s="18">
        <v>20180619</v>
      </c>
      <c r="K143" s="17">
        <v>20180625</v>
      </c>
      <c r="L143" s="19">
        <v>784659190</v>
      </c>
      <c r="M143" s="19">
        <v>690735100</v>
      </c>
      <c r="N143" s="22" t="s">
        <v>669</v>
      </c>
      <c r="O143" s="21" t="s">
        <v>657</v>
      </c>
    </row>
    <row r="144" spans="2:15" ht="18.75" customHeight="1" x14ac:dyDescent="0.15">
      <c r="B144" s="11" t="s">
        <v>670</v>
      </c>
      <c r="C144" s="7" t="s">
        <v>671</v>
      </c>
      <c r="D144" s="14" t="s">
        <v>672</v>
      </c>
      <c r="E144" s="11" t="s">
        <v>529</v>
      </c>
      <c r="F144" s="11" t="s">
        <v>493</v>
      </c>
      <c r="G144" s="11" t="str">
        <f>VLOOKUP(H144,거래특약점!B:D,2,0)</f>
        <v>장인성M</v>
      </c>
      <c r="H144" s="7" t="str">
        <f>VLOOKUP(N144,거래특약점!A:B,2,0)</f>
        <v>대주계전</v>
      </c>
      <c r="I144" s="7" t="s">
        <v>1147</v>
      </c>
      <c r="J144" s="18">
        <v>20180620</v>
      </c>
      <c r="K144" s="17">
        <v>20180628</v>
      </c>
      <c r="L144" s="19">
        <v>786075638</v>
      </c>
      <c r="M144" s="19">
        <v>786000000</v>
      </c>
      <c r="N144" s="22" t="s">
        <v>563</v>
      </c>
      <c r="O144" s="21" t="s">
        <v>673</v>
      </c>
    </row>
    <row r="145" spans="2:15" ht="18.75" customHeight="1" x14ac:dyDescent="0.15">
      <c r="B145" s="11" t="s">
        <v>674</v>
      </c>
      <c r="C145" s="7" t="s">
        <v>675</v>
      </c>
      <c r="D145" s="14" t="s">
        <v>676</v>
      </c>
      <c r="E145" s="11" t="s">
        <v>509</v>
      </c>
      <c r="F145" s="11" t="s">
        <v>510</v>
      </c>
      <c r="G145" s="11" t="str">
        <f>VLOOKUP(H145,거래특약점!B:D,2,0)</f>
        <v>김왕규M</v>
      </c>
      <c r="H145" s="7" t="str">
        <f>VLOOKUP(N145,거래특약점!A:B,2,0)</f>
        <v>금성전재판매</v>
      </c>
      <c r="I145" s="7"/>
      <c r="J145" s="18">
        <v>20180620</v>
      </c>
      <c r="K145" s="17">
        <v>20180628</v>
      </c>
      <c r="L145" s="19">
        <v>307399000</v>
      </c>
      <c r="M145" s="19">
        <v>288000000</v>
      </c>
      <c r="N145" s="22" t="s">
        <v>677</v>
      </c>
      <c r="O145" s="21" t="s">
        <v>678</v>
      </c>
    </row>
    <row r="146" spans="2:15" ht="18.75" customHeight="1" x14ac:dyDescent="0.15">
      <c r="B146" s="11" t="s">
        <v>679</v>
      </c>
      <c r="C146" s="7" t="s">
        <v>680</v>
      </c>
      <c r="D146" s="14" t="s">
        <v>681</v>
      </c>
      <c r="E146" s="11" t="s">
        <v>492</v>
      </c>
      <c r="F146" s="11" t="s">
        <v>493</v>
      </c>
      <c r="G146" s="11" t="str">
        <f>VLOOKUP(H146,거래특약점!B:D,2,0)</f>
        <v>김왕규M</v>
      </c>
      <c r="H146" s="7" t="str">
        <f>VLOOKUP(N146,거래특약점!A:B,2,0)</f>
        <v>원광산전</v>
      </c>
      <c r="I146" s="7"/>
      <c r="J146" s="18">
        <v>20180620</v>
      </c>
      <c r="K146" s="17">
        <v>20180626</v>
      </c>
      <c r="L146" s="19">
        <v>310530000</v>
      </c>
      <c r="M146" s="19">
        <v>295115500</v>
      </c>
      <c r="N146" s="22" t="s">
        <v>682</v>
      </c>
      <c r="O146" s="21" t="s">
        <v>683</v>
      </c>
    </row>
    <row r="147" spans="2:15" ht="18.75" customHeight="1" x14ac:dyDescent="0.15">
      <c r="B147" s="11" t="s">
        <v>1873</v>
      </c>
      <c r="C147" s="7" t="s">
        <v>684</v>
      </c>
      <c r="D147" s="14"/>
      <c r="E147" s="11" t="s">
        <v>509</v>
      </c>
      <c r="F147" s="11" t="s">
        <v>510</v>
      </c>
      <c r="G147" s="11" t="e">
        <f>VLOOKUP(H147,거래특약점!B:D,2,0)</f>
        <v>#N/A</v>
      </c>
      <c r="H147" s="7">
        <f>VLOOKUP(N147,거래특약점!A:B,2,0)</f>
        <v>0</v>
      </c>
      <c r="I147" s="7"/>
      <c r="J147" s="18">
        <v>20180625</v>
      </c>
      <c r="K147" s="17">
        <v>20180703</v>
      </c>
      <c r="L147" s="19">
        <v>752092000</v>
      </c>
      <c r="M147" s="19">
        <v>638698830</v>
      </c>
      <c r="N147" s="22" t="s">
        <v>685</v>
      </c>
      <c r="O147" s="21" t="s">
        <v>686</v>
      </c>
    </row>
    <row r="148" spans="2:15" ht="18.75" customHeight="1" x14ac:dyDescent="0.15">
      <c r="B148" s="11" t="s">
        <v>687</v>
      </c>
      <c r="C148" s="7" t="s">
        <v>688</v>
      </c>
      <c r="D148" s="14" t="s">
        <v>689</v>
      </c>
      <c r="E148" s="11" t="s">
        <v>509</v>
      </c>
      <c r="F148" s="11" t="s">
        <v>510</v>
      </c>
      <c r="G148" s="11" t="e">
        <f>VLOOKUP(H148,거래특약점!B:D,2,0)</f>
        <v>#N/A</v>
      </c>
      <c r="H148" s="7">
        <f>VLOOKUP(N148,거래특약점!A:B,2,0)</f>
        <v>0</v>
      </c>
      <c r="I148" s="7"/>
      <c r="J148" s="18">
        <v>20180626</v>
      </c>
      <c r="K148" s="17">
        <v>20180705</v>
      </c>
      <c r="L148" s="19">
        <v>321200000</v>
      </c>
      <c r="M148" s="19">
        <v>292000000</v>
      </c>
      <c r="N148" s="22" t="s">
        <v>690</v>
      </c>
      <c r="O148" s="21" t="s">
        <v>691</v>
      </c>
    </row>
    <row r="149" spans="2:15" ht="18.75" customHeight="1" x14ac:dyDescent="0.15">
      <c r="B149" s="11" t="s">
        <v>692</v>
      </c>
      <c r="C149" s="7" t="s">
        <v>693</v>
      </c>
      <c r="D149" s="14" t="s">
        <v>668</v>
      </c>
      <c r="E149" s="11" t="s">
        <v>509</v>
      </c>
      <c r="F149" s="11" t="s">
        <v>510</v>
      </c>
      <c r="G149" s="11" t="e">
        <f>VLOOKUP(H149,거래특약점!B:D,2,0)</f>
        <v>#N/A</v>
      </c>
      <c r="H149" s="7">
        <f>VLOOKUP(N149,거래특약점!A:B,2,0)</f>
        <v>0</v>
      </c>
      <c r="I149" s="7"/>
      <c r="J149" s="18">
        <v>20180626</v>
      </c>
      <c r="K149" s="17">
        <v>20180628</v>
      </c>
      <c r="L149" s="19">
        <v>374275000</v>
      </c>
      <c r="M149" s="19">
        <v>351000000</v>
      </c>
      <c r="N149" s="22" t="s">
        <v>694</v>
      </c>
      <c r="O149" s="21" t="s">
        <v>695</v>
      </c>
    </row>
    <row r="150" spans="2:15" ht="18.75" customHeight="1" x14ac:dyDescent="0.15">
      <c r="B150" s="11" t="s">
        <v>696</v>
      </c>
      <c r="C150" s="7" t="s">
        <v>697</v>
      </c>
      <c r="D150" s="14" t="s">
        <v>698</v>
      </c>
      <c r="E150" s="11" t="s">
        <v>492</v>
      </c>
      <c r="F150" s="11" t="s">
        <v>493</v>
      </c>
      <c r="G150" s="11" t="str">
        <f>VLOOKUP(H150,거래특약점!B:D,2,0)</f>
        <v>김왕규M</v>
      </c>
      <c r="H150" s="7" t="str">
        <f>VLOOKUP(N150,거래특약점!A:B,2,0)</f>
        <v>원광산전</v>
      </c>
      <c r="I150" s="7"/>
      <c r="J150" s="18">
        <v>20180626</v>
      </c>
      <c r="K150" s="17">
        <v>20180629</v>
      </c>
      <c r="L150" s="19">
        <v>621388000</v>
      </c>
      <c r="M150" s="19">
        <v>601000000</v>
      </c>
      <c r="N150" s="22" t="s">
        <v>682</v>
      </c>
      <c r="O150" s="21" t="s">
        <v>699</v>
      </c>
    </row>
    <row r="151" spans="2:15" ht="18.75" customHeight="1" x14ac:dyDescent="0.15">
      <c r="B151" s="11" t="s">
        <v>700</v>
      </c>
      <c r="C151" s="7" t="s">
        <v>701</v>
      </c>
      <c r="D151" s="14" t="s">
        <v>702</v>
      </c>
      <c r="E151" s="11" t="s">
        <v>492</v>
      </c>
      <c r="F151" s="11" t="s">
        <v>493</v>
      </c>
      <c r="G151" s="11" t="str">
        <f>VLOOKUP(H151,거래특약점!B:D,2,0)</f>
        <v>장인성M</v>
      </c>
      <c r="H151" s="7" t="str">
        <f>VLOOKUP(N151,거래특약점!A:B,2,0)</f>
        <v>한성엔지니어링</v>
      </c>
      <c r="I151" s="7"/>
      <c r="J151" s="18">
        <v>20180627</v>
      </c>
      <c r="K151" s="17">
        <v>20180704</v>
      </c>
      <c r="L151" s="19">
        <v>1348985000</v>
      </c>
      <c r="M151" s="19">
        <v>1244556050</v>
      </c>
      <c r="N151" s="22" t="s">
        <v>703</v>
      </c>
      <c r="O151" s="21" t="s">
        <v>704</v>
      </c>
    </row>
    <row r="152" spans="2:15" ht="18.75" customHeight="1" x14ac:dyDescent="0.15">
      <c r="B152" s="11" t="s">
        <v>705</v>
      </c>
      <c r="C152" s="7" t="s">
        <v>659</v>
      </c>
      <c r="D152" s="14" t="s">
        <v>660</v>
      </c>
      <c r="E152" s="11" t="s">
        <v>492</v>
      </c>
      <c r="F152" s="11" t="s">
        <v>493</v>
      </c>
      <c r="G152" s="11" t="e">
        <f>VLOOKUP(H152,거래특약점!B:D,2,0)</f>
        <v>#N/A</v>
      </c>
      <c r="H152" s="7">
        <f>VLOOKUP(N152,거래특약점!A:B,2,0)</f>
        <v>0</v>
      </c>
      <c r="I152" s="7"/>
      <c r="J152" s="18">
        <v>20180627</v>
      </c>
      <c r="K152" s="17">
        <v>20180703</v>
      </c>
      <c r="L152" s="19">
        <v>571048700</v>
      </c>
      <c r="M152" s="19">
        <v>500906830</v>
      </c>
      <c r="N152" s="22" t="s">
        <v>520</v>
      </c>
      <c r="O152" s="21" t="s">
        <v>657</v>
      </c>
    </row>
    <row r="153" spans="2:15" ht="18.75" customHeight="1" x14ac:dyDescent="0.15">
      <c r="B153" s="11" t="s">
        <v>706</v>
      </c>
      <c r="C153" s="7" t="s">
        <v>707</v>
      </c>
      <c r="D153" s="14" t="s">
        <v>708</v>
      </c>
      <c r="E153" s="11" t="s">
        <v>503</v>
      </c>
      <c r="F153" s="11" t="s">
        <v>504</v>
      </c>
      <c r="G153" s="11" t="e">
        <f>VLOOKUP(H153,거래특약점!B:D,2,0)</f>
        <v>#N/A</v>
      </c>
      <c r="H153" s="7">
        <f>VLOOKUP(N153,거래특약점!A:B,2,0)</f>
        <v>0</v>
      </c>
      <c r="I153" s="7"/>
      <c r="J153" s="18">
        <v>20180629</v>
      </c>
      <c r="K153" s="17">
        <v>20180703</v>
      </c>
      <c r="L153" s="19">
        <v>341400000</v>
      </c>
      <c r="M153" s="19">
        <v>297000000</v>
      </c>
      <c r="N153" s="22" t="s">
        <v>709</v>
      </c>
      <c r="O153" s="21" t="s">
        <v>710</v>
      </c>
    </row>
    <row r="154" spans="2:15" ht="18.75" customHeight="1" x14ac:dyDescent="0.15">
      <c r="B154" s="11" t="s">
        <v>711</v>
      </c>
      <c r="C154" s="7" t="s">
        <v>712</v>
      </c>
      <c r="D154" s="14" t="s">
        <v>713</v>
      </c>
      <c r="E154" s="11" t="s">
        <v>515</v>
      </c>
      <c r="F154" s="11" t="s">
        <v>516</v>
      </c>
      <c r="G154" s="11" t="e">
        <f>VLOOKUP(H154,거래특약점!B:D,2,0)</f>
        <v>#N/A</v>
      </c>
      <c r="H154" s="7">
        <f>VLOOKUP(N154,거래특약점!A:B,2,0)</f>
        <v>0</v>
      </c>
      <c r="I154" s="7"/>
      <c r="J154" s="18">
        <v>20180629</v>
      </c>
      <c r="K154" s="17">
        <v>20180703</v>
      </c>
      <c r="L154" s="19">
        <v>525831180</v>
      </c>
      <c r="M154" s="19">
        <v>467660000</v>
      </c>
      <c r="N154" s="22" t="s">
        <v>714</v>
      </c>
      <c r="O154" s="21" t="s">
        <v>715</v>
      </c>
    </row>
    <row r="155" spans="2:15" ht="18.75" customHeight="1" x14ac:dyDescent="0.15">
      <c r="B155" s="11" t="s">
        <v>716</v>
      </c>
      <c r="C155" s="7" t="s">
        <v>717</v>
      </c>
      <c r="D155" s="14" t="s">
        <v>718</v>
      </c>
      <c r="E155" s="11" t="s">
        <v>492</v>
      </c>
      <c r="F155" s="11" t="s">
        <v>493</v>
      </c>
      <c r="G155" s="11" t="str">
        <f>VLOOKUP(H155,거래특약점!B:D,2,0)</f>
        <v>장인성M</v>
      </c>
      <c r="H155" s="7" t="str">
        <f>VLOOKUP(N155,거래특약점!A:B,2,0)</f>
        <v>대주계전</v>
      </c>
      <c r="I155" s="7"/>
      <c r="J155" s="18">
        <v>20180702</v>
      </c>
      <c r="K155" s="17">
        <v>20180703</v>
      </c>
      <c r="L155" s="19">
        <v>457324000</v>
      </c>
      <c r="M155" s="19">
        <v>428000000</v>
      </c>
      <c r="N155" s="22" t="s">
        <v>563</v>
      </c>
      <c r="O155" s="21" t="s">
        <v>541</v>
      </c>
    </row>
    <row r="156" spans="2:15" ht="18.75" customHeight="1" x14ac:dyDescent="0.15">
      <c r="B156" s="11" t="s">
        <v>719</v>
      </c>
      <c r="C156" s="7" t="s">
        <v>720</v>
      </c>
      <c r="D156" s="14" t="s">
        <v>721</v>
      </c>
      <c r="E156" s="11" t="s">
        <v>503</v>
      </c>
      <c r="F156" s="11" t="s">
        <v>504</v>
      </c>
      <c r="G156" s="11" t="e">
        <f>VLOOKUP(H156,거래특약점!B:D,2,0)</f>
        <v>#N/A</v>
      </c>
      <c r="H156" s="7">
        <f>VLOOKUP(N156,거래특약점!A:B,2,0)</f>
        <v>0</v>
      </c>
      <c r="I156" s="7"/>
      <c r="J156" s="18">
        <v>20180703</v>
      </c>
      <c r="K156" s="17">
        <v>20180728</v>
      </c>
      <c r="L156" s="19">
        <v>1023514800</v>
      </c>
      <c r="M156" s="19">
        <v>955000000</v>
      </c>
      <c r="N156" s="22" t="s">
        <v>587</v>
      </c>
      <c r="O156" s="21" t="s">
        <v>506</v>
      </c>
    </row>
    <row r="157" spans="2:15" ht="18.75" customHeight="1" x14ac:dyDescent="0.15">
      <c r="B157" s="11" t="s">
        <v>722</v>
      </c>
      <c r="C157" s="7" t="s">
        <v>723</v>
      </c>
      <c r="D157" s="14" t="s">
        <v>656</v>
      </c>
      <c r="E157" s="11" t="s">
        <v>492</v>
      </c>
      <c r="F157" s="11" t="s">
        <v>493</v>
      </c>
      <c r="G157" s="11" t="e">
        <f>VLOOKUP(H157,거래특약점!B:D,2,0)</f>
        <v>#N/A</v>
      </c>
      <c r="H157" s="7">
        <f>VLOOKUP(N157,거래특약점!A:B,2,0)</f>
        <v>0</v>
      </c>
      <c r="I157" s="7"/>
      <c r="J157" s="18">
        <v>20180704</v>
      </c>
      <c r="K157" s="17">
        <v>20180718</v>
      </c>
      <c r="L157" s="19">
        <v>843390000</v>
      </c>
      <c r="M157" s="19">
        <v>725613820</v>
      </c>
      <c r="N157" s="22" t="s">
        <v>724</v>
      </c>
      <c r="O157" s="21" t="s">
        <v>725</v>
      </c>
    </row>
    <row r="158" spans="2:15" ht="18.75" customHeight="1" x14ac:dyDescent="0.15">
      <c r="B158" s="11" t="s">
        <v>726</v>
      </c>
      <c r="C158" s="7" t="s">
        <v>727</v>
      </c>
      <c r="D158" s="14" t="s">
        <v>728</v>
      </c>
      <c r="E158" s="11" t="s">
        <v>492</v>
      </c>
      <c r="F158" s="11" t="s">
        <v>493</v>
      </c>
      <c r="G158" s="11" t="e">
        <f>VLOOKUP(H158,거래특약점!B:D,2,0)</f>
        <v>#N/A</v>
      </c>
      <c r="H158" s="7">
        <f>VLOOKUP(N158,거래특약점!A:B,2,0)</f>
        <v>0</v>
      </c>
      <c r="I158" s="7"/>
      <c r="J158" s="18">
        <v>20180704</v>
      </c>
      <c r="K158" s="17">
        <v>20180710</v>
      </c>
      <c r="L158" s="19">
        <v>527818000</v>
      </c>
      <c r="M158" s="19">
        <v>512099700</v>
      </c>
      <c r="N158" s="22" t="s">
        <v>729</v>
      </c>
      <c r="O158" s="21" t="s">
        <v>730</v>
      </c>
    </row>
    <row r="159" spans="2:15" ht="18.75" customHeight="1" x14ac:dyDescent="0.15">
      <c r="B159" s="11" t="s">
        <v>731</v>
      </c>
      <c r="C159" s="7" t="s">
        <v>732</v>
      </c>
      <c r="D159" s="14" t="s">
        <v>733</v>
      </c>
      <c r="E159" s="11" t="s">
        <v>492</v>
      </c>
      <c r="F159" s="11" t="s">
        <v>493</v>
      </c>
      <c r="G159" s="11" t="e">
        <f>VLOOKUP(H159,거래특약점!B:D,2,0)</f>
        <v>#N/A</v>
      </c>
      <c r="H159" s="7">
        <f>VLOOKUP(N159,거래특약점!A:B,2,0)</f>
        <v>0</v>
      </c>
      <c r="I159" s="7"/>
      <c r="J159" s="18">
        <v>20180705</v>
      </c>
      <c r="K159" s="17">
        <v>20180710</v>
      </c>
      <c r="L159" s="19">
        <v>358072900</v>
      </c>
      <c r="M159" s="19">
        <v>351000000</v>
      </c>
      <c r="N159" s="22" t="s">
        <v>734</v>
      </c>
      <c r="O159" s="21" t="s">
        <v>735</v>
      </c>
    </row>
    <row r="160" spans="2:15" ht="18.75" customHeight="1" x14ac:dyDescent="0.15">
      <c r="B160" s="11" t="s">
        <v>736</v>
      </c>
      <c r="C160" s="7" t="s">
        <v>737</v>
      </c>
      <c r="D160" s="14" t="s">
        <v>672</v>
      </c>
      <c r="E160" s="11" t="s">
        <v>529</v>
      </c>
      <c r="F160" s="11" t="s">
        <v>493</v>
      </c>
      <c r="G160" s="11" t="str">
        <f>VLOOKUP(H160,거래특약점!B:D,2,0)</f>
        <v xml:space="preserve">김선환SM </v>
      </c>
      <c r="H160" s="7" t="str">
        <f>VLOOKUP(N160,거래특약점!A:B,2,0)</f>
        <v>유성전기</v>
      </c>
      <c r="I160" s="7"/>
      <c r="J160" s="18">
        <v>20180709</v>
      </c>
      <c r="K160" s="17">
        <v>20180719</v>
      </c>
      <c r="L160" s="19">
        <v>234112796</v>
      </c>
      <c r="M160" s="19">
        <v>203260000</v>
      </c>
      <c r="N160" s="22" t="s">
        <v>664</v>
      </c>
      <c r="O160" s="21" t="s">
        <v>673</v>
      </c>
    </row>
    <row r="161" spans="2:15" ht="18.75" customHeight="1" x14ac:dyDescent="0.15">
      <c r="B161" s="11" t="s">
        <v>738</v>
      </c>
      <c r="C161" s="7" t="s">
        <v>739</v>
      </c>
      <c r="D161" s="14" t="s">
        <v>713</v>
      </c>
      <c r="E161" s="11" t="s">
        <v>503</v>
      </c>
      <c r="F161" s="11" t="s">
        <v>504</v>
      </c>
      <c r="G161" s="11" t="e">
        <f>VLOOKUP(H161,거래특약점!B:D,2,0)</f>
        <v>#N/A</v>
      </c>
      <c r="H161" s="7">
        <f>VLOOKUP(N161,거래특약점!A:B,2,0)</f>
        <v>0</v>
      </c>
      <c r="I161" s="7"/>
      <c r="J161" s="18">
        <v>20180709</v>
      </c>
      <c r="K161" s="17">
        <v>20180719</v>
      </c>
      <c r="L161" s="19">
        <v>390902250</v>
      </c>
      <c r="M161" s="19">
        <v>385000000</v>
      </c>
      <c r="N161" s="22" t="s">
        <v>740</v>
      </c>
      <c r="O161" s="21" t="s">
        <v>741</v>
      </c>
    </row>
    <row r="162" spans="2:15" ht="18.75" customHeight="1" x14ac:dyDescent="0.15">
      <c r="B162" s="11" t="s">
        <v>742</v>
      </c>
      <c r="C162" s="7" t="s">
        <v>743</v>
      </c>
      <c r="D162" s="14" t="s">
        <v>744</v>
      </c>
      <c r="E162" s="11" t="s">
        <v>515</v>
      </c>
      <c r="F162" s="11" t="s">
        <v>516</v>
      </c>
      <c r="G162" s="11" t="e">
        <f>VLOOKUP(H162,거래특약점!B:D,2,0)</f>
        <v>#N/A</v>
      </c>
      <c r="H162" s="7">
        <f>VLOOKUP(N162,거래특약점!A:B,2,0)</f>
        <v>0</v>
      </c>
      <c r="I162" s="7"/>
      <c r="J162" s="18">
        <v>20180709</v>
      </c>
      <c r="K162" s="17">
        <v>20180719</v>
      </c>
      <c r="L162" s="19">
        <v>618008350</v>
      </c>
      <c r="M162" s="19">
        <v>505000000</v>
      </c>
      <c r="N162" s="22" t="s">
        <v>571</v>
      </c>
      <c r="O162" s="21" t="s">
        <v>745</v>
      </c>
    </row>
    <row r="163" spans="2:15" ht="18.75" customHeight="1" x14ac:dyDescent="0.15">
      <c r="B163" s="11" t="s">
        <v>746</v>
      </c>
      <c r="C163" s="7" t="s">
        <v>747</v>
      </c>
      <c r="D163" s="14" t="s">
        <v>748</v>
      </c>
      <c r="E163" s="11" t="s">
        <v>645</v>
      </c>
      <c r="F163" s="11" t="s">
        <v>646</v>
      </c>
      <c r="G163" s="11" t="e">
        <f>VLOOKUP(H163,거래특약점!B:D,2,0)</f>
        <v>#N/A</v>
      </c>
      <c r="H163" s="7">
        <f>VLOOKUP(N163,거래특약점!A:B,2,0)</f>
        <v>0</v>
      </c>
      <c r="I163" s="7"/>
      <c r="J163" s="18">
        <v>20180709</v>
      </c>
      <c r="K163" s="17">
        <v>20180719</v>
      </c>
      <c r="L163" s="19">
        <v>408396790</v>
      </c>
      <c r="M163" s="19">
        <v>381000000</v>
      </c>
      <c r="N163" s="22" t="s">
        <v>749</v>
      </c>
      <c r="O163" s="21" t="s">
        <v>750</v>
      </c>
    </row>
    <row r="164" spans="2:15" ht="18.75" customHeight="1" x14ac:dyDescent="0.15">
      <c r="B164" s="11" t="s">
        <v>751</v>
      </c>
      <c r="C164" s="7" t="s">
        <v>752</v>
      </c>
      <c r="D164" s="14" t="s">
        <v>753</v>
      </c>
      <c r="E164" s="11" t="s">
        <v>645</v>
      </c>
      <c r="F164" s="11" t="s">
        <v>646</v>
      </c>
      <c r="G164" s="11" t="e">
        <f>VLOOKUP(H164,거래특약점!B:D,2,0)</f>
        <v>#N/A</v>
      </c>
      <c r="H164" s="7">
        <f>VLOOKUP(N164,거래특약점!A:B,2,0)</f>
        <v>0</v>
      </c>
      <c r="I164" s="7"/>
      <c r="J164" s="18">
        <v>20180709</v>
      </c>
      <c r="K164" s="17">
        <v>20180719</v>
      </c>
      <c r="L164" s="19">
        <v>671715000</v>
      </c>
      <c r="M164" s="19">
        <v>530000000</v>
      </c>
      <c r="N164" s="22" t="s">
        <v>587</v>
      </c>
      <c r="O164" s="21" t="s">
        <v>754</v>
      </c>
    </row>
    <row r="165" spans="2:15" ht="18.75" customHeight="1" x14ac:dyDescent="0.15">
      <c r="B165" s="11" t="s">
        <v>755</v>
      </c>
      <c r="C165" s="7" t="s">
        <v>756</v>
      </c>
      <c r="D165" s="14" t="s">
        <v>548</v>
      </c>
      <c r="E165" s="11" t="s">
        <v>515</v>
      </c>
      <c r="F165" s="11" t="s">
        <v>516</v>
      </c>
      <c r="G165" s="11" t="e">
        <f>VLOOKUP(H165,거래특약점!B:D,2,0)</f>
        <v>#N/A</v>
      </c>
      <c r="H165" s="7" t="str">
        <f>VLOOKUP(N165,거래특약점!A:B,2,0)</f>
        <v>동양전업</v>
      </c>
      <c r="I165" s="7"/>
      <c r="J165" s="18">
        <v>20180709</v>
      </c>
      <c r="K165" s="17">
        <v>20180713</v>
      </c>
      <c r="L165" s="19">
        <v>587078000</v>
      </c>
      <c r="M165" s="19">
        <v>522500000</v>
      </c>
      <c r="N165" s="22" t="s">
        <v>532</v>
      </c>
      <c r="O165" s="21" t="s">
        <v>757</v>
      </c>
    </row>
    <row r="166" spans="2:15" ht="18.75" customHeight="1" x14ac:dyDescent="0.15">
      <c r="B166" s="11" t="s">
        <v>758</v>
      </c>
      <c r="C166" s="7" t="s">
        <v>759</v>
      </c>
      <c r="D166" s="14" t="s">
        <v>760</v>
      </c>
      <c r="E166" s="11" t="s">
        <v>515</v>
      </c>
      <c r="F166" s="11" t="s">
        <v>516</v>
      </c>
      <c r="G166" s="11" t="e">
        <f>VLOOKUP(H166,거래특약점!B:D,2,0)</f>
        <v>#N/A</v>
      </c>
      <c r="H166" s="7" t="str">
        <f>VLOOKUP(N166,거래특약점!A:B,2,0)</f>
        <v>동양전업</v>
      </c>
      <c r="I166" s="7"/>
      <c r="J166" s="18">
        <v>20180709</v>
      </c>
      <c r="K166" s="17">
        <v>20180713</v>
      </c>
      <c r="L166" s="19">
        <v>496002000</v>
      </c>
      <c r="M166" s="19">
        <v>467150000</v>
      </c>
      <c r="N166" s="22" t="s">
        <v>532</v>
      </c>
      <c r="O166" s="21" t="s">
        <v>761</v>
      </c>
    </row>
    <row r="167" spans="2:15" ht="18.75" customHeight="1" x14ac:dyDescent="0.15">
      <c r="B167" s="24" t="s">
        <v>901</v>
      </c>
      <c r="C167" s="25" t="s">
        <v>902</v>
      </c>
      <c r="D167" s="26" t="s">
        <v>903</v>
      </c>
      <c r="E167" s="27" t="s">
        <v>904</v>
      </c>
      <c r="F167" s="27" t="s">
        <v>905</v>
      </c>
      <c r="G167" s="27" t="str">
        <f>VLOOKUP(H167,거래특약점!B:D,2,0)</f>
        <v>김왕규M</v>
      </c>
      <c r="H167" s="25" t="str">
        <f>VLOOKUP(N167,거래특약점!A:B,2,0)</f>
        <v>원광산전</v>
      </c>
      <c r="I167" s="25" t="s">
        <v>906</v>
      </c>
      <c r="J167" s="28">
        <v>20180711</v>
      </c>
      <c r="K167" s="29">
        <v>20180713</v>
      </c>
      <c r="L167" s="30">
        <v>485870000</v>
      </c>
      <c r="M167" s="30">
        <v>478000000</v>
      </c>
      <c r="N167" s="31" t="s">
        <v>907</v>
      </c>
      <c r="O167" s="32" t="s">
        <v>908</v>
      </c>
    </row>
    <row r="168" spans="2:15" ht="18.75" customHeight="1" x14ac:dyDescent="0.15">
      <c r="B168" s="11" t="s">
        <v>762</v>
      </c>
      <c r="C168" s="7" t="s">
        <v>763</v>
      </c>
      <c r="D168" s="14" t="s">
        <v>728</v>
      </c>
      <c r="E168" s="11" t="s">
        <v>492</v>
      </c>
      <c r="F168" s="11" t="s">
        <v>493</v>
      </c>
      <c r="G168" s="11" t="e">
        <f>VLOOKUP(H168,거래특약점!B:D,2,0)</f>
        <v>#N/A</v>
      </c>
      <c r="H168" s="7">
        <f>VLOOKUP(N168,거래특약점!A:B,2,0)</f>
        <v>0</v>
      </c>
      <c r="I168" s="7"/>
      <c r="J168" s="18">
        <v>20180712</v>
      </c>
      <c r="K168" s="17">
        <v>20180720</v>
      </c>
      <c r="L168" s="19">
        <v>572818000</v>
      </c>
      <c r="M168" s="19">
        <v>529000000</v>
      </c>
      <c r="N168" s="22" t="s">
        <v>571</v>
      </c>
      <c r="O168" s="21" t="s">
        <v>730</v>
      </c>
    </row>
    <row r="169" spans="2:15" ht="18.75" customHeight="1" x14ac:dyDescent="0.15">
      <c r="B169" s="11" t="s">
        <v>764</v>
      </c>
      <c r="C169" s="7" t="s">
        <v>765</v>
      </c>
      <c r="D169" s="14" t="s">
        <v>766</v>
      </c>
      <c r="E169" s="11" t="s">
        <v>492</v>
      </c>
      <c r="F169" s="11" t="s">
        <v>493</v>
      </c>
      <c r="G169" s="11" t="e">
        <f>VLOOKUP(H169,거래특약점!B:D,2,0)</f>
        <v>#N/A</v>
      </c>
      <c r="H169" s="7">
        <f>VLOOKUP(N169,거래특약점!A:B,2,0)</f>
        <v>0</v>
      </c>
      <c r="I169" s="7"/>
      <c r="J169" s="18">
        <v>20180712</v>
      </c>
      <c r="K169" s="17">
        <v>20180713</v>
      </c>
      <c r="L169" s="19">
        <v>351200000</v>
      </c>
      <c r="M169" s="19">
        <v>350000000</v>
      </c>
      <c r="N169" s="22" t="s">
        <v>767</v>
      </c>
      <c r="O169" s="21" t="s">
        <v>768</v>
      </c>
    </row>
    <row r="170" spans="2:15" ht="18.75" customHeight="1" x14ac:dyDescent="0.15">
      <c r="B170" s="11" t="s">
        <v>1871</v>
      </c>
      <c r="C170" s="7" t="s">
        <v>769</v>
      </c>
      <c r="D170" s="14" t="s">
        <v>770</v>
      </c>
      <c r="E170" s="11" t="s">
        <v>492</v>
      </c>
      <c r="F170" s="11" t="s">
        <v>493</v>
      </c>
      <c r="G170" s="11" t="e">
        <f>VLOOKUP(H170,거래특약점!B:D,2,0)</f>
        <v>#N/A</v>
      </c>
      <c r="H170" s="7">
        <f>VLOOKUP(N170,거래특약점!A:B,2,0)</f>
        <v>0</v>
      </c>
      <c r="I170" s="7"/>
      <c r="J170" s="18">
        <v>20180717</v>
      </c>
      <c r="K170" s="17">
        <v>20180802</v>
      </c>
      <c r="L170" s="19">
        <v>397848000</v>
      </c>
      <c r="M170" s="19">
        <v>320920000</v>
      </c>
      <c r="N170" s="22" t="s">
        <v>771</v>
      </c>
      <c r="O170" s="21" t="s">
        <v>564</v>
      </c>
    </row>
    <row r="171" spans="2:15" ht="18.75" customHeight="1" x14ac:dyDescent="0.15">
      <c r="B171" s="24" t="s">
        <v>1148</v>
      </c>
      <c r="C171" s="25" t="s">
        <v>1149</v>
      </c>
      <c r="D171" s="26" t="s">
        <v>1150</v>
      </c>
      <c r="E171" s="27" t="s">
        <v>1151</v>
      </c>
      <c r="F171" s="27" t="s">
        <v>1102</v>
      </c>
      <c r="G171" s="27" t="str">
        <f>VLOOKUP(H171,거래특약점!B:D,2,0)</f>
        <v>장인성M</v>
      </c>
      <c r="H171" s="25" t="str">
        <f>VLOOKUP(N171,거래특약점!A:B,2,0)</f>
        <v>대주계전</v>
      </c>
      <c r="I171" s="25" t="s">
        <v>1103</v>
      </c>
      <c r="J171" s="28">
        <v>20180717</v>
      </c>
      <c r="K171" s="29">
        <v>20180731</v>
      </c>
      <c r="L171" s="30">
        <v>2201965408</v>
      </c>
      <c r="M171" s="30">
        <v>2065000000</v>
      </c>
      <c r="N171" s="31" t="s">
        <v>1125</v>
      </c>
      <c r="O171" s="32" t="s">
        <v>1152</v>
      </c>
    </row>
    <row r="172" spans="2:15" ht="18.75" customHeight="1" x14ac:dyDescent="0.15">
      <c r="B172" s="11" t="s">
        <v>772</v>
      </c>
      <c r="C172" s="7" t="s">
        <v>773</v>
      </c>
      <c r="D172" s="14" t="s">
        <v>548</v>
      </c>
      <c r="E172" s="11" t="s">
        <v>645</v>
      </c>
      <c r="F172" s="11" t="s">
        <v>646</v>
      </c>
      <c r="G172" s="11" t="str">
        <f>VLOOKUP(H172,거래특약점!B:D,2,0)</f>
        <v>장인성M</v>
      </c>
      <c r="H172" s="7" t="str">
        <f>VLOOKUP(N172,거래특약점!A:B,2,0)</f>
        <v>대주계전</v>
      </c>
      <c r="I172" s="7"/>
      <c r="J172" s="18">
        <v>20180719</v>
      </c>
      <c r="K172" s="17">
        <v>20180720</v>
      </c>
      <c r="L172" s="19">
        <v>735020000</v>
      </c>
      <c r="M172" s="19">
        <v>704000000</v>
      </c>
      <c r="N172" s="22" t="s">
        <v>774</v>
      </c>
      <c r="O172" s="21" t="s">
        <v>775</v>
      </c>
    </row>
    <row r="173" spans="2:15" ht="18.75" customHeight="1" x14ac:dyDescent="0.15">
      <c r="B173" s="11" t="s">
        <v>776</v>
      </c>
      <c r="C173" s="7" t="s">
        <v>777</v>
      </c>
      <c r="D173" s="14" t="s">
        <v>778</v>
      </c>
      <c r="E173" s="11" t="s">
        <v>509</v>
      </c>
      <c r="F173" s="11" t="s">
        <v>510</v>
      </c>
      <c r="G173" s="11" t="e">
        <f>VLOOKUP(H173,거래특약점!B:D,2,0)</f>
        <v>#N/A</v>
      </c>
      <c r="H173" s="7" t="str">
        <f>VLOOKUP(N173,거래특약점!A:B,2,0)</f>
        <v>신영전재</v>
      </c>
      <c r="I173" s="7" t="s">
        <v>1069</v>
      </c>
      <c r="J173" s="18">
        <v>20180723</v>
      </c>
      <c r="K173" s="17">
        <v>20180731</v>
      </c>
      <c r="L173" s="19">
        <v>375227000</v>
      </c>
      <c r="M173" s="19">
        <v>353000000</v>
      </c>
      <c r="N173" s="22" t="s">
        <v>779</v>
      </c>
      <c r="O173" s="21" t="s">
        <v>780</v>
      </c>
    </row>
    <row r="174" spans="2:15" ht="18.75" customHeight="1" x14ac:dyDescent="0.15">
      <c r="B174" s="11" t="s">
        <v>781</v>
      </c>
      <c r="C174" s="7" t="s">
        <v>782</v>
      </c>
      <c r="D174" s="14" t="s">
        <v>676</v>
      </c>
      <c r="E174" s="11" t="s">
        <v>492</v>
      </c>
      <c r="F174" s="11" t="s">
        <v>493</v>
      </c>
      <c r="G174" s="11" t="str">
        <f>VLOOKUP(H174,거래특약점!B:D,2,0)</f>
        <v>장인성M</v>
      </c>
      <c r="H174" s="7" t="str">
        <f>VLOOKUP(N174,거래특약점!A:B,2,0)</f>
        <v>대주계전</v>
      </c>
      <c r="I174" s="7" t="s">
        <v>1156</v>
      </c>
      <c r="J174" s="18">
        <v>20180725</v>
      </c>
      <c r="K174" s="17">
        <v>20180801</v>
      </c>
      <c r="L174" s="19">
        <v>769637000</v>
      </c>
      <c r="M174" s="19">
        <v>756000000</v>
      </c>
      <c r="N174" s="22" t="s">
        <v>601</v>
      </c>
      <c r="O174" s="21" t="s">
        <v>783</v>
      </c>
    </row>
    <row r="175" spans="2:15" ht="18.75" customHeight="1" x14ac:dyDescent="0.15">
      <c r="B175" s="24" t="s">
        <v>1153</v>
      </c>
      <c r="C175" s="25" t="s">
        <v>1154</v>
      </c>
      <c r="D175" s="26" t="s">
        <v>1150</v>
      </c>
      <c r="E175" s="27" t="s">
        <v>1151</v>
      </c>
      <c r="F175" s="27" t="s">
        <v>1102</v>
      </c>
      <c r="G175" s="27" t="str">
        <f>VLOOKUP(H175,거래특약점!B:D,2,0)</f>
        <v>김주호M</v>
      </c>
      <c r="H175" s="25" t="str">
        <f>VLOOKUP(N175,거래특약점!A:B,2,0)</f>
        <v>국제계전</v>
      </c>
      <c r="I175" s="25"/>
      <c r="J175" s="28">
        <v>20180727</v>
      </c>
      <c r="K175" s="29">
        <v>20180907</v>
      </c>
      <c r="L175" s="30">
        <v>20290004550</v>
      </c>
      <c r="M175" s="30">
        <v>14520000000</v>
      </c>
      <c r="N175" s="31" t="s">
        <v>1155</v>
      </c>
      <c r="O175" s="32" t="s">
        <v>1152</v>
      </c>
    </row>
    <row r="176" spans="2:15" ht="18.75" customHeight="1" x14ac:dyDescent="0.15">
      <c r="B176" s="11" t="s">
        <v>784</v>
      </c>
      <c r="C176" s="7" t="s">
        <v>785</v>
      </c>
      <c r="D176" s="14" t="s">
        <v>786</v>
      </c>
      <c r="E176" s="11" t="s">
        <v>503</v>
      </c>
      <c r="F176" s="11" t="s">
        <v>504</v>
      </c>
      <c r="G176" s="11" t="e">
        <f>VLOOKUP(H176,거래특약점!B:D,2,0)</f>
        <v>#N/A</v>
      </c>
      <c r="H176" s="7">
        <f>VLOOKUP(N176,거래특약점!A:B,2,0)</f>
        <v>0</v>
      </c>
      <c r="I176" s="7"/>
      <c r="J176" s="18">
        <v>20180727</v>
      </c>
      <c r="K176" s="17">
        <v>20180809</v>
      </c>
      <c r="L176" s="19">
        <v>357119000</v>
      </c>
      <c r="M176" s="19">
        <v>325000000</v>
      </c>
      <c r="N176" s="22" t="s">
        <v>836</v>
      </c>
      <c r="O176" s="21" t="s">
        <v>787</v>
      </c>
    </row>
    <row r="177" spans="2:15" ht="18.75" customHeight="1" x14ac:dyDescent="0.15">
      <c r="B177" s="11" t="s">
        <v>788</v>
      </c>
      <c r="C177" s="7" t="s">
        <v>789</v>
      </c>
      <c r="D177" s="14" t="s">
        <v>681</v>
      </c>
      <c r="E177" s="11" t="s">
        <v>509</v>
      </c>
      <c r="F177" s="11" t="s">
        <v>510</v>
      </c>
      <c r="G177" s="11" t="e">
        <f>VLOOKUP(H177,거래특약점!B:D,2,0)</f>
        <v>#N/A</v>
      </c>
      <c r="H177" s="7">
        <f>VLOOKUP(N177,거래특약점!A:B,2,0)</f>
        <v>0</v>
      </c>
      <c r="I177" s="7"/>
      <c r="J177" s="18">
        <v>20180727</v>
      </c>
      <c r="K177" s="17">
        <v>20180809</v>
      </c>
      <c r="L177" s="19">
        <v>312200000</v>
      </c>
      <c r="M177" s="19">
        <v>290000000</v>
      </c>
      <c r="N177" s="22" t="s">
        <v>837</v>
      </c>
      <c r="O177" s="21" t="s">
        <v>790</v>
      </c>
    </row>
    <row r="178" spans="2:15" ht="18.75" customHeight="1" x14ac:dyDescent="0.15">
      <c r="B178" s="11" t="s">
        <v>791</v>
      </c>
      <c r="C178" s="7" t="s">
        <v>792</v>
      </c>
      <c r="D178" s="14" t="s">
        <v>681</v>
      </c>
      <c r="E178" s="11" t="s">
        <v>503</v>
      </c>
      <c r="F178" s="11" t="s">
        <v>504</v>
      </c>
      <c r="G178" s="11" t="e">
        <f>VLOOKUP(H178,거래특약점!B:D,2,0)</f>
        <v>#N/A</v>
      </c>
      <c r="H178" s="7">
        <f>VLOOKUP(N178,거래특약점!A:B,2,0)</f>
        <v>0</v>
      </c>
      <c r="I178" s="7"/>
      <c r="J178" s="18">
        <v>20180727</v>
      </c>
      <c r="K178" s="17">
        <v>20180809</v>
      </c>
      <c r="L178" s="19">
        <v>354182000</v>
      </c>
      <c r="M178" s="19">
        <v>321983636</v>
      </c>
      <c r="N178" s="22" t="s">
        <v>1868</v>
      </c>
      <c r="O178" s="21" t="s">
        <v>793</v>
      </c>
    </row>
    <row r="179" spans="2:15" ht="18.75" customHeight="1" x14ac:dyDescent="0.15">
      <c r="B179" s="11" t="s">
        <v>794</v>
      </c>
      <c r="C179" s="7" t="s">
        <v>795</v>
      </c>
      <c r="D179" s="14" t="s">
        <v>796</v>
      </c>
      <c r="E179" s="11" t="s">
        <v>492</v>
      </c>
      <c r="F179" s="11" t="s">
        <v>493</v>
      </c>
      <c r="G179" s="11" t="e">
        <f>VLOOKUP(H179,거래특약점!B:D,2,0)</f>
        <v>#N/A</v>
      </c>
      <c r="H179" s="7">
        <f>VLOOKUP(N179,거래특약점!A:B,2,0)</f>
        <v>0</v>
      </c>
      <c r="I179" s="7"/>
      <c r="J179" s="18">
        <v>20180730</v>
      </c>
      <c r="K179" s="17">
        <v>20180802</v>
      </c>
      <c r="L179" s="19">
        <v>395525377</v>
      </c>
      <c r="M179" s="19">
        <v>394500000</v>
      </c>
      <c r="N179" s="22" t="s">
        <v>587</v>
      </c>
      <c r="O179" s="21" t="s">
        <v>456</v>
      </c>
    </row>
    <row r="180" spans="2:15" ht="18.75" customHeight="1" x14ac:dyDescent="0.15">
      <c r="B180" s="11" t="s">
        <v>797</v>
      </c>
      <c r="C180" s="7" t="s">
        <v>798</v>
      </c>
      <c r="D180" s="14" t="s">
        <v>786</v>
      </c>
      <c r="E180" s="11" t="s">
        <v>509</v>
      </c>
      <c r="F180" s="11" t="s">
        <v>510</v>
      </c>
      <c r="G180" s="11" t="e">
        <f>VLOOKUP(H180,거래특약점!B:D,2,0)</f>
        <v>#N/A</v>
      </c>
      <c r="H180" s="7">
        <f>VLOOKUP(N180,거래특약점!A:B,2,0)</f>
        <v>0</v>
      </c>
      <c r="I180" s="7"/>
      <c r="J180" s="18">
        <v>20180730</v>
      </c>
      <c r="K180" s="17">
        <v>20180809</v>
      </c>
      <c r="L180" s="19">
        <v>399036000</v>
      </c>
      <c r="M180" s="19">
        <v>343795120</v>
      </c>
      <c r="N180" s="22" t="s">
        <v>838</v>
      </c>
      <c r="O180" s="21" t="s">
        <v>512</v>
      </c>
    </row>
    <row r="181" spans="2:15" ht="18.75" customHeight="1" x14ac:dyDescent="0.15">
      <c r="B181" s="11" t="s">
        <v>799</v>
      </c>
      <c r="C181" s="7" t="s">
        <v>800</v>
      </c>
      <c r="D181" s="14" t="s">
        <v>786</v>
      </c>
      <c r="E181" s="11" t="s">
        <v>645</v>
      </c>
      <c r="F181" s="11" t="s">
        <v>646</v>
      </c>
      <c r="G181" s="11" t="e">
        <f>VLOOKUP(H181,거래특약점!B:D,2,0)</f>
        <v>#N/A</v>
      </c>
      <c r="H181" s="7">
        <f>VLOOKUP(N181,거래특약점!A:B,2,0)</f>
        <v>0</v>
      </c>
      <c r="I181" s="7"/>
      <c r="J181" s="18">
        <v>20180731</v>
      </c>
      <c r="K181" s="17">
        <v>20180810</v>
      </c>
      <c r="L181" s="19">
        <v>373806000</v>
      </c>
      <c r="M181" s="19">
        <v>313000000</v>
      </c>
      <c r="N181" s="22" t="s">
        <v>839</v>
      </c>
      <c r="O181" s="21" t="s">
        <v>801</v>
      </c>
    </row>
    <row r="182" spans="2:15" ht="18.75" customHeight="1" x14ac:dyDescent="0.15">
      <c r="B182" s="11" t="s">
        <v>802</v>
      </c>
      <c r="C182" s="7" t="s">
        <v>803</v>
      </c>
      <c r="D182" s="14" t="s">
        <v>804</v>
      </c>
      <c r="E182" s="11" t="s">
        <v>1070</v>
      </c>
      <c r="F182" s="11" t="s">
        <v>493</v>
      </c>
      <c r="G182" s="11" t="e">
        <f>VLOOKUP(H182,거래특약점!B:D,2,0)</f>
        <v>#N/A</v>
      </c>
      <c r="H182" s="7" t="str">
        <f>VLOOKUP(N182,거래특약점!A:B,2,0)</f>
        <v>신영전재</v>
      </c>
      <c r="I182" s="7" t="s">
        <v>1069</v>
      </c>
      <c r="J182" s="18">
        <v>20180806</v>
      </c>
      <c r="K182" s="17">
        <v>20180807</v>
      </c>
      <c r="L182" s="19">
        <v>428297000</v>
      </c>
      <c r="M182" s="19">
        <v>424000000</v>
      </c>
      <c r="N182" s="22" t="s">
        <v>779</v>
      </c>
      <c r="O182" s="21" t="s">
        <v>805</v>
      </c>
    </row>
    <row r="183" spans="2:15" ht="18.75" customHeight="1" x14ac:dyDescent="0.15">
      <c r="B183" s="11" t="s">
        <v>806</v>
      </c>
      <c r="C183" s="7" t="s">
        <v>807</v>
      </c>
      <c r="D183" s="14" t="s">
        <v>808</v>
      </c>
      <c r="E183" s="11" t="s">
        <v>492</v>
      </c>
      <c r="F183" s="11" t="s">
        <v>493</v>
      </c>
      <c r="G183" s="11" t="e">
        <f>VLOOKUP(H183,거래특약점!B:D,2,0)</f>
        <v>#N/A</v>
      </c>
      <c r="H183" s="7" t="e">
        <f>VLOOKUP(N183,거래특약점!A:B,2,0)</f>
        <v>#N/A</v>
      </c>
      <c r="I183" s="7"/>
      <c r="J183" s="18">
        <v>20180807</v>
      </c>
      <c r="K183" s="17">
        <v>20180817</v>
      </c>
      <c r="L183" s="19">
        <v>520278781</v>
      </c>
      <c r="M183" s="19" t="s">
        <v>840</v>
      </c>
      <c r="N183" s="22" t="s">
        <v>840</v>
      </c>
      <c r="O183" s="21" t="s">
        <v>809</v>
      </c>
    </row>
    <row r="184" spans="2:15" ht="18.75" customHeight="1" x14ac:dyDescent="0.15">
      <c r="B184" s="11" t="s">
        <v>813</v>
      </c>
      <c r="C184" s="7" t="s">
        <v>814</v>
      </c>
      <c r="D184" s="14" t="s">
        <v>816</v>
      </c>
      <c r="E184" s="11" t="s">
        <v>817</v>
      </c>
      <c r="F184" s="11" t="s">
        <v>156</v>
      </c>
      <c r="G184" s="11" t="e">
        <f>VLOOKUP(H184,거래특약점!B:D,2,0)</f>
        <v>#N/A</v>
      </c>
      <c r="H184" s="7">
        <f>VLOOKUP(N184,거래특약점!A:B,2,0)</f>
        <v>0</v>
      </c>
      <c r="I184" s="7"/>
      <c r="J184" s="18">
        <v>20180809</v>
      </c>
      <c r="K184" s="17">
        <v>20180817</v>
      </c>
      <c r="L184" s="19">
        <v>369759817</v>
      </c>
      <c r="M184" s="19">
        <v>329000000</v>
      </c>
      <c r="N184" s="22" t="s">
        <v>815</v>
      </c>
      <c r="O184" s="21" t="s">
        <v>628</v>
      </c>
    </row>
    <row r="185" spans="2:15" ht="18.75" customHeight="1" x14ac:dyDescent="0.15">
      <c r="B185" s="11" t="s">
        <v>818</v>
      </c>
      <c r="C185" s="7" t="s">
        <v>819</v>
      </c>
      <c r="D185" s="14" t="s">
        <v>820</v>
      </c>
      <c r="E185" s="11" t="s">
        <v>90</v>
      </c>
      <c r="F185" s="11" t="s">
        <v>160</v>
      </c>
      <c r="G185" s="11" t="e">
        <f>VLOOKUP(H185,거래특약점!B:D,2,0)</f>
        <v>#N/A</v>
      </c>
      <c r="H185" s="7" t="str">
        <f>VLOOKUP(N185,거래특약점!A:B,2,0)</f>
        <v>금성자동제어기기</v>
      </c>
      <c r="I185" s="7"/>
      <c r="J185" s="18">
        <v>20180810</v>
      </c>
      <c r="K185" s="17">
        <v>20180817</v>
      </c>
      <c r="L185" s="19">
        <v>367970900</v>
      </c>
      <c r="M185" s="19">
        <v>315300000</v>
      </c>
      <c r="N185" s="22" t="s">
        <v>821</v>
      </c>
      <c r="O185" s="21" t="s">
        <v>822</v>
      </c>
    </row>
    <row r="186" spans="2:15" ht="18.75" customHeight="1" x14ac:dyDescent="0.15">
      <c r="B186" s="11" t="s">
        <v>823</v>
      </c>
      <c r="C186" s="7" t="s">
        <v>824</v>
      </c>
      <c r="D186" s="14" t="s">
        <v>820</v>
      </c>
      <c r="E186" s="11" t="s">
        <v>90</v>
      </c>
      <c r="F186" s="11" t="s">
        <v>160</v>
      </c>
      <c r="G186" s="11" t="e">
        <f>VLOOKUP(H186,거래특약점!B:D,2,0)</f>
        <v>#N/A</v>
      </c>
      <c r="H186" s="7">
        <f>VLOOKUP(N186,거래특약점!A:B,2,0)</f>
        <v>0</v>
      </c>
      <c r="I186" s="7"/>
      <c r="J186" s="18">
        <v>20180810</v>
      </c>
      <c r="K186" s="17">
        <v>20180817</v>
      </c>
      <c r="L186" s="19">
        <v>327233500</v>
      </c>
      <c r="M186" s="19">
        <v>275400000</v>
      </c>
      <c r="N186" s="22" t="s">
        <v>815</v>
      </c>
      <c r="O186" s="21" t="s">
        <v>822</v>
      </c>
    </row>
    <row r="187" spans="2:15" ht="18.75" customHeight="1" x14ac:dyDescent="0.15">
      <c r="B187" s="11" t="s">
        <v>825</v>
      </c>
      <c r="C187" s="7" t="s">
        <v>826</v>
      </c>
      <c r="D187" s="14" t="s">
        <v>828</v>
      </c>
      <c r="E187" s="11" t="s">
        <v>1499</v>
      </c>
      <c r="F187" s="11" t="s">
        <v>829</v>
      </c>
      <c r="G187" s="11" t="e">
        <f>VLOOKUP(H187,거래특약점!B:D,2,0)</f>
        <v>#N/A</v>
      </c>
      <c r="H187" s="7">
        <f>VLOOKUP(N187,거래특약점!A:B,2,0)</f>
        <v>0</v>
      </c>
      <c r="I187" s="7"/>
      <c r="J187" s="18">
        <v>20180813</v>
      </c>
      <c r="K187" s="17">
        <v>20180820</v>
      </c>
      <c r="L187" s="19">
        <v>327450000</v>
      </c>
      <c r="M187" s="19">
        <v>287415821</v>
      </c>
      <c r="N187" s="22" t="s">
        <v>855</v>
      </c>
      <c r="O187" s="21" t="s">
        <v>827</v>
      </c>
    </row>
    <row r="188" spans="2:15" ht="18.75" customHeight="1" x14ac:dyDescent="0.15">
      <c r="B188" s="11" t="s">
        <v>830</v>
      </c>
      <c r="C188" s="7" t="s">
        <v>831</v>
      </c>
      <c r="D188" s="14" t="s">
        <v>832</v>
      </c>
      <c r="E188" s="11" t="s">
        <v>834</v>
      </c>
      <c r="F188" s="11" t="s">
        <v>833</v>
      </c>
      <c r="G188" s="11" t="e">
        <f>VLOOKUP(H188,거래특약점!B:D,2,0)</f>
        <v>#N/A</v>
      </c>
      <c r="H188" s="7">
        <f>VLOOKUP(N188,거래특약점!A:B,2,0)</f>
        <v>0</v>
      </c>
      <c r="I188" s="7"/>
      <c r="J188" s="18">
        <v>20180816</v>
      </c>
      <c r="K188" s="17">
        <v>20180824</v>
      </c>
      <c r="L188" s="19">
        <v>381931000</v>
      </c>
      <c r="M188" s="19">
        <v>332800000</v>
      </c>
      <c r="N188" s="22" t="s">
        <v>856</v>
      </c>
      <c r="O188" s="21" t="s">
        <v>835</v>
      </c>
    </row>
    <row r="189" spans="2:15" ht="18.75" customHeight="1" x14ac:dyDescent="0.15">
      <c r="B189" s="11" t="s">
        <v>841</v>
      </c>
      <c r="C189" s="7" t="s">
        <v>842</v>
      </c>
      <c r="D189" s="14" t="s">
        <v>845</v>
      </c>
      <c r="E189" s="11" t="s">
        <v>844</v>
      </c>
      <c r="F189" s="11" t="s">
        <v>160</v>
      </c>
      <c r="G189" s="11" t="e">
        <f>VLOOKUP(H189,거래특약점!B:D,2,0)</f>
        <v>#N/A</v>
      </c>
      <c r="H189" s="7">
        <f>VLOOKUP(N189,거래특약점!A:B,2,0)</f>
        <v>0</v>
      </c>
      <c r="I189" s="7"/>
      <c r="J189" s="18">
        <v>20180820</v>
      </c>
      <c r="K189" s="17">
        <v>20180830</v>
      </c>
      <c r="L189" s="19">
        <v>648239365</v>
      </c>
      <c r="M189" s="19">
        <v>533857000</v>
      </c>
      <c r="N189" s="22" t="s">
        <v>871</v>
      </c>
      <c r="O189" s="21" t="s">
        <v>843</v>
      </c>
    </row>
    <row r="190" spans="2:15" ht="18.75" customHeight="1" x14ac:dyDescent="0.15">
      <c r="B190" s="11" t="s">
        <v>846</v>
      </c>
      <c r="C190" s="7" t="s">
        <v>847</v>
      </c>
      <c r="D190" s="14" t="s">
        <v>849</v>
      </c>
      <c r="E190" s="11" t="s">
        <v>817</v>
      </c>
      <c r="F190" s="11" t="s">
        <v>156</v>
      </c>
      <c r="G190" s="11" t="str">
        <f>VLOOKUP(H190,거래특약점!B:D,2,0)</f>
        <v>김주호M</v>
      </c>
      <c r="H190" s="7" t="str">
        <f>VLOOKUP(N190,거래특약점!A:B,2,0)</f>
        <v>국제계전</v>
      </c>
      <c r="I190" s="7"/>
      <c r="J190" s="18">
        <v>20180821</v>
      </c>
      <c r="K190" s="17">
        <v>20180906</v>
      </c>
      <c r="L190" s="19">
        <v>1164900000</v>
      </c>
      <c r="M190" s="19">
        <v>1164000000</v>
      </c>
      <c r="N190" s="22" t="s">
        <v>890</v>
      </c>
      <c r="O190" s="21" t="s">
        <v>848</v>
      </c>
    </row>
    <row r="191" spans="2:15" ht="18.75" customHeight="1" x14ac:dyDescent="0.15">
      <c r="B191" s="11" t="s">
        <v>851</v>
      </c>
      <c r="C191" s="7" t="s">
        <v>850</v>
      </c>
      <c r="D191" s="14" t="s">
        <v>852</v>
      </c>
      <c r="E191" s="11" t="s">
        <v>853</v>
      </c>
      <c r="F191" s="11" t="s">
        <v>155</v>
      </c>
      <c r="G191" s="11" t="str">
        <f>VLOOKUP(H191,거래특약점!B:D,2,0)</f>
        <v xml:space="preserve">김선환SM </v>
      </c>
      <c r="H191" s="7" t="str">
        <f>VLOOKUP(N191,거래특약점!A:B,2,0)</f>
        <v>화정산전</v>
      </c>
      <c r="I191" s="7"/>
      <c r="J191" s="18">
        <v>20180822</v>
      </c>
      <c r="K191" s="17">
        <v>20180828</v>
      </c>
      <c r="L191" s="19">
        <v>699953000</v>
      </c>
      <c r="M191" s="19">
        <v>692000000</v>
      </c>
      <c r="N191" s="22" t="s">
        <v>872</v>
      </c>
      <c r="O191" s="21" t="s">
        <v>854</v>
      </c>
    </row>
    <row r="192" spans="2:15" ht="18.75" customHeight="1" x14ac:dyDescent="0.15">
      <c r="B192" s="11" t="s">
        <v>857</v>
      </c>
      <c r="C192" s="7" t="s">
        <v>858</v>
      </c>
      <c r="D192" s="14" t="s">
        <v>859</v>
      </c>
      <c r="E192" s="11" t="s">
        <v>38</v>
      </c>
      <c r="F192" s="11" t="s">
        <v>157</v>
      </c>
      <c r="G192" s="11" t="e">
        <f>VLOOKUP(H192,거래특약점!B:D,2,0)</f>
        <v>#N/A</v>
      </c>
      <c r="H192" s="7" t="str">
        <f>VLOOKUP(N192,거래특약점!A:B,2,0)</f>
        <v>한민산전</v>
      </c>
      <c r="I192" s="7" t="s">
        <v>1082</v>
      </c>
      <c r="J192" s="18">
        <v>20180829</v>
      </c>
      <c r="K192" s="17">
        <v>20180906</v>
      </c>
      <c r="L192" s="19">
        <v>495860000</v>
      </c>
      <c r="M192" s="19">
        <v>386700000</v>
      </c>
      <c r="N192" s="22" t="s">
        <v>891</v>
      </c>
      <c r="O192" s="21" t="s">
        <v>860</v>
      </c>
    </row>
    <row r="193" spans="2:15" ht="18.75" customHeight="1" x14ac:dyDescent="0.15">
      <c r="B193" s="11" t="s">
        <v>861</v>
      </c>
      <c r="C193" s="7" t="s">
        <v>862</v>
      </c>
      <c r="D193" s="14" t="s">
        <v>864</v>
      </c>
      <c r="E193" s="11" t="s">
        <v>1070</v>
      </c>
      <c r="F193" s="11" t="s">
        <v>1071</v>
      </c>
      <c r="G193" s="11" t="e">
        <f>VLOOKUP(H193,거래특약점!B:D,2,0)</f>
        <v>#N/A</v>
      </c>
      <c r="H193" s="7" t="str">
        <f>VLOOKUP(N193,거래특약점!A:B,2,0)</f>
        <v>신영전재</v>
      </c>
      <c r="I193" s="7" t="s">
        <v>1069</v>
      </c>
      <c r="J193" s="18">
        <v>20180903</v>
      </c>
      <c r="K193" s="17">
        <v>20180911</v>
      </c>
      <c r="L193" s="19">
        <v>3181713700</v>
      </c>
      <c r="M193" s="19">
        <v>27426223540</v>
      </c>
      <c r="N193" s="22" t="s">
        <v>374</v>
      </c>
      <c r="O193" s="21" t="s">
        <v>863</v>
      </c>
    </row>
    <row r="194" spans="2:15" ht="18.75" customHeight="1" x14ac:dyDescent="0.15">
      <c r="B194" s="11" t="s">
        <v>865</v>
      </c>
      <c r="C194" s="7" t="s">
        <v>866</v>
      </c>
      <c r="D194" s="14" t="s">
        <v>867</v>
      </c>
      <c r="E194" s="11" t="s">
        <v>868</v>
      </c>
      <c r="F194" s="11" t="s">
        <v>869</v>
      </c>
      <c r="G194" s="11" t="e">
        <f>VLOOKUP(H194,거래특약점!B:D,2,0)</f>
        <v>#N/A</v>
      </c>
      <c r="H194" s="7">
        <f>VLOOKUP(N194,거래특약점!A:B,2,0)</f>
        <v>0</v>
      </c>
      <c r="I194" s="7"/>
      <c r="J194" s="18">
        <v>20180903</v>
      </c>
      <c r="K194" s="17">
        <v>20180911</v>
      </c>
      <c r="L194" s="19">
        <v>902800000</v>
      </c>
      <c r="M194" s="19">
        <v>796000000</v>
      </c>
      <c r="N194" s="22" t="s">
        <v>981</v>
      </c>
      <c r="O194" s="21" t="s">
        <v>870</v>
      </c>
    </row>
    <row r="195" spans="2:15" ht="18.75" customHeight="1" x14ac:dyDescent="0.15">
      <c r="B195" s="11" t="s">
        <v>874</v>
      </c>
      <c r="C195" s="7" t="s">
        <v>875</v>
      </c>
      <c r="D195" s="14" t="s">
        <v>881</v>
      </c>
      <c r="E195" s="11" t="s">
        <v>877</v>
      </c>
      <c r="F195" s="11" t="s">
        <v>878</v>
      </c>
      <c r="G195" s="11" t="e">
        <f>VLOOKUP(H195,거래특약점!B:D,2,0)</f>
        <v>#N/A</v>
      </c>
      <c r="H195" s="7">
        <f>VLOOKUP(N195,거래특약점!A:B,2,0)</f>
        <v>0</v>
      </c>
      <c r="I195" s="7"/>
      <c r="J195" s="18">
        <v>20180904</v>
      </c>
      <c r="K195" s="17">
        <v>20181002</v>
      </c>
      <c r="L195" s="19">
        <v>393360000</v>
      </c>
      <c r="M195" s="19">
        <v>327481210</v>
      </c>
      <c r="N195" s="22" t="s">
        <v>982</v>
      </c>
      <c r="O195" s="21" t="s">
        <v>876</v>
      </c>
    </row>
    <row r="196" spans="2:15" ht="18.75" customHeight="1" x14ac:dyDescent="0.15">
      <c r="B196" s="11" t="s">
        <v>880</v>
      </c>
      <c r="C196" s="35" t="s">
        <v>879</v>
      </c>
      <c r="D196" s="14" t="s">
        <v>882</v>
      </c>
      <c r="E196" s="11" t="s">
        <v>37</v>
      </c>
      <c r="F196" s="11" t="s">
        <v>156</v>
      </c>
      <c r="G196" s="11" t="e">
        <f>VLOOKUP(H196,거래특약점!B:D,2,0)</f>
        <v>#N/A</v>
      </c>
      <c r="H196" s="7" t="str">
        <f>VLOOKUP(N196,거래특약점!A:B,2,0)</f>
        <v>에이스산전</v>
      </c>
      <c r="I196" s="7"/>
      <c r="J196" s="18">
        <v>20180905</v>
      </c>
      <c r="K196" s="17">
        <v>20180913</v>
      </c>
      <c r="L196" s="19">
        <v>501710000</v>
      </c>
      <c r="M196" s="19">
        <v>406382700</v>
      </c>
      <c r="N196" s="22" t="s">
        <v>983</v>
      </c>
      <c r="O196" s="21" t="s">
        <v>889</v>
      </c>
    </row>
    <row r="197" spans="2:15" ht="18.75" customHeight="1" x14ac:dyDescent="0.15">
      <c r="B197" s="11" t="s">
        <v>883</v>
      </c>
      <c r="C197" s="7" t="s">
        <v>884</v>
      </c>
      <c r="D197" s="14" t="s">
        <v>885</v>
      </c>
      <c r="E197" s="11" t="s">
        <v>886</v>
      </c>
      <c r="F197" s="11" t="s">
        <v>887</v>
      </c>
      <c r="G197" s="11" t="e">
        <f>VLOOKUP(H197,거래특약점!B:D,2,0)</f>
        <v>#N/A</v>
      </c>
      <c r="H197" s="7">
        <f>VLOOKUP(N197,거래특약점!A:B,2,0)</f>
        <v>0</v>
      </c>
      <c r="I197" s="7"/>
      <c r="J197" s="18">
        <v>20180910</v>
      </c>
      <c r="K197" s="17">
        <v>20180912</v>
      </c>
      <c r="L197" s="19">
        <v>337409000</v>
      </c>
      <c r="M197" s="19">
        <v>334000000</v>
      </c>
      <c r="N197" s="22" t="s">
        <v>984</v>
      </c>
      <c r="O197" s="21" t="s">
        <v>888</v>
      </c>
    </row>
    <row r="198" spans="2:15" ht="18.75" customHeight="1" x14ac:dyDescent="0.15">
      <c r="B198" s="11" t="s">
        <v>912</v>
      </c>
      <c r="C198" s="37" t="s">
        <v>913</v>
      </c>
      <c r="D198" s="14" t="s">
        <v>914</v>
      </c>
      <c r="E198" s="11" t="s">
        <v>915</v>
      </c>
      <c r="F198" s="11" t="s">
        <v>916</v>
      </c>
      <c r="G198" s="11" t="str">
        <f>VLOOKUP(H198,거래특약점!B:D,2,0)</f>
        <v xml:space="preserve">김선환SM </v>
      </c>
      <c r="H198" s="7" t="str">
        <f>VLOOKUP(N198,거래특약점!A:B,2,0)</f>
        <v>유성전기</v>
      </c>
      <c r="I198" s="7"/>
      <c r="J198" s="18">
        <v>20180912</v>
      </c>
      <c r="K198" s="17">
        <v>20180921</v>
      </c>
      <c r="L198" s="19">
        <v>343332000</v>
      </c>
      <c r="M198" s="19">
        <v>280743100</v>
      </c>
      <c r="N198" s="22" t="s">
        <v>917</v>
      </c>
      <c r="O198" s="21" t="s">
        <v>918</v>
      </c>
    </row>
    <row r="199" spans="2:15" ht="18.75" customHeight="1" x14ac:dyDescent="0.15">
      <c r="B199" s="11" t="s">
        <v>919</v>
      </c>
      <c r="C199" s="7" t="s">
        <v>920</v>
      </c>
      <c r="D199" s="14" t="s">
        <v>922</v>
      </c>
      <c r="E199" s="11" t="s">
        <v>923</v>
      </c>
      <c r="F199" s="11" t="s">
        <v>924</v>
      </c>
      <c r="G199" s="11" t="str">
        <f>VLOOKUP(H199,거래특약점!B:D,2,0)</f>
        <v>장인성M</v>
      </c>
      <c r="H199" s="7" t="str">
        <f>VLOOKUP(N199,거래특약점!A:B,2,0)</f>
        <v>대주계전</v>
      </c>
      <c r="I199" s="7"/>
      <c r="J199" s="18">
        <v>20180913</v>
      </c>
      <c r="K199" s="17">
        <v>20180917</v>
      </c>
      <c r="L199" s="19">
        <v>480562500</v>
      </c>
      <c r="M199" s="19">
        <v>458000000</v>
      </c>
      <c r="N199" s="22" t="s">
        <v>925</v>
      </c>
      <c r="O199" s="21" t="s">
        <v>921</v>
      </c>
    </row>
    <row r="200" spans="2:15" ht="18.75" customHeight="1" x14ac:dyDescent="0.15">
      <c r="B200" s="7" t="s">
        <v>926</v>
      </c>
      <c r="C200" s="36" t="s">
        <v>927</v>
      </c>
      <c r="D200" s="14" t="s">
        <v>922</v>
      </c>
      <c r="E200" s="11" t="s">
        <v>923</v>
      </c>
      <c r="F200" s="11" t="s">
        <v>924</v>
      </c>
      <c r="G200" s="11" t="str">
        <f>VLOOKUP(H200,거래특약점!B:D,2,0)</f>
        <v xml:space="preserve">김선환SM </v>
      </c>
      <c r="H200" s="7" t="str">
        <f>VLOOKUP(N200,거래특약점!A:B,2,0)</f>
        <v>유성전기</v>
      </c>
      <c r="I200" s="7"/>
      <c r="J200" s="18">
        <v>20180914</v>
      </c>
      <c r="K200" s="17">
        <v>20180918</v>
      </c>
      <c r="L200" s="19">
        <v>106822000</v>
      </c>
      <c r="M200" s="19">
        <v>88800000</v>
      </c>
      <c r="N200" s="22" t="s">
        <v>928</v>
      </c>
      <c r="O200" s="21" t="s">
        <v>921</v>
      </c>
    </row>
    <row r="201" spans="2:15" ht="18.75" customHeight="1" x14ac:dyDescent="0.15">
      <c r="B201" s="11" t="s">
        <v>929</v>
      </c>
      <c r="C201" s="7" t="s">
        <v>930</v>
      </c>
      <c r="D201" s="14" t="s">
        <v>933</v>
      </c>
      <c r="E201" s="11" t="s">
        <v>38</v>
      </c>
      <c r="F201" s="11" t="s">
        <v>932</v>
      </c>
      <c r="G201" s="23" t="str">
        <f>VLOOKUP(H201,거래특약점!B:D,2,0)</f>
        <v>장인성M</v>
      </c>
      <c r="H201" s="8" t="str">
        <f>VLOOKUP(N201,거래특약점!A:B,2,0)</f>
        <v>대주계전</v>
      </c>
      <c r="I201" s="7"/>
      <c r="J201" s="18">
        <v>20180917</v>
      </c>
      <c r="K201" s="17">
        <v>20180918</v>
      </c>
      <c r="L201" s="19">
        <v>528703692</v>
      </c>
      <c r="M201" s="19">
        <v>497000000</v>
      </c>
      <c r="N201" s="22" t="s">
        <v>934</v>
      </c>
      <c r="O201" s="21" t="s">
        <v>876</v>
      </c>
    </row>
    <row r="202" spans="2:15" ht="18.75" customHeight="1" x14ac:dyDescent="0.15">
      <c r="B202" s="11" t="s">
        <v>935</v>
      </c>
      <c r="C202" s="7" t="s">
        <v>936</v>
      </c>
      <c r="D202" s="14" t="s">
        <v>940</v>
      </c>
      <c r="E202" s="11" t="s">
        <v>939</v>
      </c>
      <c r="F202" s="11" t="s">
        <v>916</v>
      </c>
      <c r="G202" s="23" t="str">
        <f>VLOOKUP(H202,거래특약점!B:D,2,0)</f>
        <v>장인성M</v>
      </c>
      <c r="H202" s="8" t="str">
        <f>VLOOKUP(N202,거래특약점!A:B,2,0)</f>
        <v>대주계전</v>
      </c>
      <c r="I202" s="7" t="s">
        <v>1157</v>
      </c>
      <c r="J202" s="18">
        <v>20180917</v>
      </c>
      <c r="K202" s="17">
        <v>20181002</v>
      </c>
      <c r="L202" s="19">
        <v>787556000</v>
      </c>
      <c r="M202" s="19">
        <v>787000000</v>
      </c>
      <c r="N202" s="22" t="s">
        <v>937</v>
      </c>
      <c r="O202" s="21" t="s">
        <v>938</v>
      </c>
    </row>
    <row r="203" spans="2:15" ht="18.75" customHeight="1" x14ac:dyDescent="0.15">
      <c r="B203" s="11" t="s">
        <v>941</v>
      </c>
      <c r="C203" s="7" t="s">
        <v>942</v>
      </c>
      <c r="D203" s="14" t="s">
        <v>940</v>
      </c>
      <c r="E203" s="11" t="s">
        <v>939</v>
      </c>
      <c r="F203" s="11" t="s">
        <v>916</v>
      </c>
      <c r="G203" s="23" t="str">
        <f>VLOOKUP(H203,거래특약점!B:D,2,0)</f>
        <v>장인성M</v>
      </c>
      <c r="H203" s="8" t="str">
        <f>VLOOKUP(N203,거래특약점!A:B,2,0)</f>
        <v>대주계전</v>
      </c>
      <c r="I203" s="7" t="s">
        <v>1159</v>
      </c>
      <c r="J203" s="18">
        <v>20180917</v>
      </c>
      <c r="K203" s="17">
        <v>20181002</v>
      </c>
      <c r="L203" s="19">
        <v>1210275000</v>
      </c>
      <c r="M203" s="19">
        <v>1210000000</v>
      </c>
      <c r="N203" s="22" t="s">
        <v>1158</v>
      </c>
      <c r="O203" s="21" t="s">
        <v>938</v>
      </c>
    </row>
    <row r="204" spans="2:15" ht="18.75" customHeight="1" x14ac:dyDescent="0.15">
      <c r="B204" s="11" t="s">
        <v>943</v>
      </c>
      <c r="C204" s="7" t="s">
        <v>944</v>
      </c>
      <c r="D204" s="14" t="s">
        <v>945</v>
      </c>
      <c r="E204" s="11" t="s">
        <v>931</v>
      </c>
      <c r="F204" s="11" t="s">
        <v>932</v>
      </c>
      <c r="G204" s="11" t="e">
        <f>VLOOKUP(H204,거래특약점!B:D,2,0)</f>
        <v>#N/A</v>
      </c>
      <c r="H204" s="7">
        <f>VLOOKUP(N204,거래특약점!A:B,2,0)</f>
        <v>0</v>
      </c>
      <c r="I204" s="7"/>
      <c r="J204" s="18">
        <v>20180918</v>
      </c>
      <c r="K204" s="17">
        <v>20180920</v>
      </c>
      <c r="L204" s="19">
        <v>380233000</v>
      </c>
      <c r="M204" s="19">
        <v>330000000</v>
      </c>
      <c r="N204" s="22" t="s">
        <v>946</v>
      </c>
      <c r="O204" s="21" t="s">
        <v>947</v>
      </c>
    </row>
    <row r="205" spans="2:15" ht="18.75" customHeight="1" x14ac:dyDescent="0.15">
      <c r="B205" s="11" t="s">
        <v>948</v>
      </c>
      <c r="C205" s="35" t="s">
        <v>949</v>
      </c>
      <c r="D205" s="14" t="s">
        <v>951</v>
      </c>
      <c r="E205" s="11" t="s">
        <v>124</v>
      </c>
      <c r="F205" s="11" t="s">
        <v>156</v>
      </c>
      <c r="G205" s="11" t="e">
        <f>VLOOKUP(H205,거래특약점!B:D,2,0)</f>
        <v>#N/A</v>
      </c>
      <c r="H205" s="7">
        <f>VLOOKUP(N205,거래특약점!A:B,2,0)</f>
        <v>0</v>
      </c>
      <c r="I205" s="7"/>
      <c r="J205" s="18">
        <v>20180918</v>
      </c>
      <c r="K205" s="17">
        <v>20180928</v>
      </c>
      <c r="L205" s="19">
        <v>3927990100</v>
      </c>
      <c r="M205" s="19">
        <v>350865800</v>
      </c>
      <c r="N205" s="22" t="s">
        <v>952</v>
      </c>
      <c r="O205" s="21" t="s">
        <v>950</v>
      </c>
    </row>
    <row r="206" spans="2:15" ht="18.75" customHeight="1" x14ac:dyDescent="0.15">
      <c r="B206" s="11" t="s">
        <v>953</v>
      </c>
      <c r="C206" s="35" t="s">
        <v>954</v>
      </c>
      <c r="D206" s="14" t="s">
        <v>958</v>
      </c>
      <c r="E206" s="11" t="s">
        <v>939</v>
      </c>
      <c r="F206" s="11" t="s">
        <v>916</v>
      </c>
      <c r="G206" s="11" t="e">
        <f>VLOOKUP(H206,거래특약점!B:D,2,0)</f>
        <v>#N/A</v>
      </c>
      <c r="H206" s="7" t="str">
        <f>VLOOKUP(N206,거래특약점!A:B,2,0)</f>
        <v>신영전재</v>
      </c>
      <c r="I206" s="7"/>
      <c r="J206" s="18">
        <v>20180919</v>
      </c>
      <c r="K206" s="17">
        <v>20180928</v>
      </c>
      <c r="L206" s="19">
        <v>744571030</v>
      </c>
      <c r="M206" s="19">
        <v>649612930</v>
      </c>
      <c r="N206" s="22" t="s">
        <v>374</v>
      </c>
      <c r="O206" s="21" t="s">
        <v>955</v>
      </c>
    </row>
    <row r="207" spans="2:15" ht="18.75" customHeight="1" x14ac:dyDescent="0.15">
      <c r="B207" s="11" t="s">
        <v>956</v>
      </c>
      <c r="C207" s="35" t="s">
        <v>957</v>
      </c>
      <c r="D207" s="14" t="s">
        <v>958</v>
      </c>
      <c r="E207" s="11" t="s">
        <v>939</v>
      </c>
      <c r="F207" s="11" t="s">
        <v>916</v>
      </c>
      <c r="G207" s="11" t="str">
        <f>VLOOKUP(H207,거래특약점!B:D,2,0)</f>
        <v xml:space="preserve">김선환SM </v>
      </c>
      <c r="H207" s="7" t="str">
        <f>VLOOKUP(N207,거래특약점!A:B,2,0)</f>
        <v>유성전기</v>
      </c>
      <c r="I207" s="7"/>
      <c r="J207" s="18">
        <v>20180919</v>
      </c>
      <c r="K207" s="17">
        <v>20180928</v>
      </c>
      <c r="L207" s="19">
        <v>776317190</v>
      </c>
      <c r="M207" s="19">
        <v>686227000</v>
      </c>
      <c r="N207" s="22" t="s">
        <v>959</v>
      </c>
      <c r="O207" s="21" t="s">
        <v>955</v>
      </c>
    </row>
    <row r="208" spans="2:15" ht="18.75" customHeight="1" x14ac:dyDescent="0.15">
      <c r="B208" s="11">
        <v>20180918152</v>
      </c>
      <c r="C208" s="35" t="s">
        <v>960</v>
      </c>
      <c r="D208" s="14" t="s">
        <v>961</v>
      </c>
      <c r="E208" s="11" t="s">
        <v>939</v>
      </c>
      <c r="F208" s="11" t="s">
        <v>916</v>
      </c>
      <c r="G208" s="11" t="str">
        <f>VLOOKUP(H208,거래특약점!B:D,2,0)</f>
        <v xml:space="preserve">김선환SM </v>
      </c>
      <c r="H208" s="7" t="str">
        <f>VLOOKUP(N208,거래특약점!A:B,2,0)</f>
        <v>유성전기</v>
      </c>
      <c r="I208" s="7"/>
      <c r="J208" s="18">
        <v>20180919</v>
      </c>
      <c r="K208" s="17">
        <v>20180928</v>
      </c>
      <c r="L208" s="19">
        <v>1077229620</v>
      </c>
      <c r="M208" s="19">
        <v>952220000</v>
      </c>
      <c r="N208" s="22" t="s">
        <v>959</v>
      </c>
      <c r="O208" s="21" t="s">
        <v>955</v>
      </c>
    </row>
    <row r="209" spans="2:15" ht="18.75" customHeight="1" x14ac:dyDescent="0.15">
      <c r="B209" s="11" t="s">
        <v>1876</v>
      </c>
      <c r="C209" s="35" t="s">
        <v>962</v>
      </c>
      <c r="D209" s="14"/>
      <c r="E209" s="11" t="s">
        <v>939</v>
      </c>
      <c r="F209" s="11" t="s">
        <v>916</v>
      </c>
      <c r="G209" s="11" t="e">
        <f>VLOOKUP(H209,거래특약점!B:D,2,0)</f>
        <v>#N/A</v>
      </c>
      <c r="H209" s="7">
        <f>VLOOKUP(N209,거래특약점!A:B,2,0)</f>
        <v>0</v>
      </c>
      <c r="I209" s="7"/>
      <c r="J209" s="18">
        <v>20180920</v>
      </c>
      <c r="K209" s="17">
        <v>20181002</v>
      </c>
      <c r="L209" s="19">
        <v>358688000</v>
      </c>
      <c r="M209" s="19">
        <v>305135180</v>
      </c>
      <c r="N209" s="22" t="s">
        <v>963</v>
      </c>
      <c r="O209" s="21" t="s">
        <v>964</v>
      </c>
    </row>
    <row r="210" spans="2:15" ht="18.75" customHeight="1" x14ac:dyDescent="0.15">
      <c r="B210" s="11" t="s">
        <v>911</v>
      </c>
      <c r="C210" s="7" t="s">
        <v>965</v>
      </c>
      <c r="D210" s="14" t="s">
        <v>966</v>
      </c>
      <c r="E210" s="11" t="s">
        <v>915</v>
      </c>
      <c r="F210" s="11" t="s">
        <v>916</v>
      </c>
      <c r="G210" s="11" t="str">
        <f>VLOOKUP(H210,거래특약점!B:D,2,0)</f>
        <v xml:space="preserve">김선환SM </v>
      </c>
      <c r="H210" s="7" t="str">
        <f>VLOOKUP(N210,거래특약점!A:B,2,0)</f>
        <v>호성산전</v>
      </c>
      <c r="I210" s="7"/>
      <c r="J210" s="18">
        <v>20180927</v>
      </c>
      <c r="K210" s="17">
        <v>20181001</v>
      </c>
      <c r="L210" s="19">
        <v>782024100</v>
      </c>
      <c r="M210" s="19">
        <v>764000000</v>
      </c>
      <c r="N210" s="22" t="s">
        <v>66</v>
      </c>
      <c r="O210" s="21" t="s">
        <v>388</v>
      </c>
    </row>
    <row r="211" spans="2:15" ht="18.75" customHeight="1" x14ac:dyDescent="0.15">
      <c r="B211" s="11" t="s">
        <v>967</v>
      </c>
      <c r="C211" s="7" t="s">
        <v>968</v>
      </c>
      <c r="D211" s="14" t="s">
        <v>969</v>
      </c>
      <c r="E211" s="11" t="s">
        <v>931</v>
      </c>
      <c r="F211" s="11" t="s">
        <v>970</v>
      </c>
      <c r="G211" s="11" t="e">
        <f>VLOOKUP(H211,거래특약점!B:D,2,0)</f>
        <v>#N/A</v>
      </c>
      <c r="H211" s="7" t="str">
        <f>VLOOKUP(N211,거래특약점!A:B,2,0)</f>
        <v>케이이티에</v>
      </c>
      <c r="I211" s="7" t="s">
        <v>1087</v>
      </c>
      <c r="J211" s="18">
        <v>20181001</v>
      </c>
      <c r="K211" s="17">
        <v>20181011</v>
      </c>
      <c r="L211" s="19">
        <v>522593795</v>
      </c>
      <c r="M211" s="19">
        <v>522000000</v>
      </c>
      <c r="N211" s="22" t="s">
        <v>1065</v>
      </c>
      <c r="O211" s="21" t="s">
        <v>416</v>
      </c>
    </row>
    <row r="212" spans="2:15" ht="18.75" customHeight="1" x14ac:dyDescent="0.15">
      <c r="B212" s="11" t="s">
        <v>971</v>
      </c>
      <c r="C212" s="35" t="s">
        <v>972</v>
      </c>
      <c r="D212" s="14" t="s">
        <v>974</v>
      </c>
      <c r="E212" s="11" t="s">
        <v>915</v>
      </c>
      <c r="F212" s="11" t="s">
        <v>916</v>
      </c>
      <c r="G212" s="11" t="str">
        <f>VLOOKUP(H212,거래특약점!B:D,2,0)</f>
        <v>김왕규M</v>
      </c>
      <c r="H212" s="7" t="str">
        <f>VLOOKUP(N212,거래특약점!A:B,2,0)</f>
        <v>금성전재판매</v>
      </c>
      <c r="I212" s="7"/>
      <c r="J212" s="18">
        <v>20181001</v>
      </c>
      <c r="K212" s="17">
        <v>20181016</v>
      </c>
      <c r="L212" s="19">
        <v>454728154</v>
      </c>
      <c r="M212" s="19">
        <v>395593500</v>
      </c>
      <c r="N212" s="22" t="s">
        <v>292</v>
      </c>
      <c r="O212" s="21" t="s">
        <v>973</v>
      </c>
    </row>
    <row r="213" spans="2:15" ht="18.75" customHeight="1" x14ac:dyDescent="0.15">
      <c r="B213" s="11" t="s">
        <v>975</v>
      </c>
      <c r="C213" s="7" t="s">
        <v>976</v>
      </c>
      <c r="D213" s="14" t="s">
        <v>980</v>
      </c>
      <c r="E213" s="11" t="s">
        <v>979</v>
      </c>
      <c r="F213" s="11" t="s">
        <v>978</v>
      </c>
      <c r="G213" s="11" t="e">
        <f>VLOOKUP(H213,거래특약점!B:D,2,0)</f>
        <v>#N/A</v>
      </c>
      <c r="H213" s="7" t="str">
        <f>VLOOKUP(N213,거래특약점!A:B,2,0)</f>
        <v>이엘시스템</v>
      </c>
      <c r="I213" s="7"/>
      <c r="J213" s="18">
        <v>20181003</v>
      </c>
      <c r="K213" s="17">
        <v>20181005</v>
      </c>
      <c r="L213" s="19">
        <v>1045734000</v>
      </c>
      <c r="M213" s="19">
        <v>945000000</v>
      </c>
      <c r="N213" s="22" t="s">
        <v>382</v>
      </c>
      <c r="O213" s="21" t="s">
        <v>977</v>
      </c>
    </row>
    <row r="214" spans="2:15" ht="18.75" customHeight="1" x14ac:dyDescent="0.15">
      <c r="B214" s="11" t="s">
        <v>985</v>
      </c>
      <c r="C214" s="7" t="s">
        <v>986</v>
      </c>
      <c r="D214" s="14" t="s">
        <v>990</v>
      </c>
      <c r="E214" s="11" t="s">
        <v>989</v>
      </c>
      <c r="F214" s="11" t="s">
        <v>988</v>
      </c>
      <c r="G214" s="11" t="str">
        <f>VLOOKUP(H214,거래특약점!B:D,2,0)</f>
        <v>장인성M</v>
      </c>
      <c r="H214" s="7" t="str">
        <f>VLOOKUP(N214,거래특약점!A:B,2,0)</f>
        <v>대주계전</v>
      </c>
      <c r="I214" s="7"/>
      <c r="J214" s="18">
        <v>20181014</v>
      </c>
      <c r="K214" s="17">
        <v>20181022</v>
      </c>
      <c r="L214" s="19">
        <v>501756281</v>
      </c>
      <c r="M214" s="19">
        <v>436100000</v>
      </c>
      <c r="N214" s="22" t="s">
        <v>54</v>
      </c>
      <c r="O214" s="21" t="s">
        <v>987</v>
      </c>
    </row>
    <row r="215" spans="2:15" ht="18.75" customHeight="1" x14ac:dyDescent="0.15">
      <c r="B215" s="11" t="s">
        <v>992</v>
      </c>
      <c r="C215" s="7" t="s">
        <v>991</v>
      </c>
      <c r="D215" s="14" t="s">
        <v>1002</v>
      </c>
      <c r="E215" s="11" t="s">
        <v>989</v>
      </c>
      <c r="F215" s="11" t="s">
        <v>988</v>
      </c>
      <c r="G215" s="11" t="str">
        <f>VLOOKUP(H215,거래특약점!B:D,2,0)</f>
        <v xml:space="preserve">김선환SM </v>
      </c>
      <c r="H215" s="7" t="str">
        <f>VLOOKUP(N215,거래특약점!A:B,2,0)</f>
        <v>유성전기</v>
      </c>
      <c r="I215" s="7"/>
      <c r="J215" s="18">
        <v>20181015</v>
      </c>
      <c r="K215" s="17">
        <v>20181025</v>
      </c>
      <c r="L215" s="19">
        <v>464680000</v>
      </c>
      <c r="M215" s="19">
        <v>448000000</v>
      </c>
      <c r="N215" s="22" t="s">
        <v>994</v>
      </c>
      <c r="O215" s="21" t="s">
        <v>993</v>
      </c>
    </row>
    <row r="216" spans="2:15" ht="18.75" customHeight="1" x14ac:dyDescent="0.15">
      <c r="B216" s="11" t="s">
        <v>995</v>
      </c>
      <c r="C216" s="7" t="s">
        <v>996</v>
      </c>
      <c r="D216" s="14" t="s">
        <v>997</v>
      </c>
      <c r="E216" s="11" t="s">
        <v>998</v>
      </c>
      <c r="F216" s="11" t="s">
        <v>999</v>
      </c>
      <c r="G216" s="11" t="e">
        <f>VLOOKUP(H216,거래특약점!B:D,2,0)</f>
        <v>#N/A</v>
      </c>
      <c r="H216" s="7">
        <f>VLOOKUP(N216,거래특약점!A:B,2,0)</f>
        <v>0</v>
      </c>
      <c r="I216" s="7"/>
      <c r="J216" s="18">
        <v>20181017</v>
      </c>
      <c r="K216" s="17">
        <v>20181023</v>
      </c>
      <c r="L216" s="19">
        <v>435820000</v>
      </c>
      <c r="M216" s="19">
        <v>319000000</v>
      </c>
      <c r="N216" s="22" t="s">
        <v>1000</v>
      </c>
      <c r="O216" s="21" t="s">
        <v>1001</v>
      </c>
    </row>
    <row r="217" spans="2:15" ht="18.75" customHeight="1" x14ac:dyDescent="0.15">
      <c r="B217" s="11" t="s">
        <v>1003</v>
      </c>
      <c r="C217" s="7" t="s">
        <v>1004</v>
      </c>
      <c r="D217" s="14" t="s">
        <v>1006</v>
      </c>
      <c r="E217" s="11" t="s">
        <v>1040</v>
      </c>
      <c r="F217" s="11" t="s">
        <v>978</v>
      </c>
      <c r="G217" s="11" t="str">
        <f>VLOOKUP(H217,거래특약점!B:D,2,0)</f>
        <v>김왕규M</v>
      </c>
      <c r="H217" s="7" t="str">
        <f>VLOOKUP(N217,거래특약점!A:B,2,0)</f>
        <v>원광산전</v>
      </c>
      <c r="I217" s="7"/>
      <c r="J217" s="18">
        <v>20181019</v>
      </c>
      <c r="K217" s="17">
        <v>20181030</v>
      </c>
      <c r="L217" s="19">
        <v>775976978</v>
      </c>
      <c r="M217" s="19">
        <v>661800000</v>
      </c>
      <c r="N217" s="22" t="s">
        <v>1007</v>
      </c>
      <c r="O217" s="21" t="s">
        <v>1005</v>
      </c>
    </row>
    <row r="218" spans="2:15" ht="18.75" customHeight="1" x14ac:dyDescent="0.15">
      <c r="B218" s="11" t="s">
        <v>1008</v>
      </c>
      <c r="C218" s="7" t="s">
        <v>1009</v>
      </c>
      <c r="D218" s="14" t="s">
        <v>1010</v>
      </c>
      <c r="E218" s="11" t="s">
        <v>868</v>
      </c>
      <c r="F218" s="11" t="s">
        <v>869</v>
      </c>
      <c r="G218" s="11" t="e">
        <f>VLOOKUP(H218,거래특약점!B:D,2,0)</f>
        <v>#N/A</v>
      </c>
      <c r="H218" s="7" t="str">
        <f>VLOOKUP(N218,거래특약점!A:B,2,0)</f>
        <v>지티시스템</v>
      </c>
      <c r="I218" s="7"/>
      <c r="J218" s="18">
        <v>20181024</v>
      </c>
      <c r="K218" s="17">
        <v>20181106</v>
      </c>
      <c r="L218" s="19">
        <v>552387000</v>
      </c>
      <c r="M218" s="19">
        <v>538100000</v>
      </c>
      <c r="N218" s="22" t="s">
        <v>1011</v>
      </c>
      <c r="O218" s="21" t="s">
        <v>400</v>
      </c>
    </row>
    <row r="219" spans="2:15" ht="18.75" customHeight="1" x14ac:dyDescent="0.15">
      <c r="B219" s="11" t="s">
        <v>1012</v>
      </c>
      <c r="C219" s="7" t="s">
        <v>1013</v>
      </c>
      <c r="D219" s="14" t="s">
        <v>1015</v>
      </c>
      <c r="E219" s="11" t="s">
        <v>979</v>
      </c>
      <c r="F219" s="11" t="s">
        <v>978</v>
      </c>
      <c r="G219" s="11" t="str">
        <f>VLOOKUP(H219,거래특약점!B:D,2,0)</f>
        <v>장인성M</v>
      </c>
      <c r="H219" s="7" t="str">
        <f>VLOOKUP(N219,거래특약점!A:B,2,0)</f>
        <v>한성엔지니어링</v>
      </c>
      <c r="I219" s="7"/>
      <c r="J219" s="18">
        <v>20181024</v>
      </c>
      <c r="K219" s="17">
        <v>20181106</v>
      </c>
      <c r="L219" s="19">
        <v>980925000</v>
      </c>
      <c r="M219" s="19">
        <v>892500000</v>
      </c>
      <c r="N219" s="22" t="s">
        <v>1016</v>
      </c>
      <c r="O219" s="21" t="s">
        <v>1014</v>
      </c>
    </row>
    <row r="220" spans="2:15" ht="18.75" customHeight="1" x14ac:dyDescent="0.15">
      <c r="B220" s="11" t="s">
        <v>1018</v>
      </c>
      <c r="C220" s="7" t="s">
        <v>1019</v>
      </c>
      <c r="D220" s="14" t="s">
        <v>1021</v>
      </c>
      <c r="E220" s="11" t="s">
        <v>1023</v>
      </c>
      <c r="F220" s="11" t="s">
        <v>1022</v>
      </c>
      <c r="G220" s="23" t="e">
        <f>VLOOKUP(H220,거래특약점!B:D,2,0)</f>
        <v>#N/A</v>
      </c>
      <c r="H220" s="8" t="str">
        <f>VLOOKUP(N220,거래특약점!A:B,2,0)</f>
        <v>쌍용전장</v>
      </c>
      <c r="I220" s="7"/>
      <c r="J220" s="18">
        <v>20181024</v>
      </c>
      <c r="K220" s="17">
        <v>20181101</v>
      </c>
      <c r="L220" s="19">
        <v>330157000</v>
      </c>
      <c r="M220" s="19">
        <v>291037000</v>
      </c>
      <c r="N220" s="22" t="s">
        <v>1024</v>
      </c>
      <c r="O220" s="21" t="s">
        <v>1020</v>
      </c>
    </row>
    <row r="221" spans="2:15" ht="18.75" customHeight="1" x14ac:dyDescent="0.15">
      <c r="B221" s="11" t="s">
        <v>1025</v>
      </c>
      <c r="C221" s="7" t="s">
        <v>1027</v>
      </c>
      <c r="D221" s="14" t="s">
        <v>1029</v>
      </c>
      <c r="E221" s="11" t="s">
        <v>989</v>
      </c>
      <c r="F221" s="11" t="s">
        <v>1030</v>
      </c>
      <c r="G221" s="11" t="str">
        <f>VLOOKUP(H221,거래특약점!B:D,2,0)</f>
        <v>장인성M</v>
      </c>
      <c r="H221" s="7" t="str">
        <f>VLOOKUP(N221,거래특약점!A:B,2,0)</f>
        <v>대주계전</v>
      </c>
      <c r="I221" s="7"/>
      <c r="J221" s="18">
        <v>20181025</v>
      </c>
      <c r="K221" s="17">
        <v>20181102</v>
      </c>
      <c r="L221" s="19">
        <v>617198000</v>
      </c>
      <c r="M221" s="19">
        <v>592000000</v>
      </c>
      <c r="N221" s="22" t="s">
        <v>1028</v>
      </c>
      <c r="O221" s="21" t="s">
        <v>1026</v>
      </c>
    </row>
    <row r="222" spans="2:15" ht="18.75" customHeight="1" x14ac:dyDescent="0.15">
      <c r="B222" s="11" t="s">
        <v>1031</v>
      </c>
      <c r="C222" s="7" t="s">
        <v>1032</v>
      </c>
      <c r="D222" s="14" t="s">
        <v>1034</v>
      </c>
      <c r="E222" s="11" t="s">
        <v>989</v>
      </c>
      <c r="F222" s="11" t="s">
        <v>1030</v>
      </c>
      <c r="G222" s="11" t="str">
        <f>VLOOKUP(H222,거래특약점!B:D,2,0)</f>
        <v>장인성M</v>
      </c>
      <c r="H222" s="7" t="str">
        <f>VLOOKUP(N222,거래특약점!A:B,2,0)</f>
        <v>대주계전</v>
      </c>
      <c r="I222" s="7"/>
      <c r="J222" s="18">
        <v>20181025</v>
      </c>
      <c r="K222" s="17">
        <v>20181108</v>
      </c>
      <c r="L222" s="19">
        <v>1058069000</v>
      </c>
      <c r="M222" s="19">
        <v>995000000</v>
      </c>
      <c r="N222" s="22" t="s">
        <v>1035</v>
      </c>
      <c r="O222" s="21" t="s">
        <v>1033</v>
      </c>
    </row>
    <row r="223" spans="2:15" ht="18.75" customHeight="1" x14ac:dyDescent="0.15">
      <c r="B223" s="11" t="s">
        <v>1036</v>
      </c>
      <c r="C223" s="7" t="s">
        <v>1037</v>
      </c>
      <c r="D223" s="14" t="s">
        <v>1039</v>
      </c>
      <c r="E223" s="11" t="s">
        <v>1040</v>
      </c>
      <c r="F223" s="11" t="s">
        <v>978</v>
      </c>
      <c r="G223" s="11" t="e">
        <f>VLOOKUP(H223,거래특약점!B:D,2,0)</f>
        <v>#N/A</v>
      </c>
      <c r="H223" s="7">
        <f>VLOOKUP(N223,거래특약점!A:B,2,0)</f>
        <v>0</v>
      </c>
      <c r="I223" s="7"/>
      <c r="J223" s="18">
        <v>20181026</v>
      </c>
      <c r="K223" s="17">
        <v>20181030</v>
      </c>
      <c r="L223" s="19">
        <v>503579880</v>
      </c>
      <c r="M223" s="19">
        <v>448000000</v>
      </c>
      <c r="N223" s="22" t="s">
        <v>1041</v>
      </c>
      <c r="O223" s="21" t="s">
        <v>1038</v>
      </c>
    </row>
    <row r="224" spans="2:15" ht="18.75" customHeight="1" x14ac:dyDescent="0.15">
      <c r="B224" s="11" t="s">
        <v>1042</v>
      </c>
      <c r="C224" s="7" t="s">
        <v>1044</v>
      </c>
      <c r="D224" s="14" t="s">
        <v>1043</v>
      </c>
      <c r="E224" s="11" t="s">
        <v>979</v>
      </c>
      <c r="F224" s="11" t="s">
        <v>978</v>
      </c>
      <c r="G224" s="11" t="e">
        <f>VLOOKUP(H224,거래특약점!B:D,2,0)</f>
        <v>#N/A</v>
      </c>
      <c r="H224" s="7">
        <f>VLOOKUP(N224,거래특약점!A:B,2,0)</f>
        <v>0</v>
      </c>
      <c r="I224" s="7"/>
      <c r="J224" s="18">
        <v>20181029</v>
      </c>
      <c r="K224" s="17">
        <v>20181102</v>
      </c>
      <c r="L224" s="19">
        <v>359774570</v>
      </c>
      <c r="M224" s="19">
        <v>359650000</v>
      </c>
      <c r="N224" s="22" t="s">
        <v>1045</v>
      </c>
      <c r="O224" s="21" t="s">
        <v>1046</v>
      </c>
    </row>
    <row r="225" spans="2:15" ht="18.75" customHeight="1" x14ac:dyDescent="0.15">
      <c r="B225" s="11" t="s">
        <v>1048</v>
      </c>
      <c r="C225" s="7" t="s">
        <v>1047</v>
      </c>
      <c r="D225" s="14" t="s">
        <v>1049</v>
      </c>
      <c r="E225" s="11" t="s">
        <v>989</v>
      </c>
      <c r="F225" s="11" t="s">
        <v>1030</v>
      </c>
      <c r="G225" s="11" t="str">
        <f>VLOOKUP(H225,거래특약점!B:D,2,0)</f>
        <v>장인성M</v>
      </c>
      <c r="H225" s="7" t="str">
        <f>VLOOKUP(N225,거래특약점!A:B,2,0)</f>
        <v>대주계전</v>
      </c>
      <c r="I225" s="7"/>
      <c r="J225" s="18">
        <v>20181101</v>
      </c>
      <c r="K225" s="17">
        <v>20181114</v>
      </c>
      <c r="L225" s="19">
        <v>447351680</v>
      </c>
      <c r="M225" s="19">
        <v>437000000</v>
      </c>
      <c r="N225" s="22" t="s">
        <v>142</v>
      </c>
      <c r="O225" s="21" t="s">
        <v>1698</v>
      </c>
    </row>
    <row r="226" spans="2:15" ht="18.75" customHeight="1" x14ac:dyDescent="0.15">
      <c r="B226" s="11" t="s">
        <v>1050</v>
      </c>
      <c r="C226" s="7" t="s">
        <v>1051</v>
      </c>
      <c r="D226" s="14" t="s">
        <v>1053</v>
      </c>
      <c r="E226" s="11" t="s">
        <v>989</v>
      </c>
      <c r="F226" s="11" t="s">
        <v>1054</v>
      </c>
      <c r="G226" s="11" t="e">
        <f>VLOOKUP(H226,거래특약점!B:D,2,0)</f>
        <v>#N/A</v>
      </c>
      <c r="H226" s="7">
        <f>VLOOKUP(N226,거래특약점!A:B,2,0)</f>
        <v>0</v>
      </c>
      <c r="I226" s="7"/>
      <c r="J226" s="18">
        <v>20181106</v>
      </c>
      <c r="K226" s="17">
        <v>20181122</v>
      </c>
      <c r="L226" s="19">
        <v>317055031</v>
      </c>
      <c r="M226" s="19">
        <v>273499600</v>
      </c>
      <c r="N226" s="22" t="s">
        <v>1234</v>
      </c>
      <c r="O226" s="21" t="s">
        <v>1052</v>
      </c>
    </row>
    <row r="227" spans="2:15" ht="18.75" customHeight="1" x14ac:dyDescent="0.15">
      <c r="B227" s="11" t="s">
        <v>1055</v>
      </c>
      <c r="C227" s="7" t="s">
        <v>1056</v>
      </c>
      <c r="D227" s="14" t="s">
        <v>1058</v>
      </c>
      <c r="E227" s="11" t="s">
        <v>989</v>
      </c>
      <c r="F227" s="11" t="s">
        <v>1054</v>
      </c>
      <c r="G227" s="11" t="e">
        <f>VLOOKUP(H227,거래특약점!B:D,2,0)</f>
        <v>#N/A</v>
      </c>
      <c r="H227" s="7" t="str">
        <f>VLOOKUP(N227,거래특약점!A:B,2,0)</f>
        <v>케이이티에</v>
      </c>
      <c r="I227" s="7" t="s">
        <v>1088</v>
      </c>
      <c r="J227" s="18">
        <v>20181108</v>
      </c>
      <c r="K227" s="17">
        <v>20181114</v>
      </c>
      <c r="L227" s="19">
        <v>985320000</v>
      </c>
      <c r="M227" s="19">
        <v>850000000</v>
      </c>
      <c r="N227" s="22" t="s">
        <v>1059</v>
      </c>
      <c r="O227" s="21" t="s">
        <v>1057</v>
      </c>
    </row>
    <row r="228" spans="2:15" ht="18.75" customHeight="1" x14ac:dyDescent="0.15">
      <c r="B228" s="11" t="s">
        <v>1062</v>
      </c>
      <c r="C228" s="7" t="s">
        <v>1061</v>
      </c>
      <c r="D228" s="14" t="s">
        <v>1064</v>
      </c>
      <c r="E228" s="11" t="s">
        <v>989</v>
      </c>
      <c r="F228" s="11" t="s">
        <v>1054</v>
      </c>
      <c r="G228" s="11" t="str">
        <f>VLOOKUP(H228,거래특약점!B:D,2,0)</f>
        <v xml:space="preserve">김선환SM </v>
      </c>
      <c r="H228" s="7" t="str">
        <f>VLOOKUP(N228,거래특약점!A:B,2,0)</f>
        <v>유성전기</v>
      </c>
      <c r="I228" s="7"/>
      <c r="J228" s="18">
        <v>20181113</v>
      </c>
      <c r="K228" s="17">
        <v>20181115</v>
      </c>
      <c r="L228" s="19">
        <v>322664000</v>
      </c>
      <c r="M228" s="19">
        <v>316000000</v>
      </c>
      <c r="N228" s="22" t="s">
        <v>1181</v>
      </c>
      <c r="O228" s="21" t="s">
        <v>1063</v>
      </c>
    </row>
    <row r="229" spans="2:15" ht="18.75" customHeight="1" x14ac:dyDescent="0.15">
      <c r="B229" s="11" t="s">
        <v>1160</v>
      </c>
      <c r="C229" s="7" t="s">
        <v>1161</v>
      </c>
      <c r="D229" s="14" t="s">
        <v>1163</v>
      </c>
      <c r="E229" s="11" t="s">
        <v>1164</v>
      </c>
      <c r="F229" s="11" t="s">
        <v>1165</v>
      </c>
      <c r="G229" s="11" t="str">
        <f>VLOOKUP(H229,거래특약점!B:D,2,0)</f>
        <v>김왕규M</v>
      </c>
      <c r="H229" s="7" t="str">
        <f>VLOOKUP(N229,거래특약점!A:B,2,0)</f>
        <v>원광산전</v>
      </c>
      <c r="I229" s="7"/>
      <c r="J229" s="18">
        <v>20181119</v>
      </c>
      <c r="K229" s="17">
        <v>20181122</v>
      </c>
      <c r="L229" s="19">
        <v>738240000</v>
      </c>
      <c r="M229" s="19">
        <v>725000000</v>
      </c>
      <c r="N229" s="22" t="s">
        <v>387</v>
      </c>
      <c r="O229" s="21" t="s">
        <v>1162</v>
      </c>
    </row>
    <row r="230" spans="2:15" ht="18.75" customHeight="1" x14ac:dyDescent="0.15">
      <c r="B230" s="11" t="s">
        <v>1166</v>
      </c>
      <c r="C230" s="7" t="s">
        <v>1167</v>
      </c>
      <c r="D230" s="14" t="s">
        <v>1168</v>
      </c>
      <c r="E230" s="11" t="s">
        <v>1169</v>
      </c>
      <c r="F230" s="11" t="s">
        <v>1170</v>
      </c>
      <c r="G230" s="11" t="str">
        <f>VLOOKUP(H230,거래특약점!B:D,2,0)</f>
        <v>장인성M</v>
      </c>
      <c r="H230" s="7" t="str">
        <f>VLOOKUP(N230,거래특약점!A:B,2,0)</f>
        <v>대주계전</v>
      </c>
      <c r="I230" s="7"/>
      <c r="J230" s="18">
        <v>20181120</v>
      </c>
      <c r="K230" s="17">
        <v>20181128</v>
      </c>
      <c r="L230" s="19">
        <v>369873000</v>
      </c>
      <c r="M230" s="19">
        <v>339000000</v>
      </c>
      <c r="N230" s="22" t="s">
        <v>1205</v>
      </c>
      <c r="O230" s="21" t="s">
        <v>704</v>
      </c>
    </row>
    <row r="231" spans="2:15" ht="18.75" customHeight="1" x14ac:dyDescent="0.15">
      <c r="B231" s="11" t="s">
        <v>1171</v>
      </c>
      <c r="C231" s="7" t="s">
        <v>1172</v>
      </c>
      <c r="D231" s="14" t="s">
        <v>1173</v>
      </c>
      <c r="E231" s="11" t="s">
        <v>1169</v>
      </c>
      <c r="F231" s="11" t="s">
        <v>1170</v>
      </c>
      <c r="G231" s="11" t="str">
        <f>VLOOKUP(H231,거래특약점!B:D,2,0)</f>
        <v xml:space="preserve">김선환SM </v>
      </c>
      <c r="H231" s="7" t="str">
        <f>VLOOKUP(N231,거래특약점!A:B,2,0)</f>
        <v>화정산전</v>
      </c>
      <c r="I231" s="7"/>
      <c r="J231" s="18">
        <v>20181120</v>
      </c>
      <c r="K231" s="17">
        <v>20181130</v>
      </c>
      <c r="L231" s="19">
        <v>262587000</v>
      </c>
      <c r="M231" s="19">
        <v>262587000</v>
      </c>
      <c r="N231" s="22" t="s">
        <v>1235</v>
      </c>
      <c r="O231" s="21" t="s">
        <v>1174</v>
      </c>
    </row>
    <row r="232" spans="2:15" ht="18.75" customHeight="1" x14ac:dyDescent="0.15">
      <c r="B232" s="11" t="s">
        <v>1178</v>
      </c>
      <c r="C232" s="7" t="s">
        <v>1179</v>
      </c>
      <c r="D232" s="14" t="s">
        <v>1180</v>
      </c>
      <c r="E232" s="11" t="s">
        <v>1176</v>
      </c>
      <c r="F232" s="11" t="s">
        <v>1177</v>
      </c>
      <c r="G232" s="11" t="str">
        <f>VLOOKUP(H232,거래특약점!B:D,2,0)</f>
        <v>장인성M</v>
      </c>
      <c r="H232" s="7" t="str">
        <f>VLOOKUP(N232,거래특약점!A:B,2,0)</f>
        <v>대주계전</v>
      </c>
      <c r="I232" s="7"/>
      <c r="J232" s="18">
        <v>20181120</v>
      </c>
      <c r="K232" s="17">
        <v>20181128</v>
      </c>
      <c r="L232" s="19">
        <v>313660000</v>
      </c>
      <c r="M232" s="19">
        <v>296000000</v>
      </c>
      <c r="N232" s="22" t="s">
        <v>102</v>
      </c>
      <c r="O232" s="21" t="s">
        <v>1175</v>
      </c>
    </row>
    <row r="233" spans="2:15" ht="18.75" customHeight="1" x14ac:dyDescent="0.15">
      <c r="B233" s="11" t="s">
        <v>1182</v>
      </c>
      <c r="C233" s="7" t="s">
        <v>1183</v>
      </c>
      <c r="D233" s="14" t="s">
        <v>1184</v>
      </c>
      <c r="E233" s="11" t="s">
        <v>38</v>
      </c>
      <c r="F233" s="11" t="s">
        <v>157</v>
      </c>
      <c r="G233" s="11" t="e">
        <f>VLOOKUP(H233,거래특약점!B:D,2,0)</f>
        <v>#N/A</v>
      </c>
      <c r="H233" s="7">
        <f>VLOOKUP(N233,거래특약점!A:B,2,0)</f>
        <v>0</v>
      </c>
      <c r="I233" s="7"/>
      <c r="J233" s="18">
        <v>20181121</v>
      </c>
      <c r="K233" s="17">
        <v>20181204</v>
      </c>
      <c r="L233" s="19">
        <v>1151084000</v>
      </c>
      <c r="M233" s="19">
        <v>980336000</v>
      </c>
      <c r="N233" s="22" t="s">
        <v>1307</v>
      </c>
      <c r="O233" s="21" t="s">
        <v>1185</v>
      </c>
    </row>
    <row r="234" spans="2:15" ht="18.75" customHeight="1" x14ac:dyDescent="0.15">
      <c r="B234" s="11" t="s">
        <v>1186</v>
      </c>
      <c r="C234" s="7" t="s">
        <v>1187</v>
      </c>
      <c r="D234" s="14" t="s">
        <v>1192</v>
      </c>
      <c r="E234" s="11" t="s">
        <v>1193</v>
      </c>
      <c r="F234" s="11" t="s">
        <v>1194</v>
      </c>
      <c r="G234" s="11" t="e">
        <f>VLOOKUP(H234,거래특약점!B:D,2,0)</f>
        <v>#N/A</v>
      </c>
      <c r="H234" s="7">
        <f>VLOOKUP(N234,거래특약점!A:B,2,0)</f>
        <v>0</v>
      </c>
      <c r="I234" s="7"/>
      <c r="J234" s="18">
        <v>20181123</v>
      </c>
      <c r="K234" s="17">
        <v>20181204</v>
      </c>
      <c r="L234" s="19">
        <v>336412914</v>
      </c>
      <c r="M234" s="19">
        <v>302000000</v>
      </c>
      <c r="N234" s="22" t="s">
        <v>1308</v>
      </c>
      <c r="O234" s="21" t="s">
        <v>1188</v>
      </c>
    </row>
    <row r="235" spans="2:15" ht="18.75" customHeight="1" x14ac:dyDescent="0.15">
      <c r="B235" s="11" t="s">
        <v>1189</v>
      </c>
      <c r="C235" s="7" t="s">
        <v>1191</v>
      </c>
      <c r="D235" s="14" t="s">
        <v>1195</v>
      </c>
      <c r="E235" s="11" t="s">
        <v>1193</v>
      </c>
      <c r="F235" s="11" t="s">
        <v>1194</v>
      </c>
      <c r="G235" s="11" t="e">
        <f>VLOOKUP(H235,거래특약점!B:D,2,0)</f>
        <v>#N/A</v>
      </c>
      <c r="H235" s="7" t="str">
        <f>VLOOKUP(N235,거래특약점!A:B,2,0)</f>
        <v>유진기전</v>
      </c>
      <c r="I235" s="7"/>
      <c r="J235" s="18">
        <v>20181123</v>
      </c>
      <c r="K235" s="17">
        <v>20181128</v>
      </c>
      <c r="L235" s="19">
        <v>1621420000</v>
      </c>
      <c r="M235" s="19">
        <v>1490000000</v>
      </c>
      <c r="N235" s="22" t="s">
        <v>1237</v>
      </c>
      <c r="O235" s="21" t="s">
        <v>1190</v>
      </c>
    </row>
    <row r="236" spans="2:15" ht="18.75" customHeight="1" x14ac:dyDescent="0.15">
      <c r="B236" s="11" t="s">
        <v>1196</v>
      </c>
      <c r="C236" s="7" t="s">
        <v>1197</v>
      </c>
      <c r="D236" s="14" t="s">
        <v>1199</v>
      </c>
      <c r="E236" s="11" t="s">
        <v>1193</v>
      </c>
      <c r="F236" s="11" t="s">
        <v>1194</v>
      </c>
      <c r="G236" s="11" t="str">
        <f>VLOOKUP(H236,거래특약점!B:D,2,0)</f>
        <v>장인성M</v>
      </c>
      <c r="H236" s="7" t="str">
        <f>VLOOKUP(N236,거래특약점!A:B,2,0)</f>
        <v>대주계전</v>
      </c>
      <c r="I236" s="7"/>
      <c r="J236" s="18">
        <v>20181126</v>
      </c>
      <c r="K236" s="17">
        <v>20181128</v>
      </c>
      <c r="L236" s="19">
        <v>316074000</v>
      </c>
      <c r="M236" s="19">
        <v>315000000</v>
      </c>
      <c r="N236" s="22" t="s">
        <v>1198</v>
      </c>
      <c r="O236" s="21" t="s">
        <v>1200</v>
      </c>
    </row>
    <row r="237" spans="2:15" ht="18.75" customHeight="1" x14ac:dyDescent="0.15">
      <c r="B237" s="11" t="s">
        <v>1201</v>
      </c>
      <c r="C237" s="7" t="s">
        <v>1202</v>
      </c>
      <c r="D237" s="14" t="s">
        <v>1203</v>
      </c>
      <c r="E237" s="11" t="s">
        <v>36</v>
      </c>
      <c r="F237" s="11" t="s">
        <v>158</v>
      </c>
      <c r="G237" s="11" t="str">
        <f>VLOOKUP(H237,거래특약점!B:D,2,0)</f>
        <v>장인성M</v>
      </c>
      <c r="H237" s="7" t="str">
        <f>VLOOKUP(N237,거래특약점!A:B,2,0)</f>
        <v>대주계전</v>
      </c>
      <c r="I237" s="7"/>
      <c r="J237" s="18">
        <v>20181126</v>
      </c>
      <c r="K237" s="17">
        <v>20181128</v>
      </c>
      <c r="L237" s="19">
        <v>411438940</v>
      </c>
      <c r="M237" s="19">
        <v>385000000</v>
      </c>
      <c r="N237" s="22" t="s">
        <v>1205</v>
      </c>
      <c r="O237" s="21" t="s">
        <v>1204</v>
      </c>
    </row>
    <row r="238" spans="2:15" ht="18.75" customHeight="1" x14ac:dyDescent="0.15">
      <c r="B238" s="11" t="s">
        <v>1206</v>
      </c>
      <c r="C238" s="7" t="s">
        <v>1207</v>
      </c>
      <c r="D238" s="14" t="s">
        <v>1209</v>
      </c>
      <c r="E238" s="11" t="s">
        <v>1210</v>
      </c>
      <c r="F238" s="11" t="s">
        <v>1211</v>
      </c>
      <c r="G238" s="11" t="e">
        <f>VLOOKUP(H238,거래특약점!B:D,2,0)</f>
        <v>#N/A</v>
      </c>
      <c r="H238" s="7">
        <f>VLOOKUP(N238,거래특약점!A:B,2,0)</f>
        <v>0</v>
      </c>
      <c r="I238" s="7"/>
      <c r="J238" s="18">
        <v>20181126</v>
      </c>
      <c r="K238" s="17">
        <v>20181205</v>
      </c>
      <c r="L238" s="19">
        <v>350915400</v>
      </c>
      <c r="M238" s="19">
        <v>283127450</v>
      </c>
      <c r="N238" s="22" t="s">
        <v>1309</v>
      </c>
      <c r="O238" s="21" t="s">
        <v>1208</v>
      </c>
    </row>
    <row r="239" spans="2:15" ht="18.75" customHeight="1" x14ac:dyDescent="0.15">
      <c r="B239" s="11" t="s">
        <v>1212</v>
      </c>
      <c r="C239" s="7" t="s">
        <v>1213</v>
      </c>
      <c r="D239" s="14" t="s">
        <v>1215</v>
      </c>
      <c r="E239" s="11" t="s">
        <v>1193</v>
      </c>
      <c r="F239" s="11" t="s">
        <v>1194</v>
      </c>
      <c r="G239" s="11" t="e">
        <f>VLOOKUP(H239,거래특약점!B:D,2,0)</f>
        <v>#N/A</v>
      </c>
      <c r="H239" s="7">
        <f>VLOOKUP(N239,거래특약점!A:B,2,0)</f>
        <v>0</v>
      </c>
      <c r="I239" s="7"/>
      <c r="J239" s="18">
        <v>20181126</v>
      </c>
      <c r="K239" s="17">
        <v>20181205</v>
      </c>
      <c r="L239" s="19">
        <v>691043211</v>
      </c>
      <c r="M239" s="19">
        <v>600724960</v>
      </c>
      <c r="N239" s="22" t="s">
        <v>1310</v>
      </c>
      <c r="O239" s="21" t="s">
        <v>1214</v>
      </c>
    </row>
    <row r="240" spans="2:15" ht="18.75" customHeight="1" x14ac:dyDescent="0.15">
      <c r="B240" s="11" t="s">
        <v>1892</v>
      </c>
      <c r="C240" s="7" t="s">
        <v>1216</v>
      </c>
      <c r="D240" s="14" t="s">
        <v>1199</v>
      </c>
      <c r="E240" s="11" t="s">
        <v>1219</v>
      </c>
      <c r="F240" s="11" t="s">
        <v>1218</v>
      </c>
      <c r="G240" s="11" t="e">
        <f>VLOOKUP(H240,거래특약점!B:D,2,0)</f>
        <v>#N/A</v>
      </c>
      <c r="H240" s="7">
        <f>VLOOKUP(N240,거래특약점!A:B,2,0)</f>
        <v>0</v>
      </c>
      <c r="I240" s="7"/>
      <c r="J240" s="18">
        <v>20181127</v>
      </c>
      <c r="K240" s="17">
        <v>20181130</v>
      </c>
      <c r="L240" s="19">
        <v>319622263</v>
      </c>
      <c r="M240" s="19">
        <v>280000000</v>
      </c>
      <c r="N240" s="22" t="s">
        <v>1220</v>
      </c>
      <c r="O240" s="21" t="s">
        <v>1217</v>
      </c>
    </row>
    <row r="241" spans="2:15" ht="18.75" customHeight="1" x14ac:dyDescent="0.15">
      <c r="B241" s="11" t="s">
        <v>1221</v>
      </c>
      <c r="C241" s="7" t="s">
        <v>1311</v>
      </c>
      <c r="D241" s="14" t="s">
        <v>1224</v>
      </c>
      <c r="E241" s="11" t="s">
        <v>1222</v>
      </c>
      <c r="F241" s="11" t="s">
        <v>1223</v>
      </c>
      <c r="G241" s="11" t="e">
        <f>VLOOKUP(H241,거래특약점!B:D,2,0)</f>
        <v>#N/A</v>
      </c>
      <c r="H241" s="7">
        <f>VLOOKUP(N241,거래특약점!A:B,2,0)</f>
        <v>0</v>
      </c>
      <c r="I241" s="7"/>
      <c r="J241" s="18">
        <v>20181127</v>
      </c>
      <c r="K241" s="17">
        <v>20181207</v>
      </c>
      <c r="L241" s="19">
        <v>305048000</v>
      </c>
      <c r="M241" s="19">
        <v>291000000</v>
      </c>
      <c r="N241" s="22" t="s">
        <v>1312</v>
      </c>
      <c r="O241" s="21" t="s">
        <v>400</v>
      </c>
    </row>
    <row r="242" spans="2:15" ht="18.75" customHeight="1" x14ac:dyDescent="0.15">
      <c r="B242" s="11" t="s">
        <v>1225</v>
      </c>
      <c r="C242" s="7" t="s">
        <v>1226</v>
      </c>
      <c r="D242" s="14" t="s">
        <v>1227</v>
      </c>
      <c r="E242" s="11" t="s">
        <v>1229</v>
      </c>
      <c r="F242" s="11" t="s">
        <v>1230</v>
      </c>
      <c r="G242" s="11" t="e">
        <f>VLOOKUP(H242,거래특약점!B:D,2,0)</f>
        <v>#N/A</v>
      </c>
      <c r="H242" s="7">
        <f>VLOOKUP(N242,거래특약점!A:B,2,0)</f>
        <v>0</v>
      </c>
      <c r="I242" s="7"/>
      <c r="J242" s="18">
        <v>20181128</v>
      </c>
      <c r="K242" s="17">
        <v>20181207</v>
      </c>
      <c r="L242" s="19">
        <v>770915000</v>
      </c>
      <c r="M242" s="19">
        <v>629353433</v>
      </c>
      <c r="N242" s="22" t="s">
        <v>1313</v>
      </c>
      <c r="O242" s="21" t="s">
        <v>1228</v>
      </c>
    </row>
    <row r="243" spans="2:15" ht="18.75" customHeight="1" x14ac:dyDescent="0.15">
      <c r="B243" s="11" t="s">
        <v>1231</v>
      </c>
      <c r="C243" s="7" t="s">
        <v>1232</v>
      </c>
      <c r="D243" s="14" t="s">
        <v>1233</v>
      </c>
      <c r="E243" s="11" t="s">
        <v>1193</v>
      </c>
      <c r="F243" s="11" t="s">
        <v>1194</v>
      </c>
      <c r="G243" s="11" t="e">
        <f>VLOOKUP(H243,거래특약점!B:D,2,0)</f>
        <v>#N/A</v>
      </c>
      <c r="H243" s="7">
        <f>VLOOKUP(N243,거래특약점!A:B,2,0)</f>
        <v>0</v>
      </c>
      <c r="I243" s="7"/>
      <c r="J243" s="18">
        <v>20181129</v>
      </c>
      <c r="K243" s="17">
        <v>20181207</v>
      </c>
      <c r="L243" s="19">
        <v>639075800</v>
      </c>
      <c r="M243" s="19">
        <v>546703000</v>
      </c>
      <c r="N243" s="22" t="s">
        <v>1314</v>
      </c>
      <c r="O243" s="21" t="s">
        <v>500</v>
      </c>
    </row>
    <row r="244" spans="2:15" ht="18.75" customHeight="1" x14ac:dyDescent="0.15">
      <c r="B244" s="11" t="s">
        <v>1238</v>
      </c>
      <c r="C244" s="7" t="s">
        <v>1239</v>
      </c>
      <c r="D244" s="14" t="s">
        <v>1242</v>
      </c>
      <c r="E244" s="11" t="s">
        <v>40</v>
      </c>
      <c r="F244" s="11" t="s">
        <v>155</v>
      </c>
      <c r="G244" s="11" t="str">
        <f>VLOOKUP(H244,거래특약점!B:D,2,0)</f>
        <v>장인성M</v>
      </c>
      <c r="H244" s="7" t="str">
        <f>VLOOKUP(N244,거래특약점!A:B,2,0)</f>
        <v>대주계전</v>
      </c>
      <c r="I244" s="7"/>
      <c r="J244" s="18">
        <v>20181203</v>
      </c>
      <c r="K244" s="17">
        <v>20181205</v>
      </c>
      <c r="L244" s="19">
        <v>532783900</v>
      </c>
      <c r="M244" s="19">
        <v>531000000</v>
      </c>
      <c r="N244" s="22" t="s">
        <v>1240</v>
      </c>
      <c r="O244" s="21" t="s">
        <v>1241</v>
      </c>
    </row>
    <row r="245" spans="2:15" ht="18.75" customHeight="1" x14ac:dyDescent="0.15">
      <c r="B245" s="11" t="s">
        <v>1243</v>
      </c>
      <c r="C245" s="7" t="s">
        <v>1244</v>
      </c>
      <c r="D245" s="14" t="s">
        <v>1248</v>
      </c>
      <c r="E245" s="11" t="s">
        <v>1246</v>
      </c>
      <c r="F245" s="11" t="s">
        <v>1247</v>
      </c>
      <c r="G245" s="11" t="e">
        <f>VLOOKUP(H245,거래특약점!B:D,2,0)</f>
        <v>#N/A</v>
      </c>
      <c r="H245" s="7" t="str">
        <f>VLOOKUP(N245,거래특약점!A:B,2,0)</f>
        <v>유진기전</v>
      </c>
      <c r="I245" s="7"/>
      <c r="J245" s="18">
        <v>20181203</v>
      </c>
      <c r="K245" s="17">
        <v>20181211</v>
      </c>
      <c r="L245" s="19">
        <v>885167000</v>
      </c>
      <c r="M245" s="19">
        <v>806000000</v>
      </c>
      <c r="N245" s="22" t="s">
        <v>391</v>
      </c>
      <c r="O245" s="21" t="s">
        <v>1245</v>
      </c>
    </row>
    <row r="246" spans="2:15" ht="18.75" customHeight="1" x14ac:dyDescent="0.15">
      <c r="B246" s="11" t="s">
        <v>1249</v>
      </c>
      <c r="C246" s="7" t="s">
        <v>1250</v>
      </c>
      <c r="D246" s="14" t="s">
        <v>1253</v>
      </c>
      <c r="E246" s="11" t="s">
        <v>1251</v>
      </c>
      <c r="F246" s="11" t="s">
        <v>1252</v>
      </c>
      <c r="G246" s="11" t="str">
        <f>VLOOKUP(H246,거래특약점!B:D,2,0)</f>
        <v>장인성M</v>
      </c>
      <c r="H246" s="7" t="str">
        <f>VLOOKUP(N246,거래특약점!A:B,2,0)</f>
        <v>대주계전</v>
      </c>
      <c r="I246" s="7"/>
      <c r="J246" s="18">
        <v>20181203</v>
      </c>
      <c r="K246" s="17">
        <v>20181213</v>
      </c>
      <c r="L246" s="19">
        <v>5789501303</v>
      </c>
      <c r="M246" s="19">
        <v>5557000000</v>
      </c>
      <c r="N246" s="22" t="s">
        <v>54</v>
      </c>
      <c r="O246" s="21" t="s">
        <v>1254</v>
      </c>
    </row>
    <row r="247" spans="2:15" ht="18.75" customHeight="1" x14ac:dyDescent="0.15">
      <c r="B247" s="11" t="s">
        <v>1256</v>
      </c>
      <c r="C247" s="7" t="s">
        <v>1255</v>
      </c>
      <c r="D247" s="14" t="s">
        <v>1257</v>
      </c>
      <c r="E247" s="11" t="s">
        <v>1259</v>
      </c>
      <c r="F247" s="11" t="s">
        <v>1258</v>
      </c>
      <c r="G247" s="11" t="e">
        <f>VLOOKUP(H247,거래특약점!B:D,2,0)</f>
        <v>#N/A</v>
      </c>
      <c r="H247" s="7">
        <f>VLOOKUP(N247,거래특약점!A:B,2,0)</f>
        <v>0</v>
      </c>
      <c r="I247" s="7"/>
      <c r="J247" s="18">
        <v>20181203</v>
      </c>
      <c r="K247" s="17">
        <v>20181211</v>
      </c>
      <c r="L247" s="19">
        <v>310000000</v>
      </c>
      <c r="M247" s="19">
        <v>270961481</v>
      </c>
      <c r="N247" s="22" t="s">
        <v>1331</v>
      </c>
      <c r="O247" s="21" t="s">
        <v>1260</v>
      </c>
    </row>
    <row r="248" spans="2:15" ht="18.75" customHeight="1" x14ac:dyDescent="0.15">
      <c r="B248" s="11" t="s">
        <v>1262</v>
      </c>
      <c r="C248" s="7" t="s">
        <v>1261</v>
      </c>
      <c r="D248" s="14" t="s">
        <v>1264</v>
      </c>
      <c r="E248" s="11" t="s">
        <v>1268</v>
      </c>
      <c r="F248" s="11" t="s">
        <v>1252</v>
      </c>
      <c r="G248" s="11" t="e">
        <f>VLOOKUP(H248,거래특약점!B:D,2,0)</f>
        <v>#N/A</v>
      </c>
      <c r="H248" s="7">
        <f>VLOOKUP(N248,거래특약점!A:B,2,0)</f>
        <v>0</v>
      </c>
      <c r="I248" s="7"/>
      <c r="J248" s="18">
        <v>20181204</v>
      </c>
      <c r="K248" s="17">
        <v>20181212</v>
      </c>
      <c r="L248" s="19">
        <v>1946340000</v>
      </c>
      <c r="M248" s="19">
        <v>1672290000</v>
      </c>
      <c r="N248" s="22" t="s">
        <v>1315</v>
      </c>
      <c r="O248" s="21" t="s">
        <v>1263</v>
      </c>
    </row>
    <row r="249" spans="2:15" ht="18.75" customHeight="1" x14ac:dyDescent="0.15">
      <c r="B249" s="11" t="s">
        <v>1266</v>
      </c>
      <c r="C249" s="35" t="s">
        <v>1267</v>
      </c>
      <c r="D249" s="14" t="s">
        <v>1264</v>
      </c>
      <c r="E249" s="11" t="s">
        <v>1269</v>
      </c>
      <c r="F249" s="11" t="s">
        <v>1252</v>
      </c>
      <c r="G249" s="11" t="e">
        <f>VLOOKUP(H249,거래특약점!B:D,2,0)</f>
        <v>#N/A</v>
      </c>
      <c r="H249" s="7">
        <f>VLOOKUP(N249,거래특약점!A:B,2,0)</f>
        <v>0</v>
      </c>
      <c r="I249" s="7"/>
      <c r="J249" s="18">
        <v>20181204</v>
      </c>
      <c r="K249" s="17">
        <v>20181212</v>
      </c>
      <c r="L249" s="19">
        <v>1094940000</v>
      </c>
      <c r="M249" s="19">
        <v>934565240</v>
      </c>
      <c r="N249" s="22" t="s">
        <v>1316</v>
      </c>
      <c r="O249" s="21" t="s">
        <v>1263</v>
      </c>
    </row>
    <row r="250" spans="2:15" ht="18.75" customHeight="1" x14ac:dyDescent="0.15">
      <c r="B250" s="11" t="s">
        <v>1271</v>
      </c>
      <c r="C250" s="35" t="s">
        <v>1270</v>
      </c>
      <c r="D250" s="14" t="s">
        <v>1273</v>
      </c>
      <c r="E250" s="11" t="s">
        <v>37</v>
      </c>
      <c r="F250" s="11" t="s">
        <v>156</v>
      </c>
      <c r="G250" s="11" t="e">
        <f>VLOOKUP(H250,거래특약점!B:D,2,0)</f>
        <v>#N/A</v>
      </c>
      <c r="H250" s="7">
        <f>VLOOKUP(N250,거래특약점!A:B,2,0)</f>
        <v>0</v>
      </c>
      <c r="I250" s="7"/>
      <c r="J250" s="18">
        <v>20181204</v>
      </c>
      <c r="K250" s="17">
        <v>20181213</v>
      </c>
      <c r="L250" s="19">
        <v>440952158</v>
      </c>
      <c r="M250" s="19">
        <v>342484000</v>
      </c>
      <c r="N250" s="22" t="s">
        <v>1332</v>
      </c>
      <c r="O250" s="21" t="s">
        <v>1272</v>
      </c>
    </row>
    <row r="251" spans="2:15" ht="18.75" customHeight="1" x14ac:dyDescent="0.15">
      <c r="B251" s="11" t="s">
        <v>1274</v>
      </c>
      <c r="C251" s="7" t="s">
        <v>1275</v>
      </c>
      <c r="D251" s="14" t="s">
        <v>1279</v>
      </c>
      <c r="E251" s="11" t="s">
        <v>1277</v>
      </c>
      <c r="F251" s="11" t="s">
        <v>1252</v>
      </c>
      <c r="G251" s="11" t="str">
        <f>VLOOKUP(H251,거래특약점!B:D,2,0)</f>
        <v>장인성M</v>
      </c>
      <c r="H251" s="7" t="str">
        <f>VLOOKUP(N251,거래특약점!A:B,2,0)</f>
        <v>대주계전</v>
      </c>
      <c r="I251" s="7"/>
      <c r="J251" s="18">
        <v>20181204</v>
      </c>
      <c r="K251" s="17">
        <v>20181206</v>
      </c>
      <c r="L251" s="19">
        <v>3432439790</v>
      </c>
      <c r="M251" s="19">
        <v>3351000000</v>
      </c>
      <c r="N251" s="22" t="s">
        <v>1276</v>
      </c>
      <c r="O251" s="21" t="s">
        <v>1278</v>
      </c>
    </row>
    <row r="252" spans="2:15" ht="18.75" customHeight="1" x14ac:dyDescent="0.15">
      <c r="B252" s="11" t="s">
        <v>1281</v>
      </c>
      <c r="C252" s="7" t="s">
        <v>1280</v>
      </c>
      <c r="D252" s="14" t="s">
        <v>1284</v>
      </c>
      <c r="E252" s="11" t="s">
        <v>1265</v>
      </c>
      <c r="F252" s="11" t="s">
        <v>1283</v>
      </c>
      <c r="G252" s="11" t="e">
        <f>VLOOKUP(H252,거래특약점!B:D,2,0)</f>
        <v>#N/A</v>
      </c>
      <c r="H252" s="7">
        <f>VLOOKUP(N252,거래특약점!A:B,2,0)</f>
        <v>0</v>
      </c>
      <c r="I252" s="7"/>
      <c r="J252" s="18">
        <v>20181204</v>
      </c>
      <c r="K252" s="17">
        <v>20181224</v>
      </c>
      <c r="L252" s="19">
        <v>500000000</v>
      </c>
      <c r="M252" s="19">
        <v>433120825</v>
      </c>
      <c r="N252" s="22" t="s">
        <v>1340</v>
      </c>
      <c r="O252" s="21" t="s">
        <v>1282</v>
      </c>
    </row>
    <row r="253" spans="2:15" ht="18.75" customHeight="1" x14ac:dyDescent="0.15">
      <c r="B253" s="11" t="s">
        <v>1285</v>
      </c>
      <c r="C253" s="7" t="s">
        <v>1286</v>
      </c>
      <c r="D253" s="14" t="s">
        <v>1287</v>
      </c>
      <c r="E253" s="11" t="s">
        <v>1269</v>
      </c>
      <c r="F253" s="11" t="s">
        <v>1283</v>
      </c>
      <c r="G253" s="11" t="e">
        <f>VLOOKUP(H253,거래특약점!B:D,2,0)</f>
        <v>#N/A</v>
      </c>
      <c r="H253" s="7">
        <f>VLOOKUP(N253,거래특약점!A:B,2,0)</f>
        <v>0</v>
      </c>
      <c r="I253" s="7"/>
      <c r="J253" s="18">
        <v>20181205</v>
      </c>
      <c r="K253" s="17">
        <v>20181219</v>
      </c>
      <c r="L253" s="19">
        <v>654830000</v>
      </c>
      <c r="M253" s="19">
        <v>543507455</v>
      </c>
      <c r="N253" s="22" t="s">
        <v>1341</v>
      </c>
      <c r="O253" s="21" t="s">
        <v>1288</v>
      </c>
    </row>
    <row r="254" spans="2:15" ht="18.75" customHeight="1" x14ac:dyDescent="0.15">
      <c r="B254" s="11" t="s">
        <v>1289</v>
      </c>
      <c r="C254" s="7" t="s">
        <v>1290</v>
      </c>
      <c r="D254" s="14" t="s">
        <v>1291</v>
      </c>
      <c r="E254" s="11" t="s">
        <v>1265</v>
      </c>
      <c r="F254" s="11" t="s">
        <v>1283</v>
      </c>
      <c r="G254" s="11" t="str">
        <f>VLOOKUP(H254,거래특약점!B:D,2,0)</f>
        <v xml:space="preserve">김선환SM </v>
      </c>
      <c r="H254" s="7" t="str">
        <f>VLOOKUP(N254,거래특약점!A:B,2,0)</f>
        <v>유성전기</v>
      </c>
      <c r="I254" s="7"/>
      <c r="J254" s="18">
        <v>20181205</v>
      </c>
      <c r="K254" s="17">
        <v>20181219</v>
      </c>
      <c r="L254" s="19">
        <v>608150000</v>
      </c>
      <c r="M254" s="19">
        <v>525780000</v>
      </c>
      <c r="N254" s="22" t="s">
        <v>1342</v>
      </c>
      <c r="O254" s="21" t="s">
        <v>1292</v>
      </c>
    </row>
    <row r="255" spans="2:15" ht="18.75" customHeight="1" x14ac:dyDescent="0.15">
      <c r="B255" s="11" t="s">
        <v>1293</v>
      </c>
      <c r="C255" s="7" t="s">
        <v>1294</v>
      </c>
      <c r="D255" s="14" t="s">
        <v>1296</v>
      </c>
      <c r="E255" s="11" t="s">
        <v>1265</v>
      </c>
      <c r="F255" s="11" t="s">
        <v>1283</v>
      </c>
      <c r="G255" s="11" t="e">
        <f>VLOOKUP(H255,거래특약점!B:D,2,0)</f>
        <v>#N/A</v>
      </c>
      <c r="H255" s="7">
        <f>VLOOKUP(N255,거래특약점!A:B,2,0)</f>
        <v>0</v>
      </c>
      <c r="I255" s="7"/>
      <c r="J255" s="18">
        <v>20181206</v>
      </c>
      <c r="K255" s="17">
        <v>20181212</v>
      </c>
      <c r="L255" s="19">
        <v>477345000</v>
      </c>
      <c r="M255" s="19">
        <v>437000000</v>
      </c>
      <c r="N255" s="22" t="s">
        <v>1333</v>
      </c>
      <c r="O255" s="21" t="s">
        <v>1295</v>
      </c>
    </row>
    <row r="256" spans="2:15" ht="18.75" customHeight="1" x14ac:dyDescent="0.15">
      <c r="B256" s="11" t="s">
        <v>1297</v>
      </c>
      <c r="C256" s="7" t="s">
        <v>1298</v>
      </c>
      <c r="D256" s="14" t="s">
        <v>1300</v>
      </c>
      <c r="E256" s="11" t="s">
        <v>1265</v>
      </c>
      <c r="F256" s="11" t="s">
        <v>1283</v>
      </c>
      <c r="G256" s="11" t="e">
        <f>VLOOKUP(H256,거래특약점!B:D,2,0)</f>
        <v>#N/A</v>
      </c>
      <c r="H256" s="7">
        <f>VLOOKUP(N256,거래특약점!A:B,2,0)</f>
        <v>0</v>
      </c>
      <c r="I256" s="7"/>
      <c r="J256" s="18">
        <v>20181206</v>
      </c>
      <c r="K256" s="17">
        <v>20181212</v>
      </c>
      <c r="L256" s="19">
        <v>391985000</v>
      </c>
      <c r="M256" s="19">
        <v>374500000</v>
      </c>
      <c r="N256" s="22" t="s">
        <v>1334</v>
      </c>
      <c r="O256" s="21" t="s">
        <v>1299</v>
      </c>
    </row>
    <row r="257" spans="2:15" ht="18.75" customHeight="1" x14ac:dyDescent="0.15">
      <c r="B257" s="11" t="s">
        <v>1301</v>
      </c>
      <c r="C257" s="7" t="s">
        <v>1302</v>
      </c>
      <c r="D257" s="14" t="s">
        <v>1303</v>
      </c>
      <c r="E257" s="11" t="s">
        <v>1304</v>
      </c>
      <c r="F257" s="11" t="s">
        <v>1305</v>
      </c>
      <c r="G257" s="11" t="e">
        <f>VLOOKUP(H257,거래특약점!B:D,2,0)</f>
        <v>#N/A</v>
      </c>
      <c r="H257" s="7" t="str">
        <f>VLOOKUP(N257,거래특약점!A:B,2,0)</f>
        <v>동양전업</v>
      </c>
      <c r="I257" s="7"/>
      <c r="J257" s="18">
        <v>20181207</v>
      </c>
      <c r="K257" s="17">
        <v>20181213</v>
      </c>
      <c r="L257" s="19">
        <v>810000000</v>
      </c>
      <c r="M257" s="19">
        <v>775000000</v>
      </c>
      <c r="N257" s="22" t="s">
        <v>1335</v>
      </c>
      <c r="O257" s="21" t="s">
        <v>1306</v>
      </c>
    </row>
    <row r="258" spans="2:15" ht="18.75" customHeight="1" x14ac:dyDescent="0.15">
      <c r="B258" s="11" t="s">
        <v>1317</v>
      </c>
      <c r="C258" s="7" t="s">
        <v>1318</v>
      </c>
      <c r="D258" s="14" t="s">
        <v>1320</v>
      </c>
      <c r="E258" s="11" t="s">
        <v>38</v>
      </c>
      <c r="F258" s="11" t="s">
        <v>932</v>
      </c>
      <c r="G258" s="11" t="e">
        <f>VLOOKUP(H258,거래특약점!B:D,2,0)</f>
        <v>#N/A</v>
      </c>
      <c r="H258" s="7">
        <f>VLOOKUP(N258,거래특약점!A:B,2,0)</f>
        <v>0</v>
      </c>
      <c r="I258" s="7"/>
      <c r="J258" s="18">
        <v>20181217</v>
      </c>
      <c r="K258" s="17">
        <v>20181219</v>
      </c>
      <c r="L258" s="19">
        <v>1247151400</v>
      </c>
      <c r="M258" s="19">
        <v>1156320000</v>
      </c>
      <c r="N258" s="22" t="s">
        <v>1343</v>
      </c>
      <c r="O258" s="21" t="s">
        <v>1319</v>
      </c>
    </row>
    <row r="259" spans="2:15" ht="18.75" customHeight="1" x14ac:dyDescent="0.15">
      <c r="B259" s="11" t="s">
        <v>1321</v>
      </c>
      <c r="C259" s="7" t="s">
        <v>1322</v>
      </c>
      <c r="D259" s="14" t="s">
        <v>1326</v>
      </c>
      <c r="E259" s="11" t="s">
        <v>1324</v>
      </c>
      <c r="F259" s="11" t="s">
        <v>1325</v>
      </c>
      <c r="G259" s="11" t="str">
        <f>VLOOKUP(H259,거래특약점!B:D,2,0)</f>
        <v>장인성M</v>
      </c>
      <c r="H259" s="7" t="str">
        <f>VLOOKUP(N259,거래특약점!A:B,2,0)</f>
        <v>대주계전</v>
      </c>
      <c r="I259" s="7"/>
      <c r="J259" s="18">
        <v>20181217</v>
      </c>
      <c r="K259" s="17">
        <v>20181220</v>
      </c>
      <c r="L259" s="19">
        <v>900000000</v>
      </c>
      <c r="M259" s="19">
        <v>898000000</v>
      </c>
      <c r="N259" s="22" t="s">
        <v>54</v>
      </c>
      <c r="O259" s="21" t="s">
        <v>1323</v>
      </c>
    </row>
    <row r="260" spans="2:15" ht="18.75" customHeight="1" x14ac:dyDescent="0.15">
      <c r="B260" s="11" t="s">
        <v>1327</v>
      </c>
      <c r="C260" s="7" t="s">
        <v>1328</v>
      </c>
      <c r="D260" s="14" t="s">
        <v>1330</v>
      </c>
      <c r="E260" s="11" t="s">
        <v>38</v>
      </c>
      <c r="F260" s="11" t="s">
        <v>932</v>
      </c>
      <c r="G260" s="11" t="e">
        <f>VLOOKUP(H260,거래특약점!B:D,2,0)</f>
        <v>#N/A</v>
      </c>
      <c r="H260" s="7">
        <f>VLOOKUP(N260,거래특약점!A:B,2,0)</f>
        <v>0</v>
      </c>
      <c r="I260" s="7"/>
      <c r="J260" s="18">
        <v>20181217</v>
      </c>
      <c r="K260" s="17">
        <v>20181224</v>
      </c>
      <c r="L260" s="19">
        <v>338691938</v>
      </c>
      <c r="M260" s="19">
        <v>302783495</v>
      </c>
      <c r="N260" s="22" t="s">
        <v>1344</v>
      </c>
      <c r="O260" s="21" t="s">
        <v>1329</v>
      </c>
    </row>
    <row r="261" spans="2:15" ht="18.75" customHeight="1" x14ac:dyDescent="0.15">
      <c r="B261" s="11" t="s">
        <v>1336</v>
      </c>
      <c r="C261" s="7" t="s">
        <v>1337</v>
      </c>
      <c r="D261" s="14" t="s">
        <v>1338</v>
      </c>
      <c r="E261" s="11" t="s">
        <v>38</v>
      </c>
      <c r="F261" s="11" t="s">
        <v>157</v>
      </c>
      <c r="G261" s="11" t="e">
        <f>VLOOKUP(H261,거래특약점!B:D,2,0)</f>
        <v>#N/A</v>
      </c>
      <c r="H261" s="7">
        <f>VLOOKUP(N261,거래특약점!A:B,2,0)</f>
        <v>0</v>
      </c>
      <c r="I261" s="7"/>
      <c r="J261" s="18">
        <v>20190102</v>
      </c>
      <c r="K261" s="17">
        <v>20190104</v>
      </c>
      <c r="L261" s="19">
        <v>347293790</v>
      </c>
      <c r="M261" s="19">
        <v>330000000</v>
      </c>
      <c r="N261" s="22" t="s">
        <v>1356</v>
      </c>
      <c r="O261" s="21" t="s">
        <v>1339</v>
      </c>
    </row>
    <row r="262" spans="2:15" ht="18.75" customHeight="1" x14ac:dyDescent="0.15">
      <c r="B262" s="11" t="s">
        <v>1345</v>
      </c>
      <c r="C262" s="7" t="s">
        <v>1346</v>
      </c>
      <c r="D262" s="14" t="s">
        <v>1347</v>
      </c>
      <c r="E262" s="11" t="s">
        <v>1348</v>
      </c>
      <c r="F262" s="11" t="s">
        <v>1349</v>
      </c>
      <c r="G262" s="11" t="e">
        <f>VLOOKUP(H262,거래특약점!B:D,2,0)</f>
        <v>#N/A</v>
      </c>
      <c r="H262" s="7">
        <f>VLOOKUP(N262,거래특약점!A:B,2,0)</f>
        <v>0</v>
      </c>
      <c r="I262" s="7"/>
      <c r="J262" s="18">
        <v>20190107</v>
      </c>
      <c r="K262" s="17">
        <v>20190117</v>
      </c>
      <c r="L262" s="19">
        <v>306058690</v>
      </c>
      <c r="M262" s="19">
        <v>261667700</v>
      </c>
      <c r="N262" s="22" t="s">
        <v>1405</v>
      </c>
      <c r="O262" s="21" t="s">
        <v>1350</v>
      </c>
    </row>
    <row r="263" spans="2:15" ht="18.75" customHeight="1" x14ac:dyDescent="0.15">
      <c r="B263" s="11" t="s">
        <v>1351</v>
      </c>
      <c r="C263" s="35" t="s">
        <v>1352</v>
      </c>
      <c r="D263" s="14" t="s">
        <v>1354</v>
      </c>
      <c r="E263" s="11" t="s">
        <v>40</v>
      </c>
      <c r="F263" s="11" t="s">
        <v>155</v>
      </c>
      <c r="G263" s="11" t="e">
        <f>VLOOKUP(H263,거래특약점!B:D,2,0)</f>
        <v>#N/A</v>
      </c>
      <c r="H263" s="7">
        <f>VLOOKUP(N263,거래특약점!A:B,2,0)</f>
        <v>0</v>
      </c>
      <c r="I263" s="7"/>
      <c r="J263" s="14" t="s">
        <v>1353</v>
      </c>
      <c r="K263" s="17">
        <v>20190121</v>
      </c>
      <c r="L263" s="19">
        <v>790004487</v>
      </c>
      <c r="M263" s="19">
        <v>695818320</v>
      </c>
      <c r="N263" s="22" t="s">
        <v>1898</v>
      </c>
      <c r="O263" s="21" t="s">
        <v>1355</v>
      </c>
    </row>
    <row r="264" spans="2:15" ht="18.75" customHeight="1" x14ac:dyDescent="0.15">
      <c r="B264" s="11" t="s">
        <v>1357</v>
      </c>
      <c r="C264" s="35" t="s">
        <v>1358</v>
      </c>
      <c r="D264" s="14" t="s">
        <v>1359</v>
      </c>
      <c r="E264" s="11" t="s">
        <v>1366</v>
      </c>
      <c r="F264" s="11" t="s">
        <v>155</v>
      </c>
      <c r="G264" s="11" t="e">
        <f>VLOOKUP(H264,거래특약점!B:D,2,0)</f>
        <v>#N/A</v>
      </c>
      <c r="H264" s="7">
        <f>VLOOKUP(N264,거래특약점!A:B,2,0)</f>
        <v>0</v>
      </c>
      <c r="I264" s="7"/>
      <c r="J264" s="18">
        <v>20190115</v>
      </c>
      <c r="K264" s="17">
        <v>20190131</v>
      </c>
      <c r="L264" s="19">
        <v>1400960000</v>
      </c>
      <c r="M264" s="19">
        <v>1201567920</v>
      </c>
      <c r="N264" s="22" t="s">
        <v>1402</v>
      </c>
      <c r="O264" s="21" t="s">
        <v>1360</v>
      </c>
    </row>
    <row r="265" spans="2:15" ht="18.75" customHeight="1" x14ac:dyDescent="0.15">
      <c r="B265" s="11" t="s">
        <v>1361</v>
      </c>
      <c r="C265" s="7" t="s">
        <v>1362</v>
      </c>
      <c r="D265" s="14" t="s">
        <v>1359</v>
      </c>
      <c r="E265" s="11" t="s">
        <v>1366</v>
      </c>
      <c r="F265" s="11" t="s">
        <v>155</v>
      </c>
      <c r="G265" s="11" t="e">
        <f>VLOOKUP(H265,거래특약점!B:D,2,0)</f>
        <v>#N/A</v>
      </c>
      <c r="H265" s="7">
        <f>VLOOKUP(N265,거래특약점!A:B,2,0)</f>
        <v>0</v>
      </c>
      <c r="I265" s="7"/>
      <c r="J265" s="18">
        <v>20190115</v>
      </c>
      <c r="K265" s="17">
        <v>20190131</v>
      </c>
      <c r="L265" s="19">
        <v>1885400000</v>
      </c>
      <c r="M265" s="19" t="s">
        <v>1404</v>
      </c>
      <c r="N265" s="22" t="s">
        <v>1403</v>
      </c>
      <c r="O265" s="21" t="s">
        <v>1360</v>
      </c>
    </row>
    <row r="266" spans="2:15" ht="18.75" customHeight="1" x14ac:dyDescent="0.15">
      <c r="B266" s="11" t="s">
        <v>1363</v>
      </c>
      <c r="C266" s="7" t="s">
        <v>1364</v>
      </c>
      <c r="D266" s="14" t="s">
        <v>1365</v>
      </c>
      <c r="E266" s="11" t="s">
        <v>1366</v>
      </c>
      <c r="F266" s="11" t="s">
        <v>1367</v>
      </c>
      <c r="G266" s="11" t="e">
        <f>VLOOKUP(H266,거래특약점!B:D,2,0)</f>
        <v>#N/A</v>
      </c>
      <c r="H266" s="7">
        <f>VLOOKUP(N266,거래특약점!A:B,2,0)</f>
        <v>0</v>
      </c>
      <c r="I266" s="7"/>
      <c r="J266" s="18">
        <v>20190115</v>
      </c>
      <c r="K266" s="17">
        <v>20190118</v>
      </c>
      <c r="L266" s="19">
        <v>545000000</v>
      </c>
      <c r="M266" s="19">
        <v>509575000</v>
      </c>
      <c r="N266" s="22" t="s">
        <v>1368</v>
      </c>
      <c r="O266" s="21" t="s">
        <v>1360</v>
      </c>
    </row>
    <row r="267" spans="2:15" ht="18.75" customHeight="1" x14ac:dyDescent="0.15">
      <c r="B267" s="11" t="s">
        <v>1369</v>
      </c>
      <c r="C267" s="7" t="s">
        <v>1370</v>
      </c>
      <c r="D267" s="14" t="s">
        <v>1373</v>
      </c>
      <c r="E267" s="11" t="s">
        <v>1374</v>
      </c>
      <c r="F267" s="11" t="s">
        <v>1375</v>
      </c>
      <c r="G267" s="11" t="e">
        <f>VLOOKUP(H267,거래특약점!B:D,2,0)</f>
        <v>#N/A</v>
      </c>
      <c r="H267" s="7">
        <f>VLOOKUP(N267,거래특약점!A:B,2,0)</f>
        <v>0</v>
      </c>
      <c r="I267" s="7"/>
      <c r="J267" s="18">
        <v>20190118</v>
      </c>
      <c r="K267" s="17">
        <v>20190124</v>
      </c>
      <c r="L267" s="19">
        <v>644584200</v>
      </c>
      <c r="M267" s="19">
        <v>621000000</v>
      </c>
      <c r="N267" s="22" t="s">
        <v>1371</v>
      </c>
      <c r="O267" s="21" t="s">
        <v>1376</v>
      </c>
    </row>
    <row r="268" spans="2:15" ht="18.75" customHeight="1" x14ac:dyDescent="0.15">
      <c r="B268" s="11" t="s">
        <v>1377</v>
      </c>
      <c r="C268" s="7" t="s">
        <v>1372</v>
      </c>
      <c r="D268" s="14" t="s">
        <v>1379</v>
      </c>
      <c r="E268" s="11" t="s">
        <v>1374</v>
      </c>
      <c r="F268" s="11" t="s">
        <v>1375</v>
      </c>
      <c r="G268" s="11" t="e">
        <f>VLOOKUP(H268,거래특약점!B:D,2,0)</f>
        <v>#N/A</v>
      </c>
      <c r="H268" s="7">
        <f>VLOOKUP(N268,거래특약점!A:B,2,0)</f>
        <v>0</v>
      </c>
      <c r="I268" s="7"/>
      <c r="J268" s="18">
        <v>20190121</v>
      </c>
      <c r="K268" s="17">
        <v>20190125</v>
      </c>
      <c r="L268" s="19">
        <v>389962000</v>
      </c>
      <c r="M268" s="19">
        <v>342713146</v>
      </c>
      <c r="N268" s="22" t="s">
        <v>1406</v>
      </c>
      <c r="O268" s="21" t="s">
        <v>1378</v>
      </c>
    </row>
    <row r="269" spans="2:15" ht="18.75" customHeight="1" x14ac:dyDescent="0.15">
      <c r="B269" s="11" t="s">
        <v>1380</v>
      </c>
      <c r="C269" s="7" t="s">
        <v>1381</v>
      </c>
      <c r="D269" s="14" t="s">
        <v>1383</v>
      </c>
      <c r="E269" s="11" t="s">
        <v>1366</v>
      </c>
      <c r="F269" s="11" t="s">
        <v>1382</v>
      </c>
      <c r="G269" s="11" t="e">
        <f>VLOOKUP(H269,거래특약점!B:D,2,0)</f>
        <v>#N/A</v>
      </c>
      <c r="H269" s="7">
        <f>VLOOKUP(N269,거래특약점!A:B,2,0)</f>
        <v>0</v>
      </c>
      <c r="I269" s="7"/>
      <c r="J269" s="18">
        <v>20190122</v>
      </c>
      <c r="K269" s="17">
        <v>20190125</v>
      </c>
      <c r="L269" s="19">
        <v>744576580</v>
      </c>
      <c r="M269" s="19">
        <v>679000000</v>
      </c>
      <c r="N269" s="22" t="s">
        <v>1407</v>
      </c>
      <c r="O269" s="21" t="s">
        <v>1360</v>
      </c>
    </row>
    <row r="270" spans="2:15" ht="18.75" customHeight="1" x14ac:dyDescent="0.15">
      <c r="B270" s="11" t="s">
        <v>1384</v>
      </c>
      <c r="C270" s="7" t="s">
        <v>1385</v>
      </c>
      <c r="D270" s="14" t="s">
        <v>1386</v>
      </c>
      <c r="E270" s="11" t="s">
        <v>481</v>
      </c>
      <c r="F270" s="11" t="s">
        <v>482</v>
      </c>
      <c r="G270" s="11" t="e">
        <f>VLOOKUP(H270,거래특약점!B:D,2,0)</f>
        <v>#N/A</v>
      </c>
      <c r="H270" s="7" t="str">
        <f>VLOOKUP(N270,거래특약점!A:B,2,0)</f>
        <v>동양전업</v>
      </c>
      <c r="I270" s="7"/>
      <c r="J270" s="18">
        <v>20190128</v>
      </c>
      <c r="K270" s="18">
        <v>20190208</v>
      </c>
      <c r="L270" s="19">
        <v>725447000</v>
      </c>
      <c r="M270" s="19">
        <v>653500000</v>
      </c>
      <c r="N270" s="22" t="s">
        <v>1388</v>
      </c>
      <c r="O270" s="21" t="s">
        <v>1387</v>
      </c>
    </row>
    <row r="271" spans="2:15" ht="18.75" customHeight="1" x14ac:dyDescent="0.15">
      <c r="B271" s="11" t="s">
        <v>1390</v>
      </c>
      <c r="C271" s="7" t="s">
        <v>1389</v>
      </c>
      <c r="D271" s="14" t="s">
        <v>1392</v>
      </c>
      <c r="E271" s="11" t="s">
        <v>39</v>
      </c>
      <c r="F271" s="11" t="s">
        <v>833</v>
      </c>
      <c r="G271" s="11" t="e">
        <f>VLOOKUP(H271,거래특약점!B:D,2,0)</f>
        <v>#N/A</v>
      </c>
      <c r="H271" s="7">
        <f>VLOOKUP(N271,거래특약점!A:B,2,0)</f>
        <v>0</v>
      </c>
      <c r="I271" s="7"/>
      <c r="J271" s="18">
        <v>20190131</v>
      </c>
      <c r="K271" s="17">
        <v>20190212</v>
      </c>
      <c r="L271" s="19">
        <v>402464000</v>
      </c>
      <c r="M271" s="19">
        <v>354578830</v>
      </c>
      <c r="N271" s="22" t="s">
        <v>1408</v>
      </c>
      <c r="O271" s="21" t="s">
        <v>1391</v>
      </c>
    </row>
    <row r="272" spans="2:15" ht="18.75" customHeight="1" x14ac:dyDescent="0.15">
      <c r="B272" s="11" t="s">
        <v>1393</v>
      </c>
      <c r="C272" s="7" t="s">
        <v>1394</v>
      </c>
      <c r="D272" s="14" t="s">
        <v>1396</v>
      </c>
      <c r="E272" s="11" t="s">
        <v>481</v>
      </c>
      <c r="F272" s="11" t="s">
        <v>482</v>
      </c>
      <c r="G272" s="11" t="str">
        <f>VLOOKUP(H272,거래특약점!B:D,2,0)</f>
        <v>장인성M</v>
      </c>
      <c r="H272" s="7" t="str">
        <f>VLOOKUP(N272,거래특약점!A:B,2,0)</f>
        <v>대주계전</v>
      </c>
      <c r="I272" s="7"/>
      <c r="J272" s="18">
        <v>20190207</v>
      </c>
      <c r="K272" s="17">
        <v>20190214</v>
      </c>
      <c r="L272" s="19">
        <v>444410000</v>
      </c>
      <c r="M272" s="19">
        <v>414000000</v>
      </c>
      <c r="N272" s="22" t="s">
        <v>1409</v>
      </c>
      <c r="O272" s="21" t="s">
        <v>1395</v>
      </c>
    </row>
    <row r="273" spans="2:15" ht="18.75" customHeight="1" x14ac:dyDescent="0.15">
      <c r="B273" s="11" t="s">
        <v>1397</v>
      </c>
      <c r="C273" s="7" t="s">
        <v>1398</v>
      </c>
      <c r="D273" s="14" t="s">
        <v>1400</v>
      </c>
      <c r="E273" s="11" t="s">
        <v>1401</v>
      </c>
      <c r="F273" s="11" t="s">
        <v>242</v>
      </c>
      <c r="G273" s="11" t="e">
        <f>VLOOKUP(H273,거래특약점!B:D,2,0)</f>
        <v>#N/A</v>
      </c>
      <c r="H273" s="7">
        <f>VLOOKUP(N273,거래특약점!A:B,2,0)</f>
        <v>0</v>
      </c>
      <c r="I273" s="7"/>
      <c r="J273" s="18">
        <v>20190211</v>
      </c>
      <c r="K273" s="17">
        <v>20190212</v>
      </c>
      <c r="L273" s="19">
        <v>335750000</v>
      </c>
      <c r="M273" s="19">
        <v>288500000</v>
      </c>
      <c r="N273" s="22" t="s">
        <v>1410</v>
      </c>
      <c r="O273" s="35" t="s">
        <v>1399</v>
      </c>
    </row>
    <row r="274" spans="2:15" ht="18.75" customHeight="1" x14ac:dyDescent="0.15">
      <c r="B274" s="11" t="s">
        <v>1411</v>
      </c>
      <c r="C274" s="7" t="s">
        <v>1412</v>
      </c>
      <c r="D274" s="14" t="s">
        <v>1414</v>
      </c>
      <c r="E274" s="11" t="s">
        <v>1416</v>
      </c>
      <c r="F274" s="11" t="s">
        <v>1415</v>
      </c>
      <c r="G274" s="11" t="e">
        <f>VLOOKUP(H274,거래특약점!B:D,2,0)</f>
        <v>#N/A</v>
      </c>
      <c r="H274" s="7">
        <f>VLOOKUP(N274,거래특약점!A:B,2,0)</f>
        <v>0</v>
      </c>
      <c r="I274" s="7"/>
      <c r="J274" s="18">
        <v>20190218</v>
      </c>
      <c r="K274" s="17">
        <v>20190221</v>
      </c>
      <c r="L274" s="19">
        <v>348743000</v>
      </c>
      <c r="M274" s="19">
        <v>303000000</v>
      </c>
      <c r="N274" s="22" t="s">
        <v>839</v>
      </c>
      <c r="O274" s="21" t="s">
        <v>1413</v>
      </c>
    </row>
    <row r="275" spans="2:15" ht="18.75" customHeight="1" x14ac:dyDescent="0.15">
      <c r="B275" s="11" t="s">
        <v>1417</v>
      </c>
      <c r="C275" s="7" t="s">
        <v>1418</v>
      </c>
      <c r="D275" s="14" t="s">
        <v>1419</v>
      </c>
      <c r="E275" s="11" t="s">
        <v>1420</v>
      </c>
      <c r="F275" s="11" t="s">
        <v>1421</v>
      </c>
      <c r="G275" s="11" t="str">
        <f>VLOOKUP(H275,거래특약점!B:D,2,0)</f>
        <v>김왕규M</v>
      </c>
      <c r="H275" s="7" t="str">
        <f>VLOOKUP(N275,거래특약점!A:B,2,0)</f>
        <v>원광산전</v>
      </c>
      <c r="I275" s="7"/>
      <c r="J275" s="18">
        <v>20190220</v>
      </c>
      <c r="K275" s="17">
        <v>20190304</v>
      </c>
      <c r="L275" s="19">
        <v>791056596</v>
      </c>
      <c r="M275" s="19">
        <v>701500000</v>
      </c>
      <c r="N275" s="22" t="s">
        <v>1488</v>
      </c>
      <c r="O275" s="21" t="s">
        <v>1422</v>
      </c>
    </row>
    <row r="276" spans="2:15" ht="18.75" customHeight="1" x14ac:dyDescent="0.15">
      <c r="B276" s="11" t="s">
        <v>1423</v>
      </c>
      <c r="C276" s="35" t="s">
        <v>1425</v>
      </c>
      <c r="D276" s="14" t="s">
        <v>1426</v>
      </c>
      <c r="E276" s="11" t="s">
        <v>1420</v>
      </c>
      <c r="F276" s="11" t="s">
        <v>1421</v>
      </c>
      <c r="G276" s="11" t="e">
        <f>VLOOKUP(H276,거래특약점!B:D,2,0)</f>
        <v>#N/A</v>
      </c>
      <c r="H276" s="7">
        <f>VLOOKUP(N276,거래특약점!A:B,2,0)</f>
        <v>0</v>
      </c>
      <c r="I276" s="7"/>
      <c r="J276" s="18">
        <v>20190221</v>
      </c>
      <c r="K276" s="17">
        <v>20190307</v>
      </c>
      <c r="L276" s="19">
        <v>20190307</v>
      </c>
      <c r="M276" s="19">
        <v>807319200</v>
      </c>
      <c r="N276" s="22" t="s">
        <v>1489</v>
      </c>
      <c r="O276" s="21" t="s">
        <v>1424</v>
      </c>
    </row>
    <row r="277" spans="2:15" ht="18.75" customHeight="1" x14ac:dyDescent="0.15">
      <c r="B277" s="11" t="s">
        <v>1427</v>
      </c>
      <c r="C277" s="7" t="s">
        <v>1428</v>
      </c>
      <c r="D277" s="14" t="s">
        <v>1429</v>
      </c>
      <c r="E277" s="11" t="s">
        <v>1416</v>
      </c>
      <c r="F277" s="11" t="s">
        <v>1415</v>
      </c>
      <c r="G277" s="11" t="e">
        <f>VLOOKUP(H277,거래특약점!B:D,2,0)</f>
        <v>#N/A</v>
      </c>
      <c r="H277" s="7">
        <f>VLOOKUP(N277,거래특약점!A:B,2,0)</f>
        <v>0</v>
      </c>
      <c r="I277" s="7"/>
      <c r="J277" s="18">
        <v>20190222</v>
      </c>
      <c r="K277" s="17">
        <v>20190306</v>
      </c>
      <c r="L277" s="19">
        <v>645635798</v>
      </c>
      <c r="M277" s="19">
        <v>524377600</v>
      </c>
      <c r="N277" s="22" t="s">
        <v>1490</v>
      </c>
      <c r="O277" s="21" t="s">
        <v>1430</v>
      </c>
    </row>
    <row r="278" spans="2:15" ht="18.75" customHeight="1" x14ac:dyDescent="0.15">
      <c r="B278" s="11" t="s">
        <v>1432</v>
      </c>
      <c r="C278" s="7" t="s">
        <v>1433</v>
      </c>
      <c r="D278" s="14" t="s">
        <v>1434</v>
      </c>
      <c r="E278" s="11" t="s">
        <v>1491</v>
      </c>
      <c r="F278" s="11" t="s">
        <v>1492</v>
      </c>
      <c r="G278" s="11" t="e">
        <f>VLOOKUP(H278,거래특약점!B:D,2,0)</f>
        <v>#N/A</v>
      </c>
      <c r="H278" s="7" t="str">
        <f>VLOOKUP(N278,거래특약점!A:B,2,0)</f>
        <v>이엘시스템</v>
      </c>
      <c r="I278" s="7"/>
      <c r="J278" s="18">
        <v>20190225</v>
      </c>
      <c r="K278" s="17">
        <v>20190228</v>
      </c>
      <c r="L278" s="19">
        <v>312456000</v>
      </c>
      <c r="M278" s="19">
        <v>285000000</v>
      </c>
      <c r="N278" s="22" t="s">
        <v>1435</v>
      </c>
      <c r="O278" s="21" t="s">
        <v>1436</v>
      </c>
    </row>
    <row r="279" spans="2:15" ht="18.75" customHeight="1" x14ac:dyDescent="0.15">
      <c r="B279" s="11" t="s">
        <v>1437</v>
      </c>
      <c r="C279" s="7" t="s">
        <v>1438</v>
      </c>
      <c r="D279" s="14" t="s">
        <v>1439</v>
      </c>
      <c r="E279" s="11" t="s">
        <v>1493</v>
      </c>
      <c r="F279" s="11" t="s">
        <v>1494</v>
      </c>
      <c r="G279" s="11" t="e">
        <f>VLOOKUP(H279,거래특약점!B:D,2,0)</f>
        <v>#N/A</v>
      </c>
      <c r="H279" s="7">
        <f>VLOOKUP(N279,거래특약점!A:B,2,0)</f>
        <v>0</v>
      </c>
      <c r="I279" s="7"/>
      <c r="J279" s="18">
        <v>20190305</v>
      </c>
      <c r="K279" s="17">
        <v>20190308</v>
      </c>
      <c r="L279" s="19">
        <v>548158000</v>
      </c>
      <c r="M279" s="19">
        <v>497234200</v>
      </c>
      <c r="N279" s="22" t="s">
        <v>1440</v>
      </c>
      <c r="O279" s="21" t="s">
        <v>1441</v>
      </c>
    </row>
    <row r="280" spans="2:15" ht="18.75" customHeight="1" x14ac:dyDescent="0.15">
      <c r="B280" s="11" t="s">
        <v>1442</v>
      </c>
      <c r="C280" s="7" t="s">
        <v>1443</v>
      </c>
      <c r="D280" s="14" t="s">
        <v>1444</v>
      </c>
      <c r="E280" s="11" t="s">
        <v>1493</v>
      </c>
      <c r="F280" s="11" t="s">
        <v>1494</v>
      </c>
      <c r="G280" s="11" t="e">
        <f>VLOOKUP(H280,거래특약점!B:D,2,0)</f>
        <v>#N/A</v>
      </c>
      <c r="H280" s="7">
        <f>VLOOKUP(N280,거래특약점!A:B,2,0)</f>
        <v>0</v>
      </c>
      <c r="I280" s="7"/>
      <c r="J280" s="18">
        <v>20190307</v>
      </c>
      <c r="K280" s="17">
        <v>20190320</v>
      </c>
      <c r="L280" s="19">
        <v>304323461</v>
      </c>
      <c r="M280" s="19">
        <v>257889037</v>
      </c>
      <c r="N280" s="22" t="s">
        <v>1445</v>
      </c>
      <c r="O280" s="21" t="s">
        <v>1446</v>
      </c>
    </row>
    <row r="281" spans="2:15" ht="18.75" customHeight="1" x14ac:dyDescent="0.15">
      <c r="B281" s="11" t="s">
        <v>1447</v>
      </c>
      <c r="C281" s="7" t="s">
        <v>1448</v>
      </c>
      <c r="D281" s="14" t="s">
        <v>1449</v>
      </c>
      <c r="E281" s="11" t="s">
        <v>1495</v>
      </c>
      <c r="F281" s="11" t="s">
        <v>1494</v>
      </c>
      <c r="G281" s="11" t="e">
        <f>VLOOKUP(H281,거래특약점!B:D,2,0)</f>
        <v>#N/A</v>
      </c>
      <c r="H281" s="7" t="str">
        <f>VLOOKUP(N281,거래특약점!A:B,2,0)</f>
        <v>에이스산전</v>
      </c>
      <c r="I281" s="7"/>
      <c r="J281" s="18">
        <v>20190307</v>
      </c>
      <c r="K281" s="17">
        <v>20190321</v>
      </c>
      <c r="L281" s="19">
        <v>1106303000</v>
      </c>
      <c r="M281" s="19">
        <v>965278862</v>
      </c>
      <c r="N281" s="22" t="s">
        <v>1450</v>
      </c>
      <c r="O281" s="21" t="s">
        <v>1451</v>
      </c>
    </row>
    <row r="282" spans="2:15" ht="18.75" customHeight="1" x14ac:dyDescent="0.15">
      <c r="B282" s="11" t="s">
        <v>1452</v>
      </c>
      <c r="C282" s="7" t="s">
        <v>1453</v>
      </c>
      <c r="D282" s="14" t="s">
        <v>1454</v>
      </c>
      <c r="E282" s="11" t="s">
        <v>1493</v>
      </c>
      <c r="F282" s="11" t="s">
        <v>1494</v>
      </c>
      <c r="G282" s="11" t="e">
        <f>VLOOKUP(H282,거래특약점!B:D,2,0)</f>
        <v>#N/A</v>
      </c>
      <c r="H282" s="7" t="str">
        <f>VLOOKUP(N282,거래특약점!A:B,2,0)</f>
        <v>대건산전</v>
      </c>
      <c r="I282" s="7"/>
      <c r="J282" s="18">
        <v>20190307</v>
      </c>
      <c r="K282" s="17">
        <v>20190320</v>
      </c>
      <c r="L282" s="19">
        <v>382442630</v>
      </c>
      <c r="M282" s="19">
        <v>321218608</v>
      </c>
      <c r="N282" s="22" t="s">
        <v>1455</v>
      </c>
      <c r="O282" s="21" t="s">
        <v>1446</v>
      </c>
    </row>
    <row r="283" spans="2:15" ht="18.75" customHeight="1" x14ac:dyDescent="0.15">
      <c r="B283" s="11" t="s">
        <v>1456</v>
      </c>
      <c r="C283" s="7" t="s">
        <v>1457</v>
      </c>
      <c r="D283" s="14" t="s">
        <v>1458</v>
      </c>
      <c r="E283" s="11" t="s">
        <v>1497</v>
      </c>
      <c r="F283" s="11" t="s">
        <v>1496</v>
      </c>
      <c r="G283" s="11" t="e">
        <f>VLOOKUP(H283,거래특약점!B:D,2,0)</f>
        <v>#N/A</v>
      </c>
      <c r="H283" s="7">
        <f>VLOOKUP(N283,거래특약점!A:B,2,0)</f>
        <v>0</v>
      </c>
      <c r="I283" s="7"/>
      <c r="J283" s="18">
        <v>20190312</v>
      </c>
      <c r="K283" s="17">
        <v>20190319</v>
      </c>
      <c r="L283" s="19">
        <v>408832000</v>
      </c>
      <c r="M283" s="19">
        <v>369647987</v>
      </c>
      <c r="N283" s="22" t="s">
        <v>1459</v>
      </c>
      <c r="O283" s="21" t="s">
        <v>1460</v>
      </c>
    </row>
    <row r="284" spans="2:15" ht="18.75" customHeight="1" x14ac:dyDescent="0.15">
      <c r="B284" s="11" t="s">
        <v>1461</v>
      </c>
      <c r="C284" s="7" t="s">
        <v>1462</v>
      </c>
      <c r="D284" s="14" t="s">
        <v>1463</v>
      </c>
      <c r="E284" s="11" t="s">
        <v>1497</v>
      </c>
      <c r="F284" s="11" t="s">
        <v>1496</v>
      </c>
      <c r="G284" s="11" t="e">
        <f>VLOOKUP(H284,거래특약점!B:D,2,0)</f>
        <v>#N/A</v>
      </c>
      <c r="H284" s="7" t="str">
        <f>VLOOKUP(N284,거래특약점!A:B,2,0)</f>
        <v>한민산전</v>
      </c>
      <c r="I284" s="7"/>
      <c r="J284" s="18">
        <v>20190318</v>
      </c>
      <c r="K284" s="17">
        <v>20190321</v>
      </c>
      <c r="L284" s="19">
        <v>370158000</v>
      </c>
      <c r="M284" s="19">
        <v>287500000</v>
      </c>
      <c r="N284" s="22" t="s">
        <v>1464</v>
      </c>
      <c r="O284" s="21" t="s">
        <v>1465</v>
      </c>
    </row>
    <row r="285" spans="2:15" ht="18.75" customHeight="1" x14ac:dyDescent="0.15">
      <c r="B285" s="11" t="s">
        <v>1466</v>
      </c>
      <c r="C285" s="7" t="s">
        <v>1467</v>
      </c>
      <c r="D285" s="14" t="s">
        <v>1468</v>
      </c>
      <c r="E285" s="11" t="s">
        <v>1498</v>
      </c>
      <c r="F285" s="11" t="s">
        <v>1494</v>
      </c>
      <c r="G285" s="11" t="e">
        <f>VLOOKUP(H285,거래특약점!B:D,2,0)</f>
        <v>#N/A</v>
      </c>
      <c r="H285" s="7">
        <f>VLOOKUP(N285,거래특약점!A:B,2,0)</f>
        <v>0</v>
      </c>
      <c r="I285" s="7"/>
      <c r="J285" s="18">
        <v>20190318</v>
      </c>
      <c r="K285" s="17">
        <v>20190328</v>
      </c>
      <c r="L285" s="19">
        <v>3238980800</v>
      </c>
      <c r="M285" s="19">
        <v>2675838500</v>
      </c>
      <c r="N285" s="22" t="s">
        <v>1469</v>
      </c>
      <c r="O285" s="21" t="s">
        <v>1470</v>
      </c>
    </row>
    <row r="286" spans="2:15" ht="18.75" customHeight="1" x14ac:dyDescent="0.15">
      <c r="B286" s="11" t="s">
        <v>1471</v>
      </c>
      <c r="C286" s="7" t="s">
        <v>1472</v>
      </c>
      <c r="D286" s="14" t="s">
        <v>1473</v>
      </c>
      <c r="E286" s="11" t="s">
        <v>1493</v>
      </c>
      <c r="F286" s="11" t="s">
        <v>1494</v>
      </c>
      <c r="G286" s="11" t="str">
        <f>VLOOKUP(H286,거래특약점!B:D,2,0)</f>
        <v xml:space="preserve">김선환SM </v>
      </c>
      <c r="H286" s="7" t="str">
        <f>VLOOKUP(N286,거래특약점!A:B,2,0)</f>
        <v>유성전기</v>
      </c>
      <c r="I286" s="7"/>
      <c r="J286" s="18">
        <v>20190321</v>
      </c>
      <c r="K286" s="17">
        <v>20190322</v>
      </c>
      <c r="L286" s="19">
        <v>360000000</v>
      </c>
      <c r="M286" s="19">
        <v>358000000</v>
      </c>
      <c r="N286" s="22" t="s">
        <v>1474</v>
      </c>
      <c r="O286" s="21" t="s">
        <v>1475</v>
      </c>
    </row>
    <row r="287" spans="2:15" ht="18.75" customHeight="1" x14ac:dyDescent="0.15">
      <c r="B287" s="11" t="s">
        <v>1476</v>
      </c>
      <c r="C287" s="7" t="s">
        <v>1477</v>
      </c>
      <c r="D287" s="14" t="s">
        <v>1468</v>
      </c>
      <c r="E287" s="11" t="s">
        <v>1499</v>
      </c>
      <c r="F287" s="11" t="s">
        <v>1494</v>
      </c>
      <c r="G287" s="11" t="str">
        <f>VLOOKUP(H287,거래특약점!B:D,2,0)</f>
        <v>김왕규M</v>
      </c>
      <c r="H287" s="7" t="str">
        <f>VLOOKUP(N287,거래특약점!A:B,2,0)</f>
        <v>원광산전</v>
      </c>
      <c r="I287" s="7"/>
      <c r="J287" s="18">
        <v>20190322</v>
      </c>
      <c r="K287" s="17">
        <v>20190405</v>
      </c>
      <c r="L287" s="19">
        <v>813507350</v>
      </c>
      <c r="M287" s="19">
        <v>696960000</v>
      </c>
      <c r="N287" s="22" t="s">
        <v>1546</v>
      </c>
      <c r="O287" s="21" t="s">
        <v>1479</v>
      </c>
    </row>
    <row r="288" spans="2:15" ht="18.75" customHeight="1" x14ac:dyDescent="0.15">
      <c r="B288" s="11" t="s">
        <v>1480</v>
      </c>
      <c r="C288" s="7" t="s">
        <v>1481</v>
      </c>
      <c r="D288" s="14" t="s">
        <v>1483</v>
      </c>
      <c r="E288" s="11" t="s">
        <v>1499</v>
      </c>
      <c r="F288" s="11" t="s">
        <v>1494</v>
      </c>
      <c r="G288" s="11" t="e">
        <f>VLOOKUP(H288,거래특약점!B:D,2,0)</f>
        <v>#N/A</v>
      </c>
      <c r="H288" s="7" t="str">
        <f>VLOOKUP(N288,거래특약점!A:B,2,0)</f>
        <v>유진기전</v>
      </c>
      <c r="I288" s="7"/>
      <c r="J288" s="18">
        <v>20190322</v>
      </c>
      <c r="K288" s="17">
        <v>20190327</v>
      </c>
      <c r="L288" s="19">
        <v>1065465000</v>
      </c>
      <c r="M288" s="19">
        <v>1005000000</v>
      </c>
      <c r="N288" s="22" t="s">
        <v>1484</v>
      </c>
      <c r="O288" s="21" t="s">
        <v>1482</v>
      </c>
    </row>
    <row r="289" spans="2:15" ht="18.75" customHeight="1" x14ac:dyDescent="0.15">
      <c r="B289" s="11" t="s">
        <v>1485</v>
      </c>
      <c r="C289" s="7" t="s">
        <v>1640</v>
      </c>
      <c r="D289" s="14" t="s">
        <v>1487</v>
      </c>
      <c r="E289" s="11" t="s">
        <v>1497</v>
      </c>
      <c r="F289" s="11" t="s">
        <v>1513</v>
      </c>
      <c r="G289" s="11" t="e">
        <f>VLOOKUP(H289,거래특약점!B:D,2,0)</f>
        <v>#N/A</v>
      </c>
      <c r="H289" s="7">
        <f>VLOOKUP(N289,거래특약점!A:B,2,0)</f>
        <v>0</v>
      </c>
      <c r="I289" s="7"/>
      <c r="J289" s="18">
        <v>20190327</v>
      </c>
      <c r="K289" s="17">
        <v>20190405</v>
      </c>
      <c r="L289" s="19">
        <v>320816000</v>
      </c>
      <c r="M289" s="19">
        <v>281339180</v>
      </c>
      <c r="N289" s="22" t="s">
        <v>1641</v>
      </c>
      <c r="O289" s="21" t="s">
        <v>1486</v>
      </c>
    </row>
    <row r="290" spans="2:15" ht="18.75" customHeight="1" x14ac:dyDescent="0.15">
      <c r="B290" s="11" t="s">
        <v>1500</v>
      </c>
      <c r="C290" s="35" t="s">
        <v>1501</v>
      </c>
      <c r="D290" s="14" t="s">
        <v>1505</v>
      </c>
      <c r="E290" s="11" t="s">
        <v>1506</v>
      </c>
      <c r="F290" s="11" t="s">
        <v>1503</v>
      </c>
      <c r="G290" s="11" t="e">
        <f>VLOOKUP(H290,거래특약점!B:D,2,0)</f>
        <v>#N/A</v>
      </c>
      <c r="H290" s="7">
        <f>VLOOKUP(N290,거래특약점!A:B,2,0)</f>
        <v>0</v>
      </c>
      <c r="I290" s="7"/>
      <c r="J290" s="18">
        <v>20190408</v>
      </c>
      <c r="K290" s="17">
        <v>20190417</v>
      </c>
      <c r="L290" s="19">
        <v>350109299</v>
      </c>
      <c r="M290" s="19">
        <v>288002059</v>
      </c>
      <c r="N290" s="22" t="s">
        <v>1504</v>
      </c>
      <c r="O290" s="21" t="s">
        <v>1502</v>
      </c>
    </row>
    <row r="291" spans="2:15" ht="18.75" customHeight="1" x14ac:dyDescent="0.15">
      <c r="B291" s="11" t="s">
        <v>1507</v>
      </c>
      <c r="C291" s="7" t="s">
        <v>1508</v>
      </c>
      <c r="D291" s="14" t="s">
        <v>1510</v>
      </c>
      <c r="E291" s="11" t="s">
        <v>1512</v>
      </c>
      <c r="F291" s="11" t="s">
        <v>1511</v>
      </c>
      <c r="G291" s="11" t="e">
        <f>VLOOKUP(H291,거래특약점!B:D,2,0)</f>
        <v>#N/A</v>
      </c>
      <c r="H291" s="7">
        <f>VLOOKUP(N291,거래특약점!A:B,2,0)</f>
        <v>0</v>
      </c>
      <c r="I291" s="7"/>
      <c r="J291" s="18">
        <v>20190408</v>
      </c>
      <c r="K291" s="17">
        <v>20190410</v>
      </c>
      <c r="L291" s="19">
        <v>551031000</v>
      </c>
      <c r="M291" s="19">
        <v>473000000</v>
      </c>
      <c r="N291" s="22" t="s">
        <v>1514</v>
      </c>
      <c r="O291" s="21" t="s">
        <v>1509</v>
      </c>
    </row>
    <row r="292" spans="2:15" ht="18.75" customHeight="1" x14ac:dyDescent="0.15">
      <c r="B292" s="11" t="s">
        <v>1515</v>
      </c>
      <c r="C292" s="7" t="s">
        <v>1517</v>
      </c>
      <c r="D292" s="14" t="s">
        <v>1518</v>
      </c>
      <c r="E292" s="11" t="s">
        <v>1520</v>
      </c>
      <c r="F292" s="11" t="s">
        <v>1503</v>
      </c>
      <c r="G292" s="11" t="str">
        <f>VLOOKUP(H292,거래특약점!B:D,2,0)</f>
        <v xml:space="preserve">김선환SM </v>
      </c>
      <c r="H292" s="7" t="str">
        <f>VLOOKUP(N292,거래특약점!A:B,2,0)</f>
        <v>화정산전</v>
      </c>
      <c r="I292" s="7"/>
      <c r="J292" s="18">
        <v>20190410</v>
      </c>
      <c r="K292" s="17">
        <v>20190412</v>
      </c>
      <c r="L292" s="19">
        <v>381774000</v>
      </c>
      <c r="M292" s="19">
        <v>380000000</v>
      </c>
      <c r="N292" s="22" t="s">
        <v>1519</v>
      </c>
      <c r="O292" s="21" t="s">
        <v>1516</v>
      </c>
    </row>
    <row r="293" spans="2:15" ht="18.75" customHeight="1" x14ac:dyDescent="0.15">
      <c r="B293" s="11" t="s">
        <v>1521</v>
      </c>
      <c r="C293" s="7" t="s">
        <v>1523</v>
      </c>
      <c r="D293" s="14" t="s">
        <v>1518</v>
      </c>
      <c r="E293" s="11" t="s">
        <v>1524</v>
      </c>
      <c r="F293" s="11" t="s">
        <v>1503</v>
      </c>
      <c r="G293" s="11" t="str">
        <f>VLOOKUP(H293,거래특약점!B:D,2,0)</f>
        <v xml:space="preserve">김선환SM </v>
      </c>
      <c r="H293" s="7" t="str">
        <f>VLOOKUP(N293,거래특약점!A:B,2,0)</f>
        <v>유성전기</v>
      </c>
      <c r="I293" s="7"/>
      <c r="J293" s="18">
        <v>20190412</v>
      </c>
      <c r="K293" s="17">
        <v>20190416</v>
      </c>
      <c r="L293" s="19">
        <v>461989000</v>
      </c>
      <c r="M293" s="19">
        <v>454000000</v>
      </c>
      <c r="N293" s="22" t="s">
        <v>1525</v>
      </c>
      <c r="O293" s="21" t="s">
        <v>1522</v>
      </c>
    </row>
    <row r="294" spans="2:15" ht="18.75" customHeight="1" x14ac:dyDescent="0.15">
      <c r="B294" s="11" t="s">
        <v>1526</v>
      </c>
      <c r="C294" s="7" t="s">
        <v>1527</v>
      </c>
      <c r="D294" s="14" t="s">
        <v>1529</v>
      </c>
      <c r="E294" s="11" t="s">
        <v>1520</v>
      </c>
      <c r="F294" s="11" t="s">
        <v>1503</v>
      </c>
      <c r="G294" s="11" t="e">
        <f>VLOOKUP(H294,거래특약점!B:D,2,0)</f>
        <v>#N/A</v>
      </c>
      <c r="H294" s="7">
        <f>VLOOKUP(N294,거래특약점!A:B,2,0)</f>
        <v>0</v>
      </c>
      <c r="I294" s="7"/>
      <c r="J294" s="18">
        <v>20190412</v>
      </c>
      <c r="K294" s="17">
        <v>20190416</v>
      </c>
      <c r="L294" s="19">
        <v>329200000</v>
      </c>
      <c r="M294" s="19">
        <v>328000000</v>
      </c>
      <c r="N294" s="22" t="s">
        <v>1530</v>
      </c>
      <c r="O294" s="21" t="s">
        <v>1528</v>
      </c>
    </row>
    <row r="295" spans="2:15" ht="18.75" customHeight="1" x14ac:dyDescent="0.15">
      <c r="B295" s="11" t="s">
        <v>1531</v>
      </c>
      <c r="C295" s="7" t="s">
        <v>1532</v>
      </c>
      <c r="D295" s="14" t="s">
        <v>1534</v>
      </c>
      <c r="E295" s="11" t="s">
        <v>37</v>
      </c>
      <c r="F295" s="11" t="s">
        <v>1535</v>
      </c>
      <c r="G295" s="11" t="e">
        <f>VLOOKUP(H295,거래특약점!B:D,2,0)</f>
        <v>#N/A</v>
      </c>
      <c r="H295" s="7">
        <f>VLOOKUP(N295,거래특약점!A:B,2,0)</f>
        <v>0</v>
      </c>
      <c r="I295" s="7"/>
      <c r="J295" s="18">
        <v>20190415</v>
      </c>
      <c r="K295" s="17">
        <v>20190425</v>
      </c>
      <c r="L295" s="19">
        <v>1896334000</v>
      </c>
      <c r="M295" s="19">
        <v>1517200100</v>
      </c>
      <c r="N295" s="22" t="s">
        <v>1536</v>
      </c>
      <c r="O295" s="21" t="s">
        <v>1533</v>
      </c>
    </row>
    <row r="296" spans="2:15" ht="18.75" customHeight="1" x14ac:dyDescent="0.15">
      <c r="B296" s="11" t="s">
        <v>1537</v>
      </c>
      <c r="C296" s="7" t="s">
        <v>1539</v>
      </c>
      <c r="D296" s="14" t="s">
        <v>1540</v>
      </c>
      <c r="E296" s="11" t="s">
        <v>37</v>
      </c>
      <c r="F296" s="11" t="s">
        <v>1535</v>
      </c>
      <c r="G296" s="11" t="e">
        <f>VLOOKUP(H296,거래특약점!B:D,2,0)</f>
        <v>#N/A</v>
      </c>
      <c r="H296" s="7" t="str">
        <f>VLOOKUP(N296,거래특약점!A:B,2,0)</f>
        <v>동양전업</v>
      </c>
      <c r="I296" s="7"/>
      <c r="J296" s="18">
        <v>20190419</v>
      </c>
      <c r="K296" s="17">
        <v>20190425</v>
      </c>
      <c r="L296" s="19">
        <v>699226000</v>
      </c>
      <c r="M296" s="19">
        <v>649000000</v>
      </c>
      <c r="N296" s="22" t="s">
        <v>1541</v>
      </c>
      <c r="O296" s="21" t="s">
        <v>1538</v>
      </c>
    </row>
    <row r="297" spans="2:15" ht="18.75" customHeight="1" x14ac:dyDescent="0.15">
      <c r="B297" s="11" t="s">
        <v>1542</v>
      </c>
      <c r="C297" s="7" t="s">
        <v>1543</v>
      </c>
      <c r="D297" s="14" t="s">
        <v>1545</v>
      </c>
      <c r="E297" s="11" t="s">
        <v>1524</v>
      </c>
      <c r="F297" s="11" t="s">
        <v>1503</v>
      </c>
      <c r="G297" s="11" t="str">
        <f>VLOOKUP(H297,거래특약점!B:D,2,0)</f>
        <v>김왕규M</v>
      </c>
      <c r="H297" s="7" t="str">
        <f>VLOOKUP(N297,거래특약점!A:B,2,0)</f>
        <v>원광산전</v>
      </c>
      <c r="I297" s="7"/>
      <c r="J297" s="18">
        <v>20190422</v>
      </c>
      <c r="K297" s="17">
        <v>20190503</v>
      </c>
      <c r="L297" s="19">
        <v>1169164000</v>
      </c>
      <c r="M297" s="19">
        <v>1070000000</v>
      </c>
      <c r="N297" s="22" t="s">
        <v>1546</v>
      </c>
      <c r="O297" s="21" t="s">
        <v>1544</v>
      </c>
    </row>
    <row r="298" spans="2:15" ht="18.75" customHeight="1" x14ac:dyDescent="0.15">
      <c r="B298" s="11" t="s">
        <v>1547</v>
      </c>
      <c r="C298" s="7" t="s">
        <v>1550</v>
      </c>
      <c r="D298" s="14" t="s">
        <v>1549</v>
      </c>
      <c r="E298" s="11" t="s">
        <v>1524</v>
      </c>
      <c r="F298" s="11" t="s">
        <v>1503</v>
      </c>
      <c r="G298" s="11" t="e">
        <f>VLOOKUP(H298,거래특약점!B:D,2,0)</f>
        <v>#N/A</v>
      </c>
      <c r="H298" s="7">
        <f>VLOOKUP(N298,거래특약점!A:B,2,0)</f>
        <v>0</v>
      </c>
      <c r="I298" s="7"/>
      <c r="J298" s="18">
        <v>20190422</v>
      </c>
      <c r="K298" s="17">
        <v>20190503</v>
      </c>
      <c r="L298" s="19">
        <v>748416000</v>
      </c>
      <c r="M298" s="19">
        <v>731000000</v>
      </c>
      <c r="N298" s="22" t="s">
        <v>1551</v>
      </c>
      <c r="O298" s="21" t="s">
        <v>1548</v>
      </c>
    </row>
    <row r="299" spans="2:15" ht="18.75" customHeight="1" x14ac:dyDescent="0.15">
      <c r="B299" s="11" t="s">
        <v>1865</v>
      </c>
      <c r="C299" s="7" t="s">
        <v>1553</v>
      </c>
      <c r="D299" s="14" t="s">
        <v>1554</v>
      </c>
      <c r="E299" s="11" t="s">
        <v>1497</v>
      </c>
      <c r="F299" s="11" t="s">
        <v>1513</v>
      </c>
      <c r="G299" s="11" t="e">
        <f>VLOOKUP(H299,거래특약점!B:D,2,0)</f>
        <v>#N/A</v>
      </c>
      <c r="H299" s="7">
        <f>VLOOKUP(N299,거래특약점!A:B,2,0)</f>
        <v>0</v>
      </c>
      <c r="I299" s="7"/>
      <c r="J299" s="18">
        <v>20190423</v>
      </c>
      <c r="K299" s="17">
        <v>20190503</v>
      </c>
      <c r="L299" s="19">
        <v>880537000</v>
      </c>
      <c r="M299" s="19">
        <v>720056690</v>
      </c>
      <c r="N299" s="22" t="s">
        <v>1864</v>
      </c>
      <c r="O299" s="21" t="s">
        <v>1552</v>
      </c>
    </row>
    <row r="300" spans="2:15" ht="18.75" customHeight="1" x14ac:dyDescent="0.15">
      <c r="B300" s="11" t="s">
        <v>1555</v>
      </c>
      <c r="C300" s="7" t="s">
        <v>1556</v>
      </c>
      <c r="D300" s="14" t="s">
        <v>1558</v>
      </c>
      <c r="E300" s="11" t="s">
        <v>1560</v>
      </c>
      <c r="F300" s="11" t="s">
        <v>1559</v>
      </c>
      <c r="G300" s="11" t="str">
        <f>VLOOKUP(H300,거래특약점!B:D,2,0)</f>
        <v>김왕규M</v>
      </c>
      <c r="H300" s="7" t="str">
        <f>VLOOKUP(N300,거래특약점!A:B,2,0)</f>
        <v>원광산전</v>
      </c>
      <c r="I300" s="7"/>
      <c r="J300" s="18">
        <v>20190501</v>
      </c>
      <c r="K300" s="17">
        <v>20190502</v>
      </c>
      <c r="L300" s="19">
        <v>935580322</v>
      </c>
      <c r="M300" s="19">
        <v>900000000</v>
      </c>
      <c r="N300" s="22" t="s">
        <v>1561</v>
      </c>
      <c r="O300" s="21" t="s">
        <v>1557</v>
      </c>
    </row>
    <row r="301" spans="2:15" ht="18.75" customHeight="1" x14ac:dyDescent="0.15">
      <c r="B301" s="11" t="s">
        <v>1562</v>
      </c>
      <c r="C301" s="7" t="s">
        <v>1563</v>
      </c>
      <c r="D301" s="14" t="s">
        <v>1565</v>
      </c>
      <c r="E301" s="11" t="s">
        <v>1566</v>
      </c>
      <c r="F301" s="11" t="s">
        <v>1503</v>
      </c>
      <c r="G301" s="11" t="str">
        <f>VLOOKUP(H301,거래특약점!B:D,2,0)</f>
        <v>장인성M</v>
      </c>
      <c r="H301" s="7" t="str">
        <f>VLOOKUP(N301,거래특약점!A:B,2,0)</f>
        <v>대주계전</v>
      </c>
      <c r="I301" s="7"/>
      <c r="J301" s="18">
        <v>20190508</v>
      </c>
      <c r="K301" s="17">
        <v>20190514</v>
      </c>
      <c r="L301" s="19">
        <v>969292412</v>
      </c>
      <c r="M301" s="19">
        <v>947000000</v>
      </c>
      <c r="N301" s="22" t="s">
        <v>1567</v>
      </c>
      <c r="O301" s="21" t="s">
        <v>1564</v>
      </c>
    </row>
    <row r="302" spans="2:15" ht="18.75" customHeight="1" x14ac:dyDescent="0.15">
      <c r="B302" s="11" t="s">
        <v>1568</v>
      </c>
      <c r="C302" s="7" t="s">
        <v>1569</v>
      </c>
      <c r="D302" s="14" t="s">
        <v>1571</v>
      </c>
      <c r="E302" s="11" t="s">
        <v>1566</v>
      </c>
      <c r="F302" s="11" t="s">
        <v>1503</v>
      </c>
      <c r="G302" s="11" t="str">
        <f>VLOOKUP(H302,거래특약점!B:D,2,0)</f>
        <v>장인성M</v>
      </c>
      <c r="H302" s="7" t="str">
        <f>VLOOKUP(N302,거래특약점!A:B,2,0)</f>
        <v>대주계전</v>
      </c>
      <c r="I302" s="7"/>
      <c r="J302" s="18">
        <v>20190512</v>
      </c>
      <c r="K302" s="17">
        <v>20190521</v>
      </c>
      <c r="L302" s="19">
        <v>1000261460</v>
      </c>
      <c r="M302" s="19">
        <v>883300000</v>
      </c>
      <c r="N302" s="22" t="s">
        <v>1572</v>
      </c>
      <c r="O302" s="21" t="s">
        <v>1570</v>
      </c>
    </row>
    <row r="303" spans="2:15" ht="18.75" customHeight="1" x14ac:dyDescent="0.15">
      <c r="B303" s="36" t="s">
        <v>1573</v>
      </c>
      <c r="C303" s="35" t="s">
        <v>1574</v>
      </c>
      <c r="D303" s="14" t="s">
        <v>1571</v>
      </c>
      <c r="E303" s="11" t="s">
        <v>1566</v>
      </c>
      <c r="F303" s="11" t="s">
        <v>1503</v>
      </c>
      <c r="G303" s="11" t="e">
        <f>VLOOKUP(H303,거래특약점!B:D,2,0)</f>
        <v>#N/A</v>
      </c>
      <c r="H303" s="7">
        <f>VLOOKUP(N303,거래특약점!A:B,2,0)</f>
        <v>0</v>
      </c>
      <c r="I303" s="7"/>
      <c r="J303" s="18">
        <v>20190512</v>
      </c>
      <c r="K303" s="17">
        <v>20190521</v>
      </c>
      <c r="L303" s="19">
        <v>937684400</v>
      </c>
      <c r="M303" s="19">
        <v>827795360</v>
      </c>
      <c r="N303" s="22" t="s">
        <v>1575</v>
      </c>
      <c r="O303" s="21" t="s">
        <v>1570</v>
      </c>
    </row>
    <row r="304" spans="2:15" ht="18.75" customHeight="1" x14ac:dyDescent="0.15">
      <c r="B304" s="11" t="s">
        <v>1576</v>
      </c>
      <c r="C304" s="7" t="s">
        <v>1579</v>
      </c>
      <c r="D304" s="14" t="s">
        <v>1578</v>
      </c>
      <c r="E304" s="11" t="s">
        <v>1506</v>
      </c>
      <c r="F304" s="11" t="s">
        <v>1503</v>
      </c>
      <c r="G304" s="11" t="e">
        <f>VLOOKUP(H304,거래특약점!B:D,2,0)</f>
        <v>#N/A</v>
      </c>
      <c r="H304" s="7">
        <f>VLOOKUP(N304,거래특약점!A:B,2,0)</f>
        <v>0</v>
      </c>
      <c r="I304" s="7"/>
      <c r="J304" s="18">
        <v>20190521</v>
      </c>
      <c r="K304" s="17">
        <v>20190522</v>
      </c>
      <c r="L304" s="19">
        <v>617582989</v>
      </c>
      <c r="M304" s="19">
        <v>539079030</v>
      </c>
      <c r="N304" s="22" t="s">
        <v>1580</v>
      </c>
      <c r="O304" s="21" t="s">
        <v>1577</v>
      </c>
    </row>
    <row r="305" spans="2:15" ht="18.75" customHeight="1" x14ac:dyDescent="0.15">
      <c r="B305" s="11" t="s">
        <v>1581</v>
      </c>
      <c r="C305" s="7" t="s">
        <v>1582</v>
      </c>
      <c r="D305" s="14" t="s">
        <v>1584</v>
      </c>
      <c r="E305" s="11" t="s">
        <v>1585</v>
      </c>
      <c r="F305" s="11" t="s">
        <v>1503</v>
      </c>
      <c r="G305" s="11" t="e">
        <f>VLOOKUP(H305,거래특약점!B:D,2,0)</f>
        <v>#N/A</v>
      </c>
      <c r="H305" s="7">
        <f>VLOOKUP(N305,거래특약점!A:B,2,0)</f>
        <v>0</v>
      </c>
      <c r="I305" s="7"/>
      <c r="J305" s="18">
        <v>20190521</v>
      </c>
      <c r="K305" s="17">
        <v>20190523</v>
      </c>
      <c r="L305" s="19">
        <v>734630000</v>
      </c>
      <c r="M305" s="19">
        <v>709000000</v>
      </c>
      <c r="N305" s="22" t="s">
        <v>1586</v>
      </c>
      <c r="O305" s="21" t="s">
        <v>1583</v>
      </c>
    </row>
    <row r="306" spans="2:15" ht="18.75" customHeight="1" x14ac:dyDescent="0.15">
      <c r="B306" s="11" t="s">
        <v>1587</v>
      </c>
      <c r="C306" s="7" t="s">
        <v>1588</v>
      </c>
      <c r="D306" s="14" t="s">
        <v>1590</v>
      </c>
      <c r="E306" s="11" t="s">
        <v>1560</v>
      </c>
      <c r="F306" s="11" t="s">
        <v>1559</v>
      </c>
      <c r="G306" s="11" t="e">
        <f>VLOOKUP(H306,거래특약점!B:D,2,0)</f>
        <v>#N/A</v>
      </c>
      <c r="H306" s="7">
        <f>VLOOKUP(N306,거래특약점!A:B,2,0)</f>
        <v>0</v>
      </c>
      <c r="I306" s="7"/>
      <c r="J306" s="18">
        <v>20190521</v>
      </c>
      <c r="K306" s="17">
        <v>20190523</v>
      </c>
      <c r="L306" s="19">
        <v>959398000</v>
      </c>
      <c r="M306" s="19">
        <v>935000000</v>
      </c>
      <c r="N306" s="22" t="s">
        <v>1591</v>
      </c>
      <c r="O306" s="21" t="s">
        <v>1589</v>
      </c>
    </row>
    <row r="307" spans="2:15" ht="18.75" customHeight="1" x14ac:dyDescent="0.15">
      <c r="B307" s="11" t="s">
        <v>1592</v>
      </c>
      <c r="C307" s="7" t="s">
        <v>1594</v>
      </c>
      <c r="D307" s="14" t="s">
        <v>1590</v>
      </c>
      <c r="E307" s="11" t="s">
        <v>1566</v>
      </c>
      <c r="F307" s="11" t="s">
        <v>1503</v>
      </c>
      <c r="G307" s="11" t="str">
        <f>VLOOKUP(H307,거래특약점!B:D,2,0)</f>
        <v>김왕규M</v>
      </c>
      <c r="H307" s="7" t="str">
        <f>VLOOKUP(N307,거래특약점!A:B,2,0)</f>
        <v>원광산전</v>
      </c>
      <c r="I307" s="7"/>
      <c r="J307" s="18">
        <v>20190522</v>
      </c>
      <c r="K307" s="17">
        <v>20190522</v>
      </c>
      <c r="L307" s="19">
        <v>1249347000</v>
      </c>
      <c r="M307" s="19">
        <v>1070000000</v>
      </c>
      <c r="N307" s="22" t="s">
        <v>1546</v>
      </c>
      <c r="O307" s="21" t="s">
        <v>1593</v>
      </c>
    </row>
    <row r="308" spans="2:15" ht="18.75" customHeight="1" x14ac:dyDescent="0.15">
      <c r="B308" s="11" t="s">
        <v>1595</v>
      </c>
      <c r="C308" s="7" t="s">
        <v>1596</v>
      </c>
      <c r="D308" s="14" t="s">
        <v>1590</v>
      </c>
      <c r="E308" s="11" t="s">
        <v>1566</v>
      </c>
      <c r="F308" s="11" t="s">
        <v>1503</v>
      </c>
      <c r="G308" s="11" t="e">
        <f>VLOOKUP(H308,거래특약점!B:D,2,0)</f>
        <v>#N/A</v>
      </c>
      <c r="H308" s="7">
        <f>VLOOKUP(N308,거래특약점!A:B,2,0)</f>
        <v>0</v>
      </c>
      <c r="I308" s="7"/>
      <c r="J308" s="18">
        <v>20190610</v>
      </c>
      <c r="K308" s="17">
        <v>20190612</v>
      </c>
      <c r="L308" s="19">
        <v>1471393000</v>
      </c>
      <c r="M308" s="19">
        <v>1426000000</v>
      </c>
      <c r="N308" s="22" t="s">
        <v>1598</v>
      </c>
      <c r="O308" s="21" t="s">
        <v>1597</v>
      </c>
    </row>
    <row r="309" spans="2:15" ht="18.75" customHeight="1" x14ac:dyDescent="0.15">
      <c r="B309" s="11" t="s">
        <v>1599</v>
      </c>
      <c r="C309" s="35" t="s">
        <v>1600</v>
      </c>
      <c r="D309" s="14" t="s">
        <v>1602</v>
      </c>
      <c r="E309" s="11" t="s">
        <v>1497</v>
      </c>
      <c r="F309" s="11" t="s">
        <v>1513</v>
      </c>
      <c r="G309" s="11" t="e">
        <f>VLOOKUP(H309,거래특약점!B:D,2,0)</f>
        <v>#N/A</v>
      </c>
      <c r="H309" s="7">
        <f>VLOOKUP(N309,거래특약점!A:B,2,0)</f>
        <v>0</v>
      </c>
      <c r="I309" s="7"/>
      <c r="J309" s="18">
        <v>20190610</v>
      </c>
      <c r="K309" s="17">
        <v>20190626</v>
      </c>
      <c r="L309" s="19">
        <v>1034000000</v>
      </c>
      <c r="M309" s="19">
        <v>971393250</v>
      </c>
      <c r="N309" s="22" t="s">
        <v>1603</v>
      </c>
      <c r="O309" s="21" t="s">
        <v>1601</v>
      </c>
    </row>
    <row r="310" spans="2:15" ht="18.75" customHeight="1" x14ac:dyDescent="0.15">
      <c r="B310" s="11" t="s">
        <v>1604</v>
      </c>
      <c r="C310" s="7" t="s">
        <v>1605</v>
      </c>
      <c r="D310" s="14" t="s">
        <v>1607</v>
      </c>
      <c r="E310" s="11" t="s">
        <v>1416</v>
      </c>
      <c r="F310" s="11" t="s">
        <v>158</v>
      </c>
      <c r="G310" s="11" t="str">
        <f>VLOOKUP(H310,거래특약점!B:D,2,0)</f>
        <v>김왕규M</v>
      </c>
      <c r="H310" s="7" t="str">
        <f>VLOOKUP(N310,거래특약점!A:B,2,0)</f>
        <v>원광산전</v>
      </c>
      <c r="I310" s="7"/>
      <c r="J310" s="18">
        <v>20190612</v>
      </c>
      <c r="K310" s="17">
        <v>20190617</v>
      </c>
      <c r="L310" s="19">
        <v>739028000</v>
      </c>
      <c r="M310" s="19">
        <v>721000000</v>
      </c>
      <c r="N310" s="22" t="s">
        <v>1561</v>
      </c>
      <c r="O310" s="21" t="s">
        <v>1606</v>
      </c>
    </row>
    <row r="311" spans="2:15" ht="18.75" customHeight="1" x14ac:dyDescent="0.15">
      <c r="B311" s="11" t="s">
        <v>1608</v>
      </c>
      <c r="C311" s="35" t="s">
        <v>1609</v>
      </c>
      <c r="D311" s="14" t="s">
        <v>1602</v>
      </c>
      <c r="E311" s="11" t="s">
        <v>1416</v>
      </c>
      <c r="F311" s="11" t="s">
        <v>158</v>
      </c>
      <c r="G311" s="11" t="e">
        <f>VLOOKUP(H311,거래특약점!B:D,2,0)</f>
        <v>#N/A</v>
      </c>
      <c r="H311" s="7">
        <f>VLOOKUP(N311,거래특약점!A:B,2,0)</f>
        <v>0</v>
      </c>
      <c r="I311" s="7"/>
      <c r="J311" s="18">
        <v>20190620</v>
      </c>
      <c r="K311" s="17">
        <v>20190628</v>
      </c>
      <c r="L311" s="19">
        <v>771200000</v>
      </c>
      <c r="M311" s="19">
        <v>667994040</v>
      </c>
      <c r="N311" s="22" t="s">
        <v>1611</v>
      </c>
      <c r="O311" s="21" t="s">
        <v>1610</v>
      </c>
    </row>
    <row r="312" spans="2:15" ht="18.75" customHeight="1" x14ac:dyDescent="0.15">
      <c r="B312" s="11" t="s">
        <v>1612</v>
      </c>
      <c r="C312" s="7" t="s">
        <v>1613</v>
      </c>
      <c r="D312" s="14" t="s">
        <v>1615</v>
      </c>
      <c r="E312" s="11" t="s">
        <v>1566</v>
      </c>
      <c r="F312" s="11" t="s">
        <v>1503</v>
      </c>
      <c r="G312" s="11" t="e">
        <f>VLOOKUP(H312,거래특약점!B:D,2,0)</f>
        <v>#N/A</v>
      </c>
      <c r="H312" s="7">
        <f>VLOOKUP(N312,거래특약점!A:B,2,0)</f>
        <v>0</v>
      </c>
      <c r="I312" s="7"/>
      <c r="J312" s="18">
        <v>20190620</v>
      </c>
      <c r="K312" s="17">
        <v>20190627</v>
      </c>
      <c r="L312" s="19">
        <v>1509651000</v>
      </c>
      <c r="M312" s="19">
        <v>1423000000</v>
      </c>
      <c r="N312" s="22" t="s">
        <v>1616</v>
      </c>
      <c r="O312" s="21" t="s">
        <v>1614</v>
      </c>
    </row>
    <row r="313" spans="2:15" ht="18.75" customHeight="1" x14ac:dyDescent="0.15">
      <c r="B313" s="11" t="s">
        <v>1617</v>
      </c>
      <c r="C313" s="7" t="s">
        <v>1618</v>
      </c>
      <c r="D313" s="14" t="s">
        <v>1615</v>
      </c>
      <c r="E313" s="11" t="s">
        <v>1566</v>
      </c>
      <c r="F313" s="11" t="s">
        <v>1503</v>
      </c>
      <c r="G313" s="11" t="str">
        <f>VLOOKUP(H313,거래특약점!B:D,2,0)</f>
        <v>장인성M</v>
      </c>
      <c r="H313" s="7" t="str">
        <f>VLOOKUP(N313,거래특약점!A:B,2,0)</f>
        <v>대주계전</v>
      </c>
      <c r="I313" s="7"/>
      <c r="J313" s="18">
        <v>20190620</v>
      </c>
      <c r="K313" s="17">
        <v>20190627</v>
      </c>
      <c r="L313" s="19">
        <v>837309000</v>
      </c>
      <c r="M313" s="19">
        <v>789500000</v>
      </c>
      <c r="N313" s="22" t="s">
        <v>1619</v>
      </c>
      <c r="O313" s="21" t="s">
        <v>1614</v>
      </c>
    </row>
    <row r="314" spans="2:15" ht="18.75" customHeight="1" x14ac:dyDescent="0.15">
      <c r="B314" s="11" t="s">
        <v>1620</v>
      </c>
      <c r="C314" s="7" t="s">
        <v>1621</v>
      </c>
      <c r="D314" s="14" t="s">
        <v>1545</v>
      </c>
      <c r="E314" s="11" t="s">
        <v>1566</v>
      </c>
      <c r="F314" s="11" t="s">
        <v>1503</v>
      </c>
      <c r="G314" s="11" t="e">
        <f>VLOOKUP(H314,거래특약점!B:D,2,0)</f>
        <v>#N/A</v>
      </c>
      <c r="H314" s="7">
        <f>VLOOKUP(N314,거래특약점!A:B,2,0)</f>
        <v>0</v>
      </c>
      <c r="I314" s="7"/>
      <c r="J314" s="18">
        <v>20190620</v>
      </c>
      <c r="K314" s="17">
        <v>20190627</v>
      </c>
      <c r="L314" s="19">
        <v>1722211700</v>
      </c>
      <c r="M314" s="19">
        <v>1624000000</v>
      </c>
      <c r="N314" s="22" t="s">
        <v>1622</v>
      </c>
      <c r="O314" s="21" t="s">
        <v>1614</v>
      </c>
    </row>
    <row r="315" spans="2:15" ht="18.75" customHeight="1" x14ac:dyDescent="0.15">
      <c r="B315" s="11" t="s">
        <v>1623</v>
      </c>
      <c r="C315" s="7" t="s">
        <v>1624</v>
      </c>
      <c r="D315" s="14" t="s">
        <v>1626</v>
      </c>
      <c r="E315" s="11" t="s">
        <v>1416</v>
      </c>
      <c r="F315" s="11" t="s">
        <v>158</v>
      </c>
      <c r="G315" s="11" t="e">
        <f>VLOOKUP(H315,거래특약점!B:D,2,0)</f>
        <v>#N/A</v>
      </c>
      <c r="H315" s="7">
        <f>VLOOKUP(N315,거래특약점!A:B,2,0)</f>
        <v>0</v>
      </c>
      <c r="I315" s="7"/>
      <c r="J315" s="18">
        <v>20190627</v>
      </c>
      <c r="K315" s="17">
        <v>20190628</v>
      </c>
      <c r="L315" s="19">
        <v>635553000</v>
      </c>
      <c r="M315" s="19">
        <v>595000000</v>
      </c>
      <c r="N315" s="22" t="s">
        <v>1627</v>
      </c>
      <c r="O315" s="21" t="s">
        <v>1625</v>
      </c>
    </row>
    <row r="316" spans="2:15" ht="18.75" customHeight="1" x14ac:dyDescent="0.15">
      <c r="B316" s="11" t="s">
        <v>1628</v>
      </c>
      <c r="C316" s="7" t="s">
        <v>1629</v>
      </c>
      <c r="D316" s="14" t="s">
        <v>1632</v>
      </c>
      <c r="E316" s="11" t="s">
        <v>37</v>
      </c>
      <c r="F316" s="11" t="s">
        <v>1535</v>
      </c>
      <c r="G316" s="11" t="e">
        <f>VLOOKUP(H316,거래특약점!B:D,2,0)</f>
        <v>#N/A</v>
      </c>
      <c r="H316" s="7">
        <f>VLOOKUP(N316,거래특약점!A:B,2,0)</f>
        <v>0</v>
      </c>
      <c r="I316" s="7"/>
      <c r="J316" s="18">
        <v>20190627</v>
      </c>
      <c r="K316" s="17">
        <v>20190628</v>
      </c>
      <c r="L316" s="19">
        <v>610000000</v>
      </c>
      <c r="M316" s="19">
        <v>609800000</v>
      </c>
      <c r="N316" s="22" t="s">
        <v>1631</v>
      </c>
      <c r="O316" s="21" t="s">
        <v>1630</v>
      </c>
    </row>
    <row r="317" spans="2:15" ht="18.75" customHeight="1" x14ac:dyDescent="0.15">
      <c r="B317" s="11" t="s">
        <v>1633</v>
      </c>
      <c r="C317" s="7" t="s">
        <v>1634</v>
      </c>
      <c r="D317" s="14" t="s">
        <v>1615</v>
      </c>
      <c r="E317" s="11" t="s">
        <v>1566</v>
      </c>
      <c r="F317" s="11" t="s">
        <v>1503</v>
      </c>
      <c r="G317" s="11" t="e">
        <f>VLOOKUP(H317,거래특약점!B:D,2,0)</f>
        <v>#N/A</v>
      </c>
      <c r="H317" s="7">
        <f>VLOOKUP(N317,거래특약점!A:B,2,0)</f>
        <v>0</v>
      </c>
      <c r="I317" s="7"/>
      <c r="J317" s="18">
        <v>20190630</v>
      </c>
      <c r="K317" s="17">
        <v>20190704</v>
      </c>
      <c r="L317" s="19">
        <v>1389190000</v>
      </c>
      <c r="M317" s="19">
        <v>1319000000</v>
      </c>
      <c r="N317" s="22" t="s">
        <v>1514</v>
      </c>
      <c r="O317" s="21" t="s">
        <v>1614</v>
      </c>
    </row>
    <row r="318" spans="2:15" ht="18.75" customHeight="1" x14ac:dyDescent="0.15">
      <c r="B318" s="11" t="s">
        <v>1841</v>
      </c>
      <c r="C318" s="7" t="s">
        <v>1991</v>
      </c>
      <c r="D318" s="14" t="s">
        <v>1635</v>
      </c>
      <c r="E318" s="11" t="s">
        <v>1416</v>
      </c>
      <c r="F318" s="11" t="s">
        <v>158</v>
      </c>
      <c r="G318" s="11" t="e">
        <f>VLOOKUP(H318,거래특약점!B:D,2,0)</f>
        <v>#N/A</v>
      </c>
      <c r="H318" s="7" t="e">
        <f>VLOOKUP(N318,거래특약점!A:B,2,0)</f>
        <v>#N/A</v>
      </c>
      <c r="I318" s="7"/>
      <c r="J318" s="18">
        <v>20190703</v>
      </c>
      <c r="K318" s="17">
        <v>20190723</v>
      </c>
      <c r="L318" s="19">
        <v>658000000</v>
      </c>
      <c r="M318" s="19" t="s">
        <v>1478</v>
      </c>
      <c r="N318" s="22" t="s">
        <v>1478</v>
      </c>
      <c r="O318" s="21" t="s">
        <v>1610</v>
      </c>
    </row>
    <row r="319" spans="2:15" ht="18.75" customHeight="1" x14ac:dyDescent="0.15">
      <c r="B319" s="11" t="s">
        <v>1636</v>
      </c>
      <c r="C319" s="7" t="s">
        <v>1694</v>
      </c>
      <c r="D319" s="14" t="s">
        <v>1518</v>
      </c>
      <c r="E319" s="11" t="s">
        <v>1566</v>
      </c>
      <c r="F319" s="11" t="s">
        <v>1503</v>
      </c>
      <c r="G319" s="11" t="str">
        <f>VLOOKUP(H319,거래특약점!B:D,2,0)</f>
        <v xml:space="preserve">김선환SM </v>
      </c>
      <c r="H319" s="7" t="str">
        <f>VLOOKUP(N319,거래특약점!A:B,2,0)</f>
        <v>유성전기</v>
      </c>
      <c r="I319" s="7"/>
      <c r="J319" s="18">
        <v>20190709</v>
      </c>
      <c r="K319" s="17">
        <v>20190711</v>
      </c>
      <c r="L319" s="19">
        <v>439021000</v>
      </c>
      <c r="M319" s="19">
        <v>427000000</v>
      </c>
      <c r="N319" s="22" t="s">
        <v>1525</v>
      </c>
      <c r="O319" s="21" t="s">
        <v>1637</v>
      </c>
    </row>
    <row r="320" spans="2:15" ht="18.75" customHeight="1" x14ac:dyDescent="0.15">
      <c r="B320" s="11" t="s">
        <v>1638</v>
      </c>
      <c r="C320" s="7" t="s">
        <v>1695</v>
      </c>
      <c r="D320" s="14" t="s">
        <v>1632</v>
      </c>
      <c r="E320" s="11" t="s">
        <v>1506</v>
      </c>
      <c r="F320" s="11" t="s">
        <v>1503</v>
      </c>
      <c r="G320" s="11" t="e">
        <f>VLOOKUP(H320,거래특약점!B:D,2,0)</f>
        <v>#N/A</v>
      </c>
      <c r="H320" s="7">
        <f>VLOOKUP(N320,거래특약점!A:B,2,0)</f>
        <v>0</v>
      </c>
      <c r="I320" s="7"/>
      <c r="J320" s="18">
        <v>20190712</v>
      </c>
      <c r="K320" s="17">
        <v>20190716</v>
      </c>
      <c r="L320" s="19">
        <v>343955940</v>
      </c>
      <c r="M320" s="19">
        <v>334000000</v>
      </c>
      <c r="N320" s="22" t="s">
        <v>1696</v>
      </c>
      <c r="O320" s="21" t="s">
        <v>1639</v>
      </c>
    </row>
    <row r="321" spans="2:15" ht="18.75" customHeight="1" x14ac:dyDescent="0.15">
      <c r="B321" s="11" t="s">
        <v>1642</v>
      </c>
      <c r="C321" s="7" t="s">
        <v>1643</v>
      </c>
      <c r="D321" s="14" t="s">
        <v>1644</v>
      </c>
      <c r="E321" s="11" t="s">
        <v>40</v>
      </c>
      <c r="F321" s="11" t="s">
        <v>155</v>
      </c>
      <c r="G321" s="11" t="str">
        <f>VLOOKUP(H321,거래특약점!B:D,2,0)</f>
        <v>김왕규M</v>
      </c>
      <c r="H321" s="7" t="str">
        <f>VLOOKUP(N321,거래특약점!A:B,2,0)</f>
        <v>원광산전</v>
      </c>
      <c r="I321" s="7"/>
      <c r="J321" s="18">
        <v>20190715</v>
      </c>
      <c r="K321" s="17">
        <v>20190716</v>
      </c>
      <c r="L321" s="19">
        <v>327872120</v>
      </c>
      <c r="M321" s="19">
        <v>315000000</v>
      </c>
      <c r="N321" s="22" t="s">
        <v>1646</v>
      </c>
      <c r="O321" s="21" t="s">
        <v>1645</v>
      </c>
    </row>
    <row r="322" spans="2:15" ht="18.75" customHeight="1" x14ac:dyDescent="0.15">
      <c r="B322" s="11" t="s">
        <v>1647</v>
      </c>
      <c r="C322" s="7" t="s">
        <v>1648</v>
      </c>
      <c r="D322" s="14" t="s">
        <v>1650</v>
      </c>
      <c r="E322" s="11" t="s">
        <v>1651</v>
      </c>
      <c r="F322" s="11" t="s">
        <v>1652</v>
      </c>
      <c r="G322" s="11" t="str">
        <f>VLOOKUP(H322,거래특약점!B:D,2,0)</f>
        <v>김왕규M</v>
      </c>
      <c r="H322" s="7" t="str">
        <f>VLOOKUP(N322,거래특약점!A:B,2,0)</f>
        <v>원광산전</v>
      </c>
      <c r="I322" s="7"/>
      <c r="J322" s="18">
        <v>20190716</v>
      </c>
      <c r="K322" s="17">
        <v>20190718</v>
      </c>
      <c r="L322" s="19">
        <v>531664251</v>
      </c>
      <c r="M322" s="19">
        <v>519000000</v>
      </c>
      <c r="N322" s="22" t="s">
        <v>1653</v>
      </c>
      <c r="O322" s="21" t="s">
        <v>1649</v>
      </c>
    </row>
    <row r="323" spans="2:15" ht="18.75" customHeight="1" x14ac:dyDescent="0.15">
      <c r="B323" s="11" t="s">
        <v>1654</v>
      </c>
      <c r="C323" s="7" t="s">
        <v>1655</v>
      </c>
      <c r="D323" s="14" t="s">
        <v>1656</v>
      </c>
      <c r="E323" s="11"/>
      <c r="F323" s="11"/>
      <c r="G323" s="11" t="e">
        <f>VLOOKUP(H323,거래특약점!B:D,2,0)</f>
        <v>#N/A</v>
      </c>
      <c r="H323" s="7">
        <f>VLOOKUP(N323,거래특약점!A:B,2,0)</f>
        <v>0</v>
      </c>
      <c r="I323" s="7"/>
      <c r="J323" s="18">
        <v>20190725</v>
      </c>
      <c r="K323" s="17">
        <v>20190726</v>
      </c>
      <c r="L323" s="19">
        <v>349576000</v>
      </c>
      <c r="M323" s="19">
        <v>318000000</v>
      </c>
      <c r="N323" s="22" t="s">
        <v>1658</v>
      </c>
      <c r="O323" s="21" t="s">
        <v>1657</v>
      </c>
    </row>
    <row r="324" spans="2:15" ht="18.75" customHeight="1" x14ac:dyDescent="0.15">
      <c r="B324" s="11" t="s">
        <v>1659</v>
      </c>
      <c r="C324" s="7" t="s">
        <v>1663</v>
      </c>
      <c r="D324" s="14" t="s">
        <v>1661</v>
      </c>
      <c r="E324" s="11" t="s">
        <v>37</v>
      </c>
      <c r="F324" s="11" t="s">
        <v>156</v>
      </c>
      <c r="G324" s="11" t="e">
        <f>VLOOKUP(H324,거래특약점!B:D,2,0)</f>
        <v>#N/A</v>
      </c>
      <c r="H324" s="7">
        <f>VLOOKUP(N324,거래특약점!A:B,2,0)</f>
        <v>0</v>
      </c>
      <c r="I324" s="7"/>
      <c r="J324" s="18">
        <v>20190729</v>
      </c>
      <c r="K324" s="17">
        <v>20190802</v>
      </c>
      <c r="L324" s="19">
        <v>593000000</v>
      </c>
      <c r="M324" s="19">
        <v>571000000</v>
      </c>
      <c r="N324" s="22" t="s">
        <v>1662</v>
      </c>
      <c r="O324" s="21" t="s">
        <v>1660</v>
      </c>
    </row>
    <row r="325" spans="2:15" ht="18.75" customHeight="1" x14ac:dyDescent="0.15">
      <c r="B325" s="11" t="s">
        <v>1664</v>
      </c>
      <c r="C325" s="7" t="s">
        <v>1665</v>
      </c>
      <c r="D325" s="14" t="s">
        <v>1667</v>
      </c>
      <c r="E325" s="11" t="s">
        <v>38</v>
      </c>
      <c r="F325" s="11" t="s">
        <v>1513</v>
      </c>
      <c r="G325" s="11" t="e">
        <f>VLOOKUP(H325,거래특약점!B:D,2,0)</f>
        <v>#N/A</v>
      </c>
      <c r="H325" s="7">
        <f>VLOOKUP(N325,거래특약점!A:B,2,0)</f>
        <v>0</v>
      </c>
      <c r="I325" s="7"/>
      <c r="J325" s="18">
        <v>20190730</v>
      </c>
      <c r="K325" s="17">
        <v>20190808</v>
      </c>
      <c r="L325" s="19">
        <v>754012900</v>
      </c>
      <c r="M325" s="19">
        <v>659862410</v>
      </c>
      <c r="N325" s="22" t="s">
        <v>1668</v>
      </c>
      <c r="O325" s="21" t="s">
        <v>1666</v>
      </c>
    </row>
    <row r="326" spans="2:15" ht="18.75" customHeight="1" x14ac:dyDescent="0.15">
      <c r="B326" s="11" t="s">
        <v>1669</v>
      </c>
      <c r="C326" s="7" t="s">
        <v>1670</v>
      </c>
      <c r="D326" s="14" t="s">
        <v>1674</v>
      </c>
      <c r="E326" s="11" t="s">
        <v>1673</v>
      </c>
      <c r="F326" s="11" t="s">
        <v>1652</v>
      </c>
      <c r="G326" s="11" t="str">
        <f>VLOOKUP(H326,거래특약점!B:D,2,0)</f>
        <v>김왕규M</v>
      </c>
      <c r="H326" s="7" t="str">
        <f>VLOOKUP(N326,거래특약점!A:B,2,0)</f>
        <v>원광산전</v>
      </c>
      <c r="I326" s="7"/>
      <c r="J326" s="18">
        <v>20190731</v>
      </c>
      <c r="K326" s="17">
        <v>20190802</v>
      </c>
      <c r="L326" s="19">
        <v>376540303</v>
      </c>
      <c r="M326" s="19">
        <v>372000000</v>
      </c>
      <c r="N326" s="22" t="s">
        <v>1672</v>
      </c>
      <c r="O326" s="21" t="s">
        <v>1671</v>
      </c>
    </row>
    <row r="327" spans="2:15" ht="18.75" customHeight="1" x14ac:dyDescent="0.15">
      <c r="B327" s="11" t="s">
        <v>1675</v>
      </c>
      <c r="C327" s="7" t="s">
        <v>1676</v>
      </c>
      <c r="D327" s="14" t="s">
        <v>1661</v>
      </c>
      <c r="E327" s="11" t="s">
        <v>1679</v>
      </c>
      <c r="F327" s="11" t="s">
        <v>1652</v>
      </c>
      <c r="G327" s="11" t="e">
        <f>VLOOKUP(H327,거래특약점!B:D,2,0)</f>
        <v>#N/A</v>
      </c>
      <c r="H327" s="7">
        <f>VLOOKUP(N327,거래특약점!A:B,2,0)</f>
        <v>0</v>
      </c>
      <c r="I327" s="7"/>
      <c r="J327" s="18">
        <v>20190731</v>
      </c>
      <c r="K327" s="17">
        <v>20190802</v>
      </c>
      <c r="L327" s="19">
        <v>365395718</v>
      </c>
      <c r="M327" s="19">
        <v>389000000</v>
      </c>
      <c r="N327" s="22" t="s">
        <v>1678</v>
      </c>
      <c r="O327" s="21" t="s">
        <v>1677</v>
      </c>
    </row>
    <row r="328" spans="2:15" ht="18.75" customHeight="1" x14ac:dyDescent="0.15">
      <c r="B328" s="11" t="s">
        <v>1680</v>
      </c>
      <c r="C328" s="7" t="s">
        <v>1681</v>
      </c>
      <c r="D328" s="14" t="s">
        <v>1661</v>
      </c>
      <c r="E328" s="11" t="s">
        <v>1679</v>
      </c>
      <c r="F328" s="11" t="s">
        <v>1652</v>
      </c>
      <c r="G328" s="11" t="e">
        <f>VLOOKUP(H328,거래특약점!B:D,2,0)</f>
        <v>#N/A</v>
      </c>
      <c r="H328" s="7">
        <f>VLOOKUP(N328,거래특약점!A:B,2,0)</f>
        <v>0</v>
      </c>
      <c r="I328" s="7"/>
      <c r="J328" s="18">
        <v>20190731</v>
      </c>
      <c r="K328" s="17">
        <v>20190806</v>
      </c>
      <c r="L328" s="19">
        <v>488576000</v>
      </c>
      <c r="M328" s="19">
        <v>444946150</v>
      </c>
      <c r="N328" s="22" t="s">
        <v>1683</v>
      </c>
      <c r="O328" s="21" t="s">
        <v>1682</v>
      </c>
    </row>
    <row r="329" spans="2:15" ht="18.75" customHeight="1" x14ac:dyDescent="0.15">
      <c r="B329" s="11" t="s">
        <v>1684</v>
      </c>
      <c r="C329" s="7" t="s">
        <v>1685</v>
      </c>
      <c r="D329" s="14" t="s">
        <v>1686</v>
      </c>
      <c r="E329" s="11" t="s">
        <v>38</v>
      </c>
      <c r="F329" s="11" t="s">
        <v>1513</v>
      </c>
      <c r="G329" s="11" t="e">
        <f>VLOOKUP(H329,거래특약점!B:D,2,0)</f>
        <v>#N/A</v>
      </c>
      <c r="H329" s="7">
        <f>VLOOKUP(N329,거래특약점!A:B,2,0)</f>
        <v>0</v>
      </c>
      <c r="I329" s="7"/>
      <c r="J329" s="18">
        <v>20190801</v>
      </c>
      <c r="K329" s="17">
        <v>20190813</v>
      </c>
      <c r="L329" s="19">
        <v>1138778555</v>
      </c>
      <c r="M329" s="19">
        <v>950010000</v>
      </c>
      <c r="N329" s="22" t="s">
        <v>1688</v>
      </c>
      <c r="O329" s="21" t="s">
        <v>1687</v>
      </c>
    </row>
    <row r="330" spans="2:15" ht="18.75" customHeight="1" x14ac:dyDescent="0.15">
      <c r="B330" s="11" t="s">
        <v>1839</v>
      </c>
      <c r="C330" s="7" t="s">
        <v>1840</v>
      </c>
      <c r="D330" s="14" t="s">
        <v>1690</v>
      </c>
      <c r="E330" s="11" t="s">
        <v>1673</v>
      </c>
      <c r="F330" s="11" t="s">
        <v>1652</v>
      </c>
      <c r="G330" s="11" t="e">
        <f>VLOOKUP(H330,거래특약점!B:D,2,0)</f>
        <v>#N/A</v>
      </c>
      <c r="H330" s="7" t="str">
        <f>VLOOKUP(N330,거래특약점!A:B,2,0)</f>
        <v>유진기전</v>
      </c>
      <c r="I330" s="7"/>
      <c r="J330" s="18">
        <v>20190802</v>
      </c>
      <c r="K330" s="17">
        <v>20190822</v>
      </c>
      <c r="L330" s="19">
        <v>4298250000</v>
      </c>
      <c r="M330" s="19">
        <v>3617912090</v>
      </c>
      <c r="N330" s="22" t="s">
        <v>1882</v>
      </c>
      <c r="O330" s="21" t="s">
        <v>1689</v>
      </c>
    </row>
    <row r="331" spans="2:15" ht="18.75" customHeight="1" x14ac:dyDescent="0.15">
      <c r="B331" s="11" t="s">
        <v>1884</v>
      </c>
      <c r="C331" s="35" t="s">
        <v>1691</v>
      </c>
      <c r="D331" s="14" t="s">
        <v>1693</v>
      </c>
      <c r="E331" s="11" t="s">
        <v>1560</v>
      </c>
      <c r="F331" s="11" t="s">
        <v>1559</v>
      </c>
      <c r="G331" s="11" t="e">
        <f>VLOOKUP(H331,거래특약점!B:D,2,0)</f>
        <v>#N/A</v>
      </c>
      <c r="H331" s="7" t="str">
        <f>VLOOKUP(N331,거래특약점!A:B,2,0)</f>
        <v>삼성전기</v>
      </c>
      <c r="I331" s="7"/>
      <c r="J331" s="18">
        <v>20190812</v>
      </c>
      <c r="K331" s="17">
        <v>20190828</v>
      </c>
      <c r="L331" s="19">
        <v>922811000</v>
      </c>
      <c r="M331" s="19">
        <v>787720000</v>
      </c>
      <c r="N331" s="22" t="s">
        <v>1838</v>
      </c>
      <c r="O331" s="21" t="s">
        <v>1692</v>
      </c>
    </row>
    <row r="332" spans="2:15" ht="18.75" customHeight="1" x14ac:dyDescent="0.15">
      <c r="B332" s="11" t="s">
        <v>1745</v>
      </c>
      <c r="C332" s="7" t="s">
        <v>1746</v>
      </c>
      <c r="D332" s="14" t="s">
        <v>1747</v>
      </c>
      <c r="E332" s="11" t="s">
        <v>1901</v>
      </c>
      <c r="F332" s="11" t="s">
        <v>1831</v>
      </c>
      <c r="G332" s="11" t="str">
        <f>VLOOKUP(H332,거래특약점!B:D,2,0)</f>
        <v xml:space="preserve">김선환SM </v>
      </c>
      <c r="H332" s="7" t="str">
        <f>VLOOKUP(N332,거래특약점!A:B,2,0)</f>
        <v>유성전기</v>
      </c>
      <c r="I332" s="7"/>
      <c r="J332" s="18">
        <v>20190822</v>
      </c>
      <c r="K332" s="17">
        <v>20190822</v>
      </c>
      <c r="L332" s="19">
        <v>473313490</v>
      </c>
      <c r="M332" s="19">
        <v>465000000</v>
      </c>
      <c r="N332" s="22" t="s">
        <v>1748</v>
      </c>
      <c r="O332" s="21" t="s">
        <v>1749</v>
      </c>
    </row>
    <row r="333" spans="2:15" ht="18.75" customHeight="1" x14ac:dyDescent="0.15">
      <c r="B333" s="33" t="s">
        <v>1880</v>
      </c>
      <c r="C333" s="7" t="s">
        <v>1750</v>
      </c>
      <c r="D333" s="14" t="s">
        <v>1751</v>
      </c>
      <c r="E333" s="11" t="s">
        <v>1902</v>
      </c>
      <c r="F333" s="11" t="s">
        <v>1831</v>
      </c>
      <c r="G333" s="11" t="str">
        <f>VLOOKUP(H333,거래특약점!B:D,2,0)</f>
        <v>장인성M</v>
      </c>
      <c r="H333" s="7" t="str">
        <f>VLOOKUP(N333,거래특약점!A:B,2,0)</f>
        <v>대주계전</v>
      </c>
      <c r="I333" s="7"/>
      <c r="J333" s="18">
        <v>20190822</v>
      </c>
      <c r="K333" s="17">
        <v>20190905</v>
      </c>
      <c r="L333" s="19">
        <v>1016000700</v>
      </c>
      <c r="M333" s="19">
        <v>894870000</v>
      </c>
      <c r="N333" s="22" t="s">
        <v>1842</v>
      </c>
      <c r="O333" s="21" t="s">
        <v>1753</v>
      </c>
    </row>
    <row r="334" spans="2:15" ht="18.75" customHeight="1" x14ac:dyDescent="0.15">
      <c r="B334" s="11" t="s">
        <v>1754</v>
      </c>
      <c r="C334" s="7" t="s">
        <v>1755</v>
      </c>
      <c r="D334" s="14" t="s">
        <v>1762</v>
      </c>
      <c r="E334" s="11" t="s">
        <v>37</v>
      </c>
      <c r="F334" s="11" t="s">
        <v>1837</v>
      </c>
      <c r="G334" s="11" t="e">
        <f>VLOOKUP(H334,거래특약점!B:D,2,0)</f>
        <v>#N/A</v>
      </c>
      <c r="H334" s="7" t="str">
        <f>VLOOKUP(N334,거래특약점!A:B,2,0)</f>
        <v>동양전업</v>
      </c>
      <c r="I334" s="7"/>
      <c r="J334" s="18">
        <v>20190823</v>
      </c>
      <c r="K334" s="17">
        <v>20190823</v>
      </c>
      <c r="L334" s="19">
        <v>870375000</v>
      </c>
      <c r="M334" s="19">
        <v>804500000</v>
      </c>
      <c r="N334" s="22" t="s">
        <v>1756</v>
      </c>
      <c r="O334" s="21" t="s">
        <v>1757</v>
      </c>
    </row>
    <row r="335" spans="2:15" ht="18.75" customHeight="1" x14ac:dyDescent="0.15">
      <c r="B335" s="11" t="s">
        <v>1759</v>
      </c>
      <c r="C335" s="7" t="s">
        <v>1758</v>
      </c>
      <c r="D335" s="14" t="s">
        <v>1760</v>
      </c>
      <c r="E335" s="11" t="s">
        <v>37</v>
      </c>
      <c r="F335" s="11" t="s">
        <v>1837</v>
      </c>
      <c r="G335" s="11" t="e">
        <f>VLOOKUP(H335,거래특약점!B:D,2,0)</f>
        <v>#N/A</v>
      </c>
      <c r="H335" s="7">
        <f>VLOOKUP(N335,거래특약점!A:B,2,0)</f>
        <v>0</v>
      </c>
      <c r="I335" s="7"/>
      <c r="J335" s="18">
        <v>20190823</v>
      </c>
      <c r="K335" s="17">
        <v>20190823</v>
      </c>
      <c r="L335" s="19">
        <v>721098783</v>
      </c>
      <c r="M335" s="19">
        <v>639000000</v>
      </c>
      <c r="N335" s="22" t="s">
        <v>1761</v>
      </c>
      <c r="O335" s="21" t="s">
        <v>1757</v>
      </c>
    </row>
    <row r="336" spans="2:15" ht="18.75" customHeight="1" x14ac:dyDescent="0.15">
      <c r="B336" s="11" t="s">
        <v>1764</v>
      </c>
      <c r="C336" s="7" t="s">
        <v>1765</v>
      </c>
      <c r="D336" s="14" t="s">
        <v>1751</v>
      </c>
      <c r="E336" s="11" t="s">
        <v>1903</v>
      </c>
      <c r="F336" s="11" t="s">
        <v>1831</v>
      </c>
      <c r="G336" s="11" t="str">
        <f>VLOOKUP(H336,거래특약점!B:D,2,0)</f>
        <v xml:space="preserve">김선환SM </v>
      </c>
      <c r="H336" s="7" t="str">
        <f>VLOOKUP(N336,거래특약점!A:B,2,0)</f>
        <v>호성산전</v>
      </c>
      <c r="I336" s="7"/>
      <c r="J336" s="18">
        <v>20190828</v>
      </c>
      <c r="K336" s="17">
        <v>20190904</v>
      </c>
      <c r="L336" s="19">
        <v>388518690</v>
      </c>
      <c r="M336" s="19">
        <v>336641000</v>
      </c>
      <c r="N336" s="22" t="s">
        <v>1763</v>
      </c>
      <c r="O336" s="21" t="s">
        <v>1753</v>
      </c>
    </row>
    <row r="337" spans="2:15" ht="18.75" customHeight="1" x14ac:dyDescent="0.15">
      <c r="B337" s="11" t="s">
        <v>1768</v>
      </c>
      <c r="C337" s="7" t="s">
        <v>1769</v>
      </c>
      <c r="D337" s="14" t="s">
        <v>1767</v>
      </c>
      <c r="E337" s="11" t="s">
        <v>1904</v>
      </c>
      <c r="F337" s="11" t="s">
        <v>1831</v>
      </c>
      <c r="G337" s="11" t="str">
        <f>VLOOKUP(H337,거래특약점!B:D,2,0)</f>
        <v>김왕규M</v>
      </c>
      <c r="H337" s="7" t="str">
        <f>VLOOKUP(N337,거래특약점!A:B,2,0)</f>
        <v>원광산전</v>
      </c>
      <c r="I337" s="7"/>
      <c r="J337" s="18">
        <v>20190826</v>
      </c>
      <c r="K337" s="17">
        <v>20190828</v>
      </c>
      <c r="L337" s="19">
        <v>306376000</v>
      </c>
      <c r="M337" s="19">
        <v>301000000</v>
      </c>
      <c r="N337" s="22" t="s">
        <v>1766</v>
      </c>
      <c r="O337" s="21" t="s">
        <v>1835</v>
      </c>
    </row>
    <row r="338" spans="2:15" ht="18.75" customHeight="1" x14ac:dyDescent="0.15">
      <c r="B338" s="11" t="s">
        <v>1881</v>
      </c>
      <c r="C338" s="7" t="s">
        <v>1770</v>
      </c>
      <c r="D338" s="14" t="s">
        <v>1771</v>
      </c>
      <c r="E338" s="11" t="s">
        <v>1560</v>
      </c>
      <c r="F338" s="11" t="s">
        <v>1834</v>
      </c>
      <c r="G338" s="11" t="e">
        <f>VLOOKUP(H338,거래특약점!B:D,2,0)</f>
        <v>#N/A</v>
      </c>
      <c r="H338" s="7">
        <f>VLOOKUP(N338,거래특약점!A:B,2,0)</f>
        <v>0</v>
      </c>
      <c r="I338" s="7"/>
      <c r="J338" s="18">
        <v>20190828</v>
      </c>
      <c r="K338" s="17">
        <v>20190829</v>
      </c>
      <c r="L338" s="19">
        <v>774268250</v>
      </c>
      <c r="M338" s="19">
        <v>662000000</v>
      </c>
      <c r="N338" s="22" t="s">
        <v>1879</v>
      </c>
      <c r="O338" s="21" t="s">
        <v>1772</v>
      </c>
    </row>
    <row r="339" spans="2:15" ht="18.75" customHeight="1" x14ac:dyDescent="0.15">
      <c r="B339" s="11" t="s">
        <v>1773</v>
      </c>
      <c r="C339" s="7" t="s">
        <v>1989</v>
      </c>
      <c r="D339" s="14" t="s">
        <v>1774</v>
      </c>
      <c r="E339" s="11" t="s">
        <v>1560</v>
      </c>
      <c r="F339" s="11" t="s">
        <v>1834</v>
      </c>
      <c r="G339" s="11" t="e">
        <f>VLOOKUP(H339,거래특약점!B:D,2,0)</f>
        <v>#N/A</v>
      </c>
      <c r="H339" s="7" t="e">
        <f>VLOOKUP(N339,거래특약점!A:B,2,0)</f>
        <v>#N/A</v>
      </c>
      <c r="I339" s="7"/>
      <c r="J339" s="18">
        <v>20190828</v>
      </c>
      <c r="K339" s="17">
        <v>20190918</v>
      </c>
      <c r="L339" s="19">
        <v>869129579</v>
      </c>
      <c r="M339" s="19">
        <v>728200920</v>
      </c>
      <c r="N339" s="22" t="s">
        <v>1990</v>
      </c>
      <c r="O339" s="35" t="s">
        <v>1775</v>
      </c>
    </row>
    <row r="340" spans="2:15" ht="18.75" customHeight="1" x14ac:dyDescent="0.15">
      <c r="B340" s="11" t="s">
        <v>1780</v>
      </c>
      <c r="C340" s="7" t="s">
        <v>1779</v>
      </c>
      <c r="D340" s="14" t="s">
        <v>1778</v>
      </c>
      <c r="E340" s="11" t="s">
        <v>1560</v>
      </c>
      <c r="F340" s="11" t="s">
        <v>1834</v>
      </c>
      <c r="G340" s="11" t="e">
        <f>VLOOKUP(H340,거래특약점!B:D,2,0)</f>
        <v>#N/A</v>
      </c>
      <c r="H340" s="7">
        <f>VLOOKUP(N340,거래특약점!A:B,2,0)</f>
        <v>0</v>
      </c>
      <c r="I340" s="7"/>
      <c r="J340" s="18">
        <v>20190829</v>
      </c>
      <c r="K340" s="17">
        <v>20190830</v>
      </c>
      <c r="L340" s="19">
        <v>374209000</v>
      </c>
      <c r="M340" s="19">
        <v>317000000</v>
      </c>
      <c r="N340" s="22" t="s">
        <v>1777</v>
      </c>
      <c r="O340" s="21" t="s">
        <v>1776</v>
      </c>
    </row>
    <row r="341" spans="2:15" ht="18.75" customHeight="1" x14ac:dyDescent="0.15">
      <c r="B341" s="11" t="s">
        <v>1782</v>
      </c>
      <c r="C341" s="21" t="s">
        <v>1781</v>
      </c>
      <c r="D341" s="14" t="s">
        <v>1783</v>
      </c>
      <c r="E341" s="11" t="s">
        <v>1905</v>
      </c>
      <c r="F341" s="11" t="s">
        <v>1831</v>
      </c>
      <c r="G341" s="11" t="str">
        <f>VLOOKUP(H341,거래특약점!B:D,2,0)</f>
        <v>김주호M</v>
      </c>
      <c r="H341" s="7" t="str">
        <f>VLOOKUP(N341,거래특약점!A:B,2,0)</f>
        <v>국제계전</v>
      </c>
      <c r="I341" s="7"/>
      <c r="J341" s="18">
        <v>20190904</v>
      </c>
      <c r="K341" s="17">
        <v>20190906</v>
      </c>
      <c r="L341" s="19">
        <v>683292500</v>
      </c>
      <c r="M341" s="19">
        <v>676000000</v>
      </c>
      <c r="N341" s="22" t="s">
        <v>1785</v>
      </c>
      <c r="O341" s="48" t="s">
        <v>1784</v>
      </c>
    </row>
    <row r="342" spans="2:15" ht="18.75" customHeight="1" x14ac:dyDescent="0.15">
      <c r="B342" s="11" t="s">
        <v>1786</v>
      </c>
      <c r="C342" s="7" t="s">
        <v>1987</v>
      </c>
      <c r="D342" s="14" t="s">
        <v>1783</v>
      </c>
      <c r="E342" s="11" t="s">
        <v>1905</v>
      </c>
      <c r="F342" s="11" t="s">
        <v>1831</v>
      </c>
      <c r="G342" s="11" t="e">
        <f>VLOOKUP(H342,거래특약점!B:D,2,0)</f>
        <v>#N/A</v>
      </c>
      <c r="H342" s="7" t="e">
        <f>VLOOKUP(N342,거래특약점!A:B,2,0)</f>
        <v>#N/A</v>
      </c>
      <c r="I342" s="7"/>
      <c r="J342" s="18">
        <v>20190906</v>
      </c>
      <c r="K342" s="17">
        <v>20190910</v>
      </c>
      <c r="L342" s="19">
        <v>446039000</v>
      </c>
      <c r="M342" s="19">
        <v>440000000</v>
      </c>
      <c r="N342" s="22" t="s">
        <v>1988</v>
      </c>
      <c r="O342" s="21" t="s">
        <v>1784</v>
      </c>
    </row>
    <row r="343" spans="2:15" ht="18.75" customHeight="1" x14ac:dyDescent="0.15">
      <c r="B343" s="11" t="s">
        <v>1790</v>
      </c>
      <c r="C343" s="7" t="s">
        <v>1791</v>
      </c>
      <c r="D343" s="14" t="s">
        <v>1789</v>
      </c>
      <c r="E343" s="11" t="s">
        <v>1560</v>
      </c>
      <c r="F343" s="11" t="s">
        <v>1833</v>
      </c>
      <c r="G343" s="11" t="e">
        <f>VLOOKUP(H343,거래특약점!B:D,2,0)</f>
        <v>#N/A</v>
      </c>
      <c r="H343" s="7">
        <f>VLOOKUP(N343,거래특약점!A:B,2,0)</f>
        <v>0</v>
      </c>
      <c r="I343" s="7"/>
      <c r="J343" s="18">
        <v>20190905</v>
      </c>
      <c r="K343" s="17">
        <v>20190906</v>
      </c>
      <c r="L343" s="19">
        <v>351130237</v>
      </c>
      <c r="M343" s="19">
        <v>301000000</v>
      </c>
      <c r="N343" s="22" t="s">
        <v>1787</v>
      </c>
      <c r="O343" s="21" t="s">
        <v>1788</v>
      </c>
    </row>
    <row r="344" spans="2:15" ht="18.75" customHeight="1" x14ac:dyDescent="0.15">
      <c r="B344" s="11" t="s">
        <v>1793</v>
      </c>
      <c r="C344" s="7" t="s">
        <v>1792</v>
      </c>
      <c r="D344" s="14" t="s">
        <v>1794</v>
      </c>
      <c r="E344" s="11" t="s">
        <v>1906</v>
      </c>
      <c r="F344" s="11" t="s">
        <v>1831</v>
      </c>
      <c r="G344" s="11" t="e">
        <f>VLOOKUP(H344,거래특약점!B:D,2,0)</f>
        <v>#N/A</v>
      </c>
      <c r="H344" s="7">
        <f>VLOOKUP(N344,거래특약점!A:B,2,0)</f>
        <v>0</v>
      </c>
      <c r="I344" s="7"/>
      <c r="J344" s="18">
        <v>20190904</v>
      </c>
      <c r="K344" s="17">
        <v>20190906</v>
      </c>
      <c r="L344" s="19">
        <v>694342000</v>
      </c>
      <c r="M344" s="19">
        <v>680000000</v>
      </c>
      <c r="N344" s="22" t="s">
        <v>1678</v>
      </c>
      <c r="O344" s="21" t="s">
        <v>1795</v>
      </c>
    </row>
    <row r="345" spans="2:15" ht="18.75" customHeight="1" x14ac:dyDescent="0.15">
      <c r="B345" s="11" t="s">
        <v>1798</v>
      </c>
      <c r="C345" s="7" t="s">
        <v>1796</v>
      </c>
      <c r="D345" s="14" t="s">
        <v>1800</v>
      </c>
      <c r="E345" s="11" t="s">
        <v>37</v>
      </c>
      <c r="F345" s="11" t="s">
        <v>1837</v>
      </c>
      <c r="G345" s="11" t="e">
        <f>VLOOKUP(H345,거래특약점!B:D,2,0)</f>
        <v>#N/A</v>
      </c>
      <c r="H345" s="7">
        <f>VLOOKUP(N345,거래특약점!A:B,2,0)</f>
        <v>0</v>
      </c>
      <c r="I345" s="7"/>
      <c r="J345" s="18">
        <v>20190821</v>
      </c>
      <c r="K345" s="17">
        <v>20190904</v>
      </c>
      <c r="L345" s="19">
        <v>679908507</v>
      </c>
      <c r="M345" s="19">
        <v>598741273</v>
      </c>
      <c r="N345" s="22" t="s">
        <v>1797</v>
      </c>
      <c r="O345" s="21" t="s">
        <v>1799</v>
      </c>
    </row>
    <row r="346" spans="2:15" ht="18.75" customHeight="1" x14ac:dyDescent="0.15">
      <c r="B346" s="33" t="s">
        <v>1802</v>
      </c>
      <c r="C346" s="7" t="s">
        <v>1801</v>
      </c>
      <c r="D346" s="14" t="s">
        <v>1800</v>
      </c>
      <c r="E346" s="11" t="s">
        <v>37</v>
      </c>
      <c r="F346" s="11" t="s">
        <v>1837</v>
      </c>
      <c r="G346" s="11" t="e">
        <f>VLOOKUP(H346,거래특약점!B:D,2,0)</f>
        <v>#N/A</v>
      </c>
      <c r="H346" s="7">
        <f>VLOOKUP(N346,거래특약점!A:B,2,0)</f>
        <v>0</v>
      </c>
      <c r="I346" s="7"/>
      <c r="J346" s="18">
        <v>20190821</v>
      </c>
      <c r="K346" s="17">
        <v>20190904</v>
      </c>
      <c r="L346" s="19">
        <v>746245370</v>
      </c>
      <c r="M346" s="19">
        <v>656900300</v>
      </c>
      <c r="N346" s="22" t="s">
        <v>1803</v>
      </c>
      <c r="O346" s="21" t="s">
        <v>1799</v>
      </c>
    </row>
    <row r="347" spans="2:15" ht="18.75" customHeight="1" x14ac:dyDescent="0.15">
      <c r="B347" s="11" t="s">
        <v>1804</v>
      </c>
      <c r="C347" s="7" t="s">
        <v>1805</v>
      </c>
      <c r="D347" s="14" t="s">
        <v>1800</v>
      </c>
      <c r="E347" s="11" t="s">
        <v>37</v>
      </c>
      <c r="F347" s="11" t="s">
        <v>1837</v>
      </c>
      <c r="G347" s="11" t="e">
        <f>VLOOKUP(H347,거래특약점!B:D,2,0)</f>
        <v>#N/A</v>
      </c>
      <c r="H347" s="7">
        <f>VLOOKUP(N347,거래특약점!A:B,2,0)</f>
        <v>0</v>
      </c>
      <c r="I347" s="7"/>
      <c r="J347" s="18">
        <v>20190821</v>
      </c>
      <c r="K347" s="17">
        <v>20190904</v>
      </c>
      <c r="L347" s="19">
        <v>717809837</v>
      </c>
      <c r="M347" s="19">
        <v>631282300</v>
      </c>
      <c r="N347" s="22" t="s">
        <v>1806</v>
      </c>
      <c r="O347" s="21" t="s">
        <v>1799</v>
      </c>
    </row>
    <row r="348" spans="2:15" ht="18.75" customHeight="1" x14ac:dyDescent="0.15">
      <c r="B348" s="11" t="s">
        <v>1809</v>
      </c>
      <c r="C348" s="7" t="s">
        <v>1807</v>
      </c>
      <c r="D348" s="14" t="s">
        <v>1800</v>
      </c>
      <c r="E348" s="11" t="s">
        <v>37</v>
      </c>
      <c r="F348" s="11" t="s">
        <v>1837</v>
      </c>
      <c r="G348" s="11" t="e">
        <f>VLOOKUP(H348,거래특약점!B:D,2,0)</f>
        <v>#N/A</v>
      </c>
      <c r="H348" s="7" t="str">
        <f>VLOOKUP(N348,거래특약점!A:B,2,0)</f>
        <v>동명전기</v>
      </c>
      <c r="I348" s="7"/>
      <c r="J348" s="18">
        <v>20190821</v>
      </c>
      <c r="K348" s="17">
        <v>20190904</v>
      </c>
      <c r="L348" s="19">
        <v>683833457</v>
      </c>
      <c r="M348" s="19">
        <v>602192540</v>
      </c>
      <c r="N348" s="22" t="s">
        <v>1808</v>
      </c>
      <c r="O348" s="21" t="s">
        <v>1799</v>
      </c>
    </row>
    <row r="349" spans="2:15" ht="18.75" customHeight="1" x14ac:dyDescent="0.15">
      <c r="B349" s="11" t="s">
        <v>1812</v>
      </c>
      <c r="C349" s="7" t="s">
        <v>1810</v>
      </c>
      <c r="D349" s="14" t="s">
        <v>1800</v>
      </c>
      <c r="E349" s="11" t="s">
        <v>37</v>
      </c>
      <c r="F349" s="11" t="s">
        <v>1837</v>
      </c>
      <c r="G349" s="11" t="e">
        <f>VLOOKUP(H349,거래특약점!B:D,2,0)</f>
        <v>#N/A</v>
      </c>
      <c r="H349" s="7">
        <f>VLOOKUP(N349,거래특약점!A:B,2,0)</f>
        <v>0</v>
      </c>
      <c r="I349" s="7"/>
      <c r="J349" s="18">
        <v>20190821</v>
      </c>
      <c r="K349" s="17">
        <v>20190904</v>
      </c>
      <c r="L349" s="19">
        <v>946473449</v>
      </c>
      <c r="M349" s="19">
        <v>832397350</v>
      </c>
      <c r="N349" s="22" t="s">
        <v>1811</v>
      </c>
      <c r="O349" s="21" t="s">
        <v>1799</v>
      </c>
    </row>
    <row r="350" spans="2:15" ht="18.75" customHeight="1" x14ac:dyDescent="0.15">
      <c r="B350" s="11" t="s">
        <v>1815</v>
      </c>
      <c r="C350" s="7" t="s">
        <v>1813</v>
      </c>
      <c r="D350" s="14" t="s">
        <v>1800</v>
      </c>
      <c r="E350" s="11" t="s">
        <v>37</v>
      </c>
      <c r="F350" s="11" t="s">
        <v>1837</v>
      </c>
      <c r="G350" s="11" t="e">
        <f>VLOOKUP(H350,거래특약점!B:D,2,0)</f>
        <v>#N/A</v>
      </c>
      <c r="H350" s="7">
        <f>VLOOKUP(N350,거래특약점!A:B,2,0)</f>
        <v>0</v>
      </c>
      <c r="I350" s="7"/>
      <c r="J350" s="18">
        <v>20190821</v>
      </c>
      <c r="K350" s="17">
        <v>20190904</v>
      </c>
      <c r="L350" s="19">
        <v>968853249</v>
      </c>
      <c r="M350" s="19">
        <v>852059152</v>
      </c>
      <c r="N350" s="22" t="s">
        <v>1814</v>
      </c>
      <c r="O350" s="21" t="s">
        <v>1799</v>
      </c>
    </row>
    <row r="351" spans="2:15" ht="18.75" customHeight="1" x14ac:dyDescent="0.15">
      <c r="B351" s="33" t="s">
        <v>1819</v>
      </c>
      <c r="C351" s="7" t="s">
        <v>1816</v>
      </c>
      <c r="D351" s="14" t="s">
        <v>1800</v>
      </c>
      <c r="E351" s="11" t="s">
        <v>37</v>
      </c>
      <c r="F351" s="11" t="s">
        <v>1837</v>
      </c>
      <c r="G351" s="11" t="e">
        <f>VLOOKUP(H351,거래특약점!B:D,2,0)</f>
        <v>#N/A</v>
      </c>
      <c r="H351" s="7">
        <f>VLOOKUP(N351,거래특약점!A:B,2,0)</f>
        <v>0</v>
      </c>
      <c r="I351" s="7"/>
      <c r="J351" s="18">
        <v>20190821</v>
      </c>
      <c r="K351" s="17">
        <v>20190904</v>
      </c>
      <c r="L351" s="19">
        <v>656168544</v>
      </c>
      <c r="M351" s="19">
        <v>577494759</v>
      </c>
      <c r="N351" s="22" t="s">
        <v>1817</v>
      </c>
      <c r="O351" s="21" t="s">
        <v>1799</v>
      </c>
    </row>
    <row r="352" spans="2:15" ht="18.75" customHeight="1" x14ac:dyDescent="0.15">
      <c r="B352" s="11" t="s">
        <v>1820</v>
      </c>
      <c r="C352" s="35" t="s">
        <v>1818</v>
      </c>
      <c r="D352" s="14" t="s">
        <v>1800</v>
      </c>
      <c r="E352" s="11" t="s">
        <v>37</v>
      </c>
      <c r="F352" s="11" t="s">
        <v>1837</v>
      </c>
      <c r="G352" s="11" t="str">
        <f>VLOOKUP(H352,거래특약점!B:D,2,0)</f>
        <v>장인성M</v>
      </c>
      <c r="H352" s="7" t="str">
        <f>VLOOKUP(N352,거래특약점!A:B,2,0)</f>
        <v>대주계전</v>
      </c>
      <c r="I352" s="7"/>
      <c r="J352" s="18">
        <v>20190821</v>
      </c>
      <c r="K352" s="17">
        <v>20190904</v>
      </c>
      <c r="L352" s="19">
        <v>2466098627</v>
      </c>
      <c r="M352" s="19">
        <v>2169207290</v>
      </c>
      <c r="N352" s="22" t="s">
        <v>1752</v>
      </c>
      <c r="O352" s="21" t="s">
        <v>1799</v>
      </c>
    </row>
    <row r="353" spans="2:15" ht="18.75" customHeight="1" x14ac:dyDescent="0.15">
      <c r="B353" s="11" t="s">
        <v>1822</v>
      </c>
      <c r="C353" s="7" t="s">
        <v>1821</v>
      </c>
      <c r="D353" s="14" t="s">
        <v>1800</v>
      </c>
      <c r="E353" s="11" t="s">
        <v>37</v>
      </c>
      <c r="F353" s="11" t="s">
        <v>1837</v>
      </c>
      <c r="G353" s="11" t="str">
        <f>VLOOKUP(H353,거래특약점!B:D,2,0)</f>
        <v>김왕규M</v>
      </c>
      <c r="H353" s="7" t="str">
        <f>VLOOKUP(N353,거래특약점!A:B,2,0)</f>
        <v>금성전재판매</v>
      </c>
      <c r="I353" s="7"/>
      <c r="J353" s="18">
        <v>20190821</v>
      </c>
      <c r="K353" s="17">
        <v>20190904</v>
      </c>
      <c r="L353" s="19">
        <v>908405204</v>
      </c>
      <c r="M353" s="19">
        <v>799105181</v>
      </c>
      <c r="N353" s="22" t="s">
        <v>1823</v>
      </c>
      <c r="O353" s="21" t="s">
        <v>1799</v>
      </c>
    </row>
    <row r="354" spans="2:15" ht="18.75" customHeight="1" x14ac:dyDescent="0.15">
      <c r="B354" s="11" t="s">
        <v>1825</v>
      </c>
      <c r="C354" s="7" t="s">
        <v>1824</v>
      </c>
      <c r="D354" s="14" t="s">
        <v>1800</v>
      </c>
      <c r="E354" s="11" t="s">
        <v>37</v>
      </c>
      <c r="F354" s="11" t="s">
        <v>1837</v>
      </c>
      <c r="G354" s="11" t="e">
        <f>VLOOKUP(H354,거래특약점!B:D,2,0)</f>
        <v>#N/A</v>
      </c>
      <c r="H354" s="7">
        <f>VLOOKUP(N354,거래특약점!A:B,2,0)</f>
        <v>0</v>
      </c>
      <c r="I354" s="7"/>
      <c r="J354" s="18">
        <v>20190821</v>
      </c>
      <c r="K354" s="17">
        <v>20190904</v>
      </c>
      <c r="L354" s="19">
        <v>714110027</v>
      </c>
      <c r="M354" s="19">
        <v>628668651</v>
      </c>
      <c r="N354" s="22" t="s">
        <v>1826</v>
      </c>
      <c r="O354" s="21" t="s">
        <v>1799</v>
      </c>
    </row>
    <row r="355" spans="2:15" ht="18.75" customHeight="1" x14ac:dyDescent="0.15">
      <c r="B355" s="11" t="s">
        <v>1828</v>
      </c>
      <c r="C355" s="7" t="s">
        <v>1827</v>
      </c>
      <c r="D355" s="14" t="s">
        <v>1800</v>
      </c>
      <c r="E355" s="11" t="s">
        <v>37</v>
      </c>
      <c r="F355" s="11" t="s">
        <v>1837</v>
      </c>
      <c r="G355" s="11" t="str">
        <f>VLOOKUP(H355,거래특약점!B:D,2,0)</f>
        <v>김왕규M</v>
      </c>
      <c r="H355" s="7" t="str">
        <f>VLOOKUP(N355,거래특약점!A:B,2,0)</f>
        <v>원광산전</v>
      </c>
      <c r="I355" s="7"/>
      <c r="J355" s="18">
        <v>20190821</v>
      </c>
      <c r="K355" s="17">
        <v>20190904</v>
      </c>
      <c r="L355" s="19">
        <v>695814850</v>
      </c>
      <c r="M355" s="19">
        <v>611958500</v>
      </c>
      <c r="N355" s="22" t="s">
        <v>1829</v>
      </c>
      <c r="O355" s="21" t="s">
        <v>1799</v>
      </c>
    </row>
    <row r="356" spans="2:15" ht="18.75" customHeight="1" x14ac:dyDescent="0.15">
      <c r="B356" s="11" t="s">
        <v>1908</v>
      </c>
      <c r="C356" s="35" t="s">
        <v>1907</v>
      </c>
      <c r="D356" s="14" t="s">
        <v>1134</v>
      </c>
      <c r="E356" s="11" t="s">
        <v>37</v>
      </c>
      <c r="F356" s="11" t="s">
        <v>1837</v>
      </c>
      <c r="G356" s="11" t="str">
        <f>VLOOKUP(H356,거래특약점!B:D,2,0)</f>
        <v>김왕규M</v>
      </c>
      <c r="H356" s="7" t="str">
        <f>VLOOKUP(N356,거래특약점!A:B,2,0)</f>
        <v>원광산전</v>
      </c>
      <c r="I356" s="7"/>
      <c r="J356" s="18">
        <v>20190821</v>
      </c>
      <c r="K356" s="17">
        <v>20190904</v>
      </c>
      <c r="L356" s="19">
        <v>2459218500</v>
      </c>
      <c r="M356" s="19">
        <v>2163038000</v>
      </c>
      <c r="N356" s="22" t="s">
        <v>1909</v>
      </c>
      <c r="O356" s="21" t="s">
        <v>1799</v>
      </c>
    </row>
    <row r="357" spans="2:15" ht="18.75" customHeight="1" x14ac:dyDescent="0.15">
      <c r="B357" s="11" t="s">
        <v>1918</v>
      </c>
      <c r="C357" s="7" t="s">
        <v>1919</v>
      </c>
      <c r="D357" s="14" t="s">
        <v>1920</v>
      </c>
      <c r="E357" s="11" t="s">
        <v>37</v>
      </c>
      <c r="F357" s="11" t="s">
        <v>1837</v>
      </c>
      <c r="G357" s="11" t="str">
        <f>VLOOKUP(H357,거래특약점!B:D,2,0)</f>
        <v>장인성M</v>
      </c>
      <c r="H357" s="7" t="str">
        <f>VLOOKUP(N357,거래특약점!A:B,2,0)</f>
        <v>대주계전</v>
      </c>
      <c r="I357" s="7"/>
      <c r="J357" s="18">
        <v>20190909</v>
      </c>
      <c r="K357" s="17">
        <v>20190917</v>
      </c>
      <c r="L357" s="19">
        <v>551433670</v>
      </c>
      <c r="M357" s="19">
        <v>523853000</v>
      </c>
      <c r="N357" s="22" t="s">
        <v>1921</v>
      </c>
      <c r="O357" s="21" t="s">
        <v>1922</v>
      </c>
    </row>
    <row r="358" spans="2:15" ht="18.75" customHeight="1" x14ac:dyDescent="0.15">
      <c r="B358" s="11" t="s">
        <v>1924</v>
      </c>
      <c r="C358" s="7" t="s">
        <v>1925</v>
      </c>
      <c r="D358" s="14" t="s">
        <v>1927</v>
      </c>
      <c r="E358" s="11" t="s">
        <v>1992</v>
      </c>
      <c r="F358" s="11" t="s">
        <v>1914</v>
      </c>
      <c r="G358" s="11" t="str">
        <f>VLOOKUP(H358,거래특약점!B:D,2,0)</f>
        <v>김왕규M</v>
      </c>
      <c r="H358" s="7" t="str">
        <f>VLOOKUP(N358,거래특약점!A:B,2,0)</f>
        <v>원광산전</v>
      </c>
      <c r="I358" s="7"/>
      <c r="J358" s="18">
        <v>20190909</v>
      </c>
      <c r="K358" s="17">
        <v>20190910</v>
      </c>
      <c r="L358" s="19">
        <v>354971100</v>
      </c>
      <c r="M358" s="19">
        <v>321000000</v>
      </c>
      <c r="N358" s="22" t="s">
        <v>1926</v>
      </c>
      <c r="O358" s="21" t="s">
        <v>1923</v>
      </c>
    </row>
    <row r="359" spans="2:15" ht="18.75" customHeight="1" x14ac:dyDescent="0.15">
      <c r="B359" s="11" t="s">
        <v>1929</v>
      </c>
      <c r="C359" s="7" t="s">
        <v>1928</v>
      </c>
      <c r="D359" s="14" t="s">
        <v>1937</v>
      </c>
      <c r="E359" s="11" t="s">
        <v>1992</v>
      </c>
      <c r="F359" s="11" t="s">
        <v>1914</v>
      </c>
      <c r="G359" s="11" t="e">
        <f>VLOOKUP(H359,거래특약점!B:D,2,0)</f>
        <v>#N/A</v>
      </c>
      <c r="H359" s="7">
        <f>VLOOKUP(N359,거래특약점!A:B,2,0)</f>
        <v>0</v>
      </c>
      <c r="I359" s="7"/>
      <c r="J359" s="18">
        <v>20190917</v>
      </c>
      <c r="K359" s="17">
        <v>20190919</v>
      </c>
      <c r="L359" s="19">
        <v>431412000</v>
      </c>
      <c r="M359" s="19">
        <v>415000000</v>
      </c>
      <c r="N359" s="22" t="s">
        <v>1931</v>
      </c>
      <c r="O359" s="21" t="s">
        <v>1930</v>
      </c>
    </row>
    <row r="360" spans="2:15" ht="18.75" customHeight="1" x14ac:dyDescent="0.15">
      <c r="B360" s="11" t="s">
        <v>1935</v>
      </c>
      <c r="C360" s="7" t="s">
        <v>1934</v>
      </c>
      <c r="D360" s="14" t="s">
        <v>1936</v>
      </c>
      <c r="E360" s="11" t="s">
        <v>1905</v>
      </c>
      <c r="F360" s="11" t="s">
        <v>1831</v>
      </c>
      <c r="G360" s="11" t="e">
        <f>VLOOKUP(H360,거래특약점!B:D,2,0)</f>
        <v>#N/A</v>
      </c>
      <c r="H360" s="7">
        <f>VLOOKUP(N360,거래특약점!A:B,2,0)</f>
        <v>0</v>
      </c>
      <c r="I360" s="7"/>
      <c r="J360" s="18">
        <v>20190919</v>
      </c>
      <c r="K360" s="17">
        <v>20190919</v>
      </c>
      <c r="L360" s="19">
        <v>318323000</v>
      </c>
      <c r="M360" s="19">
        <v>311000000</v>
      </c>
      <c r="N360" s="22" t="s">
        <v>1933</v>
      </c>
      <c r="O360" s="21" t="s">
        <v>1932</v>
      </c>
    </row>
    <row r="361" spans="2:15" ht="18.75" customHeight="1" x14ac:dyDescent="0.15">
      <c r="B361" s="11" t="s">
        <v>1939</v>
      </c>
      <c r="C361" s="7" t="s">
        <v>1938</v>
      </c>
      <c r="D361" s="14" t="s">
        <v>1940</v>
      </c>
      <c r="E361" s="11" t="s">
        <v>1905</v>
      </c>
      <c r="F361" s="11" t="s">
        <v>1831</v>
      </c>
      <c r="G361" s="11" t="str">
        <f>VLOOKUP(H361,거래특약점!B:D,2,0)</f>
        <v xml:space="preserve">김선환SM </v>
      </c>
      <c r="H361" s="7" t="str">
        <f>VLOOKUP(N361,거래특약점!A:B,2,0)</f>
        <v>유성전기</v>
      </c>
      <c r="I361" s="7"/>
      <c r="J361" s="18">
        <v>20190918</v>
      </c>
      <c r="K361" s="17">
        <v>20190918</v>
      </c>
      <c r="L361" s="19">
        <v>563449000</v>
      </c>
      <c r="M361" s="19">
        <v>552000000</v>
      </c>
      <c r="N361" s="22" t="s">
        <v>1941</v>
      </c>
      <c r="O361" s="21" t="s">
        <v>1942</v>
      </c>
    </row>
    <row r="362" spans="2:15" ht="18.75" customHeight="1" x14ac:dyDescent="0.15">
      <c r="B362" s="33" t="s">
        <v>1943</v>
      </c>
      <c r="C362" s="7" t="s">
        <v>1944</v>
      </c>
      <c r="D362" s="14" t="s">
        <v>1945</v>
      </c>
      <c r="E362" s="11" t="s">
        <v>1070</v>
      </c>
      <c r="F362" s="11" t="s">
        <v>1496</v>
      </c>
      <c r="G362" s="11" t="e">
        <f>VLOOKUP(H362,거래특약점!B:D,2,0)</f>
        <v>#N/A</v>
      </c>
      <c r="H362" s="7">
        <f>VLOOKUP(N362,거래특약점!A:B,2,0)</f>
        <v>0</v>
      </c>
      <c r="I362" s="7"/>
      <c r="J362" s="18">
        <v>20190920</v>
      </c>
      <c r="K362" s="17">
        <v>20190920</v>
      </c>
      <c r="L362" s="19">
        <v>457506230</v>
      </c>
      <c r="M362" s="19">
        <v>445500000</v>
      </c>
      <c r="N362" s="34" t="s">
        <v>1946</v>
      </c>
      <c r="O362" s="21" t="s">
        <v>1947</v>
      </c>
    </row>
    <row r="363" spans="2:15" ht="18.75" customHeight="1" x14ac:dyDescent="0.15">
      <c r="B363" s="11" t="s">
        <v>1948</v>
      </c>
      <c r="C363" s="7" t="s">
        <v>1949</v>
      </c>
      <c r="D363" s="14" t="s">
        <v>1937</v>
      </c>
      <c r="E363" s="11" t="s">
        <v>1993</v>
      </c>
      <c r="F363" s="11" t="s">
        <v>1914</v>
      </c>
      <c r="G363" s="11" t="str">
        <f>VLOOKUP(H363,거래특약점!B:D,2,0)</f>
        <v>김왕규M</v>
      </c>
      <c r="H363" s="7" t="str">
        <f>VLOOKUP(N363,거래특약점!A:B,2,0)</f>
        <v>원광산전</v>
      </c>
      <c r="I363" s="7"/>
      <c r="J363" s="18">
        <v>20190929</v>
      </c>
      <c r="K363" s="17">
        <v>20190929</v>
      </c>
      <c r="L363" s="19">
        <v>759154000</v>
      </c>
      <c r="M363" s="19">
        <v>687891000</v>
      </c>
      <c r="N363" s="22" t="s">
        <v>1950</v>
      </c>
      <c r="O363" s="35" t="s">
        <v>1951</v>
      </c>
    </row>
    <row r="364" spans="2:15" ht="18.75" customHeight="1" x14ac:dyDescent="0.15">
      <c r="B364" s="11" t="s">
        <v>1953</v>
      </c>
      <c r="C364" s="7" t="s">
        <v>1954</v>
      </c>
      <c r="D364" s="14" t="s">
        <v>1955</v>
      </c>
      <c r="E364" s="11" t="s">
        <v>1993</v>
      </c>
      <c r="F364" s="11" t="s">
        <v>1914</v>
      </c>
      <c r="G364" s="11" t="str">
        <f>VLOOKUP(H364,거래특약점!B:D,2,0)</f>
        <v>김왕규M</v>
      </c>
      <c r="H364" s="7" t="str">
        <f>VLOOKUP(N364,거래특약점!A:B,2,0)</f>
        <v>원광산전</v>
      </c>
      <c r="I364" s="7"/>
      <c r="J364" s="18">
        <v>20191001</v>
      </c>
      <c r="K364" s="17">
        <v>20191001</v>
      </c>
      <c r="L364" s="19">
        <v>347712000</v>
      </c>
      <c r="M364" s="19">
        <v>330000000</v>
      </c>
      <c r="N364" s="22" t="s">
        <v>1926</v>
      </c>
      <c r="O364" s="21" t="s">
        <v>1952</v>
      </c>
    </row>
    <row r="365" spans="2:15" ht="18.75" customHeight="1" x14ac:dyDescent="0.15">
      <c r="B365" s="11" t="s">
        <v>1956</v>
      </c>
      <c r="C365" s="7" t="s">
        <v>1957</v>
      </c>
      <c r="D365" s="14" t="s">
        <v>1958</v>
      </c>
      <c r="E365" s="11" t="s">
        <v>1994</v>
      </c>
      <c r="F365" s="11" t="s">
        <v>1914</v>
      </c>
      <c r="G365" s="11" t="e">
        <f>VLOOKUP(H365,거래특약점!B:D,2,0)</f>
        <v>#N/A</v>
      </c>
      <c r="H365" s="7">
        <f>VLOOKUP(N365,거래특약점!A:B,2,0)</f>
        <v>0</v>
      </c>
      <c r="I365" s="7"/>
      <c r="J365" s="18">
        <v>20191008</v>
      </c>
      <c r="K365" s="17">
        <v>20191011</v>
      </c>
      <c r="L365" s="19">
        <v>422605647</v>
      </c>
      <c r="M365" s="19">
        <v>331048360</v>
      </c>
      <c r="N365" s="22" t="s">
        <v>1959</v>
      </c>
      <c r="O365" s="21" t="s">
        <v>1960</v>
      </c>
    </row>
    <row r="366" spans="2:15" ht="18.75" customHeight="1" x14ac:dyDescent="0.15">
      <c r="B366" s="11" t="s">
        <v>1962</v>
      </c>
      <c r="C366" s="7" t="s">
        <v>1961</v>
      </c>
      <c r="D366" s="14" t="s">
        <v>1963</v>
      </c>
      <c r="E366" s="11" t="s">
        <v>1070</v>
      </c>
      <c r="F366" s="11" t="s">
        <v>1496</v>
      </c>
      <c r="G366" s="11" t="e">
        <f>VLOOKUP(H366,거래특약점!B:D,2,0)</f>
        <v>#N/A</v>
      </c>
      <c r="H366" s="7">
        <f>VLOOKUP(N366,거래특약점!A:B,2,0)</f>
        <v>0</v>
      </c>
      <c r="I366" s="7"/>
      <c r="J366" s="18">
        <v>20191004</v>
      </c>
      <c r="K366" s="17">
        <v>20191008</v>
      </c>
      <c r="L366" s="19">
        <v>1293197850</v>
      </c>
      <c r="M366" s="19">
        <v>1093454550</v>
      </c>
      <c r="N366" s="22" t="s">
        <v>1964</v>
      </c>
      <c r="O366" s="21" t="s">
        <v>1965</v>
      </c>
    </row>
    <row r="367" spans="2:15" ht="18.75" customHeight="1" x14ac:dyDescent="0.15">
      <c r="B367" s="11" t="s">
        <v>1966</v>
      </c>
      <c r="C367" s="7" t="s">
        <v>1967</v>
      </c>
      <c r="D367" s="14" t="s">
        <v>1968</v>
      </c>
      <c r="E367" s="11" t="s">
        <v>1994</v>
      </c>
      <c r="F367" s="11" t="s">
        <v>1914</v>
      </c>
      <c r="G367" s="11" t="str">
        <f>VLOOKUP(H367,거래특약점!B:D,2,0)</f>
        <v>김왕규M</v>
      </c>
      <c r="H367" s="7" t="str">
        <f>VLOOKUP(N367,거래특약점!A:B,2,0)</f>
        <v>원광산전</v>
      </c>
      <c r="I367" s="7"/>
      <c r="J367" s="18">
        <v>20191010</v>
      </c>
      <c r="K367" s="17">
        <v>20191010</v>
      </c>
      <c r="L367" s="19">
        <v>354196000</v>
      </c>
      <c r="M367" s="19">
        <v>338000000</v>
      </c>
      <c r="N367" s="34" t="s">
        <v>1970</v>
      </c>
      <c r="O367" s="21" t="s">
        <v>1971</v>
      </c>
    </row>
    <row r="368" spans="2:15" ht="18.75" customHeight="1" x14ac:dyDescent="0.15">
      <c r="B368" s="11" t="s">
        <v>1973</v>
      </c>
      <c r="C368" s="7" t="s">
        <v>1972</v>
      </c>
      <c r="D368" s="14" t="s">
        <v>1974</v>
      </c>
      <c r="E368" s="11" t="s">
        <v>1995</v>
      </c>
      <c r="F368" s="11" t="s">
        <v>1914</v>
      </c>
      <c r="G368" s="11" t="e">
        <f>VLOOKUP(H368,거래특약점!B:D,2,0)</f>
        <v>#N/A</v>
      </c>
      <c r="H368" s="7">
        <f>VLOOKUP(N368,거래특약점!A:B,2,0)</f>
        <v>0</v>
      </c>
      <c r="I368" s="7"/>
      <c r="J368" s="18">
        <v>20191010</v>
      </c>
      <c r="K368" s="17">
        <v>20191015</v>
      </c>
      <c r="L368" s="50">
        <v>1419822509</v>
      </c>
      <c r="M368" s="19">
        <v>1378745620</v>
      </c>
      <c r="N368" s="22" t="s">
        <v>1975</v>
      </c>
      <c r="O368" s="21" t="s">
        <v>1976</v>
      </c>
    </row>
    <row r="369" spans="2:15" ht="18.75" customHeight="1" x14ac:dyDescent="0.15">
      <c r="B369" s="11" t="s">
        <v>1978</v>
      </c>
      <c r="C369" s="7" t="s">
        <v>1977</v>
      </c>
      <c r="D369" s="14" t="s">
        <v>1974</v>
      </c>
      <c r="E369" s="11" t="s">
        <v>1996</v>
      </c>
      <c r="F369" s="11" t="s">
        <v>1914</v>
      </c>
      <c r="G369" s="11" t="e">
        <f>VLOOKUP(H369,거래특약점!B:D,2,0)</f>
        <v>#N/A</v>
      </c>
      <c r="H369" s="7" t="str">
        <f>VLOOKUP(N369,거래특약점!A:B,2,0)</f>
        <v>케이이티에</v>
      </c>
      <c r="I369" s="7"/>
      <c r="J369" s="18">
        <v>20191010</v>
      </c>
      <c r="K369" s="17">
        <v>20191015</v>
      </c>
      <c r="L369" s="19">
        <v>1187031680</v>
      </c>
      <c r="M369" s="19">
        <v>1146204290</v>
      </c>
      <c r="N369" s="22" t="s">
        <v>1980</v>
      </c>
      <c r="O369" s="21" t="s">
        <v>1976</v>
      </c>
    </row>
    <row r="370" spans="2:15" ht="18.75" customHeight="1" x14ac:dyDescent="0.15">
      <c r="B370" s="11" t="s">
        <v>2098</v>
      </c>
      <c r="C370" s="7" t="s">
        <v>1981</v>
      </c>
      <c r="D370" s="14" t="s">
        <v>1982</v>
      </c>
      <c r="E370" s="11" t="s">
        <v>1070</v>
      </c>
      <c r="F370" s="11" t="s">
        <v>1496</v>
      </c>
      <c r="G370" s="11" t="str">
        <f>VLOOKUP(H370,거래특약점!B:D,2,0)</f>
        <v>장인성M</v>
      </c>
      <c r="H370" s="7" t="str">
        <f>VLOOKUP(N370,거래특약점!A:B,2,0)</f>
        <v>대주계전</v>
      </c>
      <c r="I370" s="7"/>
      <c r="J370" s="18">
        <v>20191016</v>
      </c>
      <c r="K370" s="17">
        <v>20191025</v>
      </c>
      <c r="L370" s="19">
        <v>782319000</v>
      </c>
      <c r="M370" s="19">
        <v>665208870</v>
      </c>
      <c r="N370" s="49" t="s">
        <v>2099</v>
      </c>
      <c r="O370" s="21" t="s">
        <v>1983</v>
      </c>
    </row>
    <row r="371" spans="2:15" ht="18.75" customHeight="1" x14ac:dyDescent="0.15">
      <c r="B371" s="11" t="s">
        <v>2100</v>
      </c>
      <c r="C371" s="7" t="s">
        <v>1984</v>
      </c>
      <c r="D371" s="14" t="s">
        <v>1985</v>
      </c>
      <c r="E371" s="11" t="s">
        <v>1997</v>
      </c>
      <c r="F371" s="11" t="s">
        <v>1914</v>
      </c>
      <c r="G371" s="11" t="e">
        <f>VLOOKUP(H371,거래특약점!B:D,2,0)</f>
        <v>#N/A</v>
      </c>
      <c r="H371" s="7">
        <f>VLOOKUP(N371,거래특약점!A:B,2,0)</f>
        <v>0</v>
      </c>
      <c r="I371" s="7"/>
      <c r="J371" s="18">
        <v>20191021</v>
      </c>
      <c r="K371" s="17">
        <v>20191025</v>
      </c>
      <c r="L371" s="19">
        <v>424416000</v>
      </c>
      <c r="M371" s="19">
        <v>395000000</v>
      </c>
      <c r="N371" s="49" t="s">
        <v>2101</v>
      </c>
      <c r="O371" s="21" t="s">
        <v>1986</v>
      </c>
    </row>
    <row r="372" spans="2:15" ht="18.75" customHeight="1" x14ac:dyDescent="0.15">
      <c r="B372" s="33" t="s">
        <v>2002</v>
      </c>
      <c r="C372" s="7" t="s">
        <v>2003</v>
      </c>
      <c r="D372" s="14" t="s">
        <v>2004</v>
      </c>
      <c r="E372" s="11" t="s">
        <v>166</v>
      </c>
      <c r="F372" s="11" t="s">
        <v>2106</v>
      </c>
      <c r="G372" s="11" t="e">
        <f>VLOOKUP(H372,거래특약점!B:D,2,0)</f>
        <v>#N/A</v>
      </c>
      <c r="H372" s="7">
        <f>VLOOKUP(N372,거래특약점!A:B,2,0)</f>
        <v>0</v>
      </c>
      <c r="I372" s="7"/>
      <c r="J372" s="18">
        <v>20191023</v>
      </c>
      <c r="K372" s="17">
        <v>20191104</v>
      </c>
      <c r="L372" s="19">
        <v>616415907</v>
      </c>
      <c r="M372" s="19">
        <v>601530190</v>
      </c>
      <c r="N372" s="22" t="s">
        <v>2005</v>
      </c>
      <c r="O372" s="21" t="s">
        <v>2006</v>
      </c>
    </row>
    <row r="373" spans="2:15" ht="18.75" customHeight="1" x14ac:dyDescent="0.15">
      <c r="B373" s="11" t="s">
        <v>2007</v>
      </c>
      <c r="C373" s="35" t="s">
        <v>2008</v>
      </c>
      <c r="D373" s="14" t="s">
        <v>2009</v>
      </c>
      <c r="E373" s="11" t="s">
        <v>39</v>
      </c>
      <c r="F373" s="11" t="s">
        <v>2107</v>
      </c>
      <c r="G373" s="11" t="str">
        <f>VLOOKUP(H373,거래특약점!B:D,2,0)</f>
        <v>장인성M</v>
      </c>
      <c r="H373" s="7" t="str">
        <f>VLOOKUP(N373,거래특약점!A:B,2,0)</f>
        <v>대주계전</v>
      </c>
      <c r="I373" s="7"/>
      <c r="J373" s="18">
        <v>20191023</v>
      </c>
      <c r="K373" s="17">
        <v>20191024</v>
      </c>
      <c r="L373" s="50">
        <v>379429091</v>
      </c>
      <c r="M373" s="19">
        <v>388000000</v>
      </c>
      <c r="N373" s="22" t="s">
        <v>2010</v>
      </c>
      <c r="O373" s="21" t="s">
        <v>2011</v>
      </c>
    </row>
    <row r="374" spans="2:15" ht="18.75" customHeight="1" x14ac:dyDescent="0.15">
      <c r="B374" s="11" t="s">
        <v>2102</v>
      </c>
      <c r="C374" s="7" t="s">
        <v>2012</v>
      </c>
      <c r="D374" s="14"/>
      <c r="E374" s="11" t="s">
        <v>166</v>
      </c>
      <c r="F374" s="11" t="s">
        <v>2105</v>
      </c>
      <c r="G374" s="11" t="e">
        <f>VLOOKUP(H374,거래특약점!B:D,2,0)</f>
        <v>#N/A</v>
      </c>
      <c r="H374" s="7">
        <f>VLOOKUP(N374,거래특약점!A:B,2,0)</f>
        <v>0</v>
      </c>
      <c r="I374" s="7"/>
      <c r="J374" s="18">
        <v>20191023</v>
      </c>
      <c r="K374" s="17">
        <v>20191031</v>
      </c>
      <c r="L374" s="19">
        <v>849191040</v>
      </c>
      <c r="M374" s="19">
        <f>813780000/1.1</f>
        <v>739799999.99999988</v>
      </c>
      <c r="N374" s="22" t="s">
        <v>2013</v>
      </c>
      <c r="O374" s="21" t="s">
        <v>2103</v>
      </c>
    </row>
    <row r="375" spans="2:15" ht="18.75" customHeight="1" x14ac:dyDescent="0.15">
      <c r="B375" s="11" t="s">
        <v>2014</v>
      </c>
      <c r="C375" s="35" t="s">
        <v>2015</v>
      </c>
      <c r="D375" s="14"/>
      <c r="E375" s="11" t="s">
        <v>37</v>
      </c>
      <c r="F375" s="11" t="s">
        <v>2110</v>
      </c>
      <c r="G375" s="11" t="e">
        <f>VLOOKUP(H375,거래특약점!B:D,2,0)</f>
        <v>#N/A</v>
      </c>
      <c r="H375" s="7">
        <f>VLOOKUP(N375,거래특약점!A:B,2,0)</f>
        <v>0</v>
      </c>
      <c r="I375" s="7"/>
      <c r="J375" s="18">
        <v>20191023</v>
      </c>
      <c r="K375" s="17">
        <v>20191031</v>
      </c>
      <c r="L375" s="19">
        <v>427600000</v>
      </c>
      <c r="M375" s="19">
        <v>392516020</v>
      </c>
      <c r="N375" s="22" t="s">
        <v>2109</v>
      </c>
      <c r="O375" s="21" t="s">
        <v>2108</v>
      </c>
    </row>
    <row r="376" spans="2:15" ht="18.75" customHeight="1" x14ac:dyDescent="0.15">
      <c r="B376" s="11" t="s">
        <v>2017</v>
      </c>
      <c r="C376" s="7" t="s">
        <v>2111</v>
      </c>
      <c r="D376" s="14" t="s">
        <v>2018</v>
      </c>
      <c r="E376" s="11" t="s">
        <v>39</v>
      </c>
      <c r="F376" s="11" t="s">
        <v>2112</v>
      </c>
      <c r="G376" s="11" t="e">
        <f>VLOOKUP(H376,거래특약점!B:D,2,0)</f>
        <v>#N/A</v>
      </c>
      <c r="H376" s="7">
        <f>VLOOKUP(N376,거래특약점!A:B,2,0)</f>
        <v>0</v>
      </c>
      <c r="I376" s="7"/>
      <c r="J376" s="18">
        <v>20191025</v>
      </c>
      <c r="K376" s="17">
        <v>20191105</v>
      </c>
      <c r="L376" s="50">
        <v>1115737155</v>
      </c>
      <c r="M376" s="19">
        <v>984034580</v>
      </c>
      <c r="N376" s="22" t="s">
        <v>2020</v>
      </c>
      <c r="O376" s="21" t="s">
        <v>2019</v>
      </c>
    </row>
    <row r="377" spans="2:15" ht="18.75" customHeight="1" x14ac:dyDescent="0.15">
      <c r="B377" s="11" t="s">
        <v>2021</v>
      </c>
      <c r="C377" s="7" t="s">
        <v>2022</v>
      </c>
      <c r="D377" s="14" t="s">
        <v>2023</v>
      </c>
      <c r="E377" s="11" t="s">
        <v>166</v>
      </c>
      <c r="F377" s="11" t="s">
        <v>2106</v>
      </c>
      <c r="G377" s="11" t="e">
        <f>VLOOKUP(H377,거래특약점!B:D,2,0)</f>
        <v>#N/A</v>
      </c>
      <c r="H377" s="7" t="str">
        <f>VLOOKUP(N377,거래특약점!A:B,2,0)</f>
        <v>케이이티에</v>
      </c>
      <c r="I377" s="7"/>
      <c r="J377" s="18">
        <v>20191025</v>
      </c>
      <c r="K377" s="17">
        <v>20191029</v>
      </c>
      <c r="L377" s="19">
        <v>393708182</v>
      </c>
      <c r="M377" s="19">
        <v>406000000</v>
      </c>
      <c r="N377" s="22" t="s">
        <v>2113</v>
      </c>
      <c r="O377" s="21" t="s">
        <v>2104</v>
      </c>
    </row>
    <row r="378" spans="2:15" ht="18.75" customHeight="1" x14ac:dyDescent="0.15">
      <c r="B378" s="11" t="s">
        <v>2024</v>
      </c>
      <c r="C378" s="7" t="s">
        <v>2114</v>
      </c>
      <c r="D378" s="14" t="s">
        <v>2025</v>
      </c>
      <c r="E378" s="11" t="s">
        <v>1251</v>
      </c>
      <c r="F378" s="11" t="s">
        <v>2105</v>
      </c>
      <c r="G378" s="11" t="e">
        <f>VLOOKUP(H378,거래특약점!B:D,2,0)</f>
        <v>#N/A</v>
      </c>
      <c r="H378" s="7">
        <f>VLOOKUP(N378,거래특약점!A:B,2,0)</f>
        <v>0</v>
      </c>
      <c r="I378" s="7"/>
      <c r="J378" s="18">
        <v>20191025</v>
      </c>
      <c r="K378" s="17">
        <v>20191029</v>
      </c>
      <c r="L378" s="19">
        <v>404763636</v>
      </c>
      <c r="M378" s="19">
        <v>391000000</v>
      </c>
      <c r="N378" s="22" t="s">
        <v>2026</v>
      </c>
      <c r="O378" s="21" t="s">
        <v>2027</v>
      </c>
    </row>
    <row r="379" spans="2:15" ht="18.75" customHeight="1" x14ac:dyDescent="0.15">
      <c r="B379" s="11" t="s">
        <v>2028</v>
      </c>
      <c r="C379" s="7" t="s">
        <v>2029</v>
      </c>
      <c r="D379" s="14" t="s">
        <v>2030</v>
      </c>
      <c r="E379" s="11" t="s">
        <v>1251</v>
      </c>
      <c r="F379" s="11" t="s">
        <v>2105</v>
      </c>
      <c r="G379" s="11" t="e">
        <f>VLOOKUP(H379,거래특약점!B:D,2,0)</f>
        <v>#N/A</v>
      </c>
      <c r="H379" s="7">
        <f>VLOOKUP(N379,거래특약점!A:B,2,0)</f>
        <v>0</v>
      </c>
      <c r="I379" s="7"/>
      <c r="J379" s="18">
        <v>20191028</v>
      </c>
      <c r="K379" s="17">
        <v>20191029</v>
      </c>
      <c r="L379" s="19">
        <v>385673355</v>
      </c>
      <c r="M379" s="19">
        <v>403000000</v>
      </c>
      <c r="N379" s="22" t="s">
        <v>2032</v>
      </c>
      <c r="O379" s="21" t="s">
        <v>2031</v>
      </c>
    </row>
    <row r="380" spans="2:15" ht="18.75" customHeight="1" x14ac:dyDescent="0.15">
      <c r="B380" s="11" t="s">
        <v>2036</v>
      </c>
      <c r="C380" s="7" t="s">
        <v>2037</v>
      </c>
      <c r="D380" s="14" t="s">
        <v>2035</v>
      </c>
      <c r="E380" s="11" t="s">
        <v>39</v>
      </c>
      <c r="F380" s="11" t="s">
        <v>2112</v>
      </c>
      <c r="G380" s="11" t="e">
        <f>VLOOKUP(H380,거래특약점!B:D,2,0)</f>
        <v>#N/A</v>
      </c>
      <c r="H380" s="7">
        <f>VLOOKUP(N380,거래특약점!A:B,2,0)</f>
        <v>0</v>
      </c>
      <c r="I380" s="7"/>
      <c r="J380" s="18">
        <v>20191030</v>
      </c>
      <c r="K380" s="17">
        <v>20191030</v>
      </c>
      <c r="L380" s="50">
        <v>321527258</v>
      </c>
      <c r="M380" s="19">
        <v>327000000</v>
      </c>
      <c r="N380" s="22" t="s">
        <v>2034</v>
      </c>
      <c r="O380" s="21" t="s">
        <v>2033</v>
      </c>
    </row>
    <row r="381" spans="2:15" ht="18.75" customHeight="1" x14ac:dyDescent="0.15">
      <c r="B381" s="11" t="s">
        <v>2038</v>
      </c>
      <c r="C381" s="7" t="s">
        <v>2039</v>
      </c>
      <c r="D381" s="14" t="s">
        <v>2040</v>
      </c>
      <c r="E381" s="11" t="s">
        <v>1251</v>
      </c>
      <c r="F381" s="11" t="s">
        <v>2115</v>
      </c>
      <c r="G381" s="11" t="e">
        <f>VLOOKUP(H381,거래특약점!B:D,2,0)</f>
        <v>#N/A</v>
      </c>
      <c r="H381" s="7">
        <f>VLOOKUP(N381,거래특약점!A:B,2,0)</f>
        <v>0</v>
      </c>
      <c r="I381" s="7"/>
      <c r="J381" s="18">
        <v>20191106</v>
      </c>
      <c r="K381" s="17">
        <v>20191107</v>
      </c>
      <c r="L381" s="50">
        <v>683631818</v>
      </c>
      <c r="M381" s="19">
        <v>695600000</v>
      </c>
      <c r="N381" s="22" t="s">
        <v>2041</v>
      </c>
      <c r="O381" s="21" t="s">
        <v>2042</v>
      </c>
    </row>
    <row r="382" spans="2:15" ht="18.75" customHeight="1" x14ac:dyDescent="0.15">
      <c r="B382" s="33" t="s">
        <v>2047</v>
      </c>
      <c r="C382" s="7" t="s">
        <v>2046</v>
      </c>
      <c r="D382" s="14" t="s">
        <v>2045</v>
      </c>
      <c r="E382" s="11" t="s">
        <v>436</v>
      </c>
      <c r="F382" s="11" t="s">
        <v>2105</v>
      </c>
      <c r="G382" s="11" t="e">
        <f>VLOOKUP(H382,거래특약점!B:D,2,0)</f>
        <v>#N/A</v>
      </c>
      <c r="H382" s="7">
        <f>VLOOKUP(N382,거래특약점!A:B,2,0)</f>
        <v>0</v>
      </c>
      <c r="I382" s="7"/>
      <c r="J382" s="18">
        <v>20191105</v>
      </c>
      <c r="K382" s="17">
        <v>20191111</v>
      </c>
      <c r="L382" s="19">
        <v>414318181</v>
      </c>
      <c r="M382" s="19">
        <v>402391000</v>
      </c>
      <c r="N382" s="22" t="s">
        <v>2043</v>
      </c>
      <c r="O382" s="21" t="s">
        <v>2044</v>
      </c>
    </row>
    <row r="383" spans="2:15" ht="18.75" customHeight="1" x14ac:dyDescent="0.15">
      <c r="B383" s="11" t="s">
        <v>2048</v>
      </c>
      <c r="C383" s="7" t="s">
        <v>2049</v>
      </c>
      <c r="D383" s="14" t="s">
        <v>2052</v>
      </c>
      <c r="E383" s="11" t="s">
        <v>436</v>
      </c>
      <c r="F383" s="11" t="s">
        <v>2106</v>
      </c>
      <c r="G383" s="11" t="str">
        <f>VLOOKUP(H383,거래특약점!B:D,2,0)</f>
        <v>장인성M</v>
      </c>
      <c r="H383" s="7" t="str">
        <f>VLOOKUP(N383,거래특약점!A:B,2,0)</f>
        <v>대주계전</v>
      </c>
      <c r="I383" s="7"/>
      <c r="J383" s="18">
        <v>20191111</v>
      </c>
      <c r="K383" s="17">
        <v>20191120</v>
      </c>
      <c r="L383" s="19">
        <v>1731190000</v>
      </c>
      <c r="M383" s="19">
        <v>1828000000</v>
      </c>
      <c r="N383" s="22" t="s">
        <v>2051</v>
      </c>
      <c r="O383" s="21" t="s">
        <v>2050</v>
      </c>
    </row>
    <row r="384" spans="2:15" ht="18.75" customHeight="1" x14ac:dyDescent="0.15">
      <c r="B384" s="11" t="s">
        <v>2054</v>
      </c>
      <c r="C384" s="7" t="s">
        <v>2055</v>
      </c>
      <c r="D384" s="14"/>
      <c r="E384" s="11" t="s">
        <v>39</v>
      </c>
      <c r="F384" s="11" t="s">
        <v>2107</v>
      </c>
      <c r="G384" s="11" t="e">
        <f>VLOOKUP(H384,거래특약점!B:D,2,0)</f>
        <v>#N/A</v>
      </c>
      <c r="H384" s="7">
        <f>VLOOKUP(N384,거래특약점!A:B,2,0)</f>
        <v>0</v>
      </c>
      <c r="I384" s="7"/>
      <c r="J384" s="18">
        <v>20191108</v>
      </c>
      <c r="K384" s="17">
        <v>20191119</v>
      </c>
      <c r="L384" s="19">
        <v>562106082</v>
      </c>
      <c r="M384" s="19">
        <f>604450000/1.1</f>
        <v>549500000</v>
      </c>
      <c r="N384" s="22" t="s">
        <v>2053</v>
      </c>
      <c r="O384" s="21" t="s">
        <v>2103</v>
      </c>
    </row>
    <row r="385" spans="1:15" ht="18.75" customHeight="1" x14ac:dyDescent="0.15">
      <c r="B385" s="11" t="s">
        <v>2059</v>
      </c>
      <c r="C385" s="7" t="s">
        <v>2060</v>
      </c>
      <c r="D385" s="14" t="s">
        <v>2058</v>
      </c>
      <c r="E385" s="11" t="s">
        <v>90</v>
      </c>
      <c r="F385" s="11" t="s">
        <v>2116</v>
      </c>
      <c r="G385" s="11" t="str">
        <f>VLOOKUP(H385,거래특약점!B:D,2,0)</f>
        <v>장인성M</v>
      </c>
      <c r="H385" s="7" t="str">
        <f>VLOOKUP(N385,거래특약점!A:B,2,0)</f>
        <v>대주계전</v>
      </c>
      <c r="I385" s="7"/>
      <c r="J385" s="18">
        <v>20191112</v>
      </c>
      <c r="K385" s="17">
        <v>20191113</v>
      </c>
      <c r="L385" s="19">
        <v>301844431</v>
      </c>
      <c r="M385" s="19">
        <v>308500000</v>
      </c>
      <c r="N385" s="22" t="s">
        <v>2056</v>
      </c>
      <c r="O385" s="21" t="s">
        <v>2057</v>
      </c>
    </row>
    <row r="386" spans="1:15" ht="18.75" customHeight="1" x14ac:dyDescent="0.15">
      <c r="B386" s="11" t="s">
        <v>2061</v>
      </c>
      <c r="C386" s="7" t="s">
        <v>2062</v>
      </c>
      <c r="D386" s="14" t="s">
        <v>2063</v>
      </c>
      <c r="E386" s="11" t="s">
        <v>436</v>
      </c>
      <c r="F386" s="11" t="s">
        <v>2105</v>
      </c>
      <c r="G386" s="11" t="str">
        <f>VLOOKUP(H386,거래특약점!B:D,2,0)</f>
        <v xml:space="preserve">김선환SM </v>
      </c>
      <c r="H386" s="7" t="str">
        <f>VLOOKUP(N386,거래특약점!A:B,2,0)</f>
        <v>유성전기</v>
      </c>
      <c r="I386" s="7"/>
      <c r="J386" s="18">
        <v>20191111</v>
      </c>
      <c r="K386" s="17">
        <v>20191119</v>
      </c>
      <c r="L386" s="19">
        <v>554923487</v>
      </c>
      <c r="M386" s="19">
        <v>582000000</v>
      </c>
      <c r="N386" s="22" t="s">
        <v>2064</v>
      </c>
      <c r="O386" s="21" t="s">
        <v>2065</v>
      </c>
    </row>
    <row r="387" spans="1:15" ht="18.75" customHeight="1" x14ac:dyDescent="0.15">
      <c r="B387" s="33" t="s">
        <v>2070</v>
      </c>
      <c r="C387" s="7" t="s">
        <v>2066</v>
      </c>
      <c r="D387" s="14" t="s">
        <v>2067</v>
      </c>
      <c r="E387" s="11" t="s">
        <v>40</v>
      </c>
      <c r="F387" s="11" t="s">
        <v>2105</v>
      </c>
      <c r="G387" s="11" t="str">
        <f>VLOOKUP(H387,거래특약점!B:D,2,0)</f>
        <v xml:space="preserve">김선환SM </v>
      </c>
      <c r="H387" s="7" t="str">
        <f>VLOOKUP(N387,거래특약점!A:B,2,0)</f>
        <v>화정산전</v>
      </c>
      <c r="I387" s="7"/>
      <c r="J387" s="18">
        <v>20191111</v>
      </c>
      <c r="K387" s="17">
        <v>20191119</v>
      </c>
      <c r="L387" s="19">
        <v>610000000</v>
      </c>
      <c r="M387" s="19">
        <v>640800000</v>
      </c>
      <c r="N387" s="22" t="s">
        <v>2069</v>
      </c>
      <c r="O387" s="21" t="s">
        <v>2068</v>
      </c>
    </row>
    <row r="388" spans="1:15" ht="18.75" customHeight="1" x14ac:dyDescent="0.15">
      <c r="B388" s="11" t="s">
        <v>2071</v>
      </c>
      <c r="C388" s="7" t="s">
        <v>2072</v>
      </c>
      <c r="D388" s="14" t="s">
        <v>2073</v>
      </c>
      <c r="E388" s="11" t="s">
        <v>38</v>
      </c>
      <c r="F388" s="11" t="s">
        <v>2134</v>
      </c>
      <c r="G388" s="11" t="e">
        <f>VLOOKUP(H388,거래특약점!B:D,2,0)</f>
        <v>#N/A</v>
      </c>
      <c r="H388" s="7">
        <f>VLOOKUP(N388,거래특약점!A:B,2,0)</f>
        <v>0</v>
      </c>
      <c r="I388" s="7"/>
      <c r="J388" s="18">
        <v>20191118</v>
      </c>
      <c r="K388" s="17">
        <v>20191121</v>
      </c>
      <c r="L388" s="19">
        <v>680679091</v>
      </c>
      <c r="M388" s="19">
        <v>688160000</v>
      </c>
      <c r="N388" s="22" t="s">
        <v>2074</v>
      </c>
      <c r="O388" s="21" t="s">
        <v>2075</v>
      </c>
    </row>
    <row r="389" spans="1:15" ht="18.75" customHeight="1" x14ac:dyDescent="0.15">
      <c r="B389" s="11" t="s">
        <v>2076</v>
      </c>
      <c r="C389" s="7" t="s">
        <v>2077</v>
      </c>
      <c r="D389" s="14" t="s">
        <v>2078</v>
      </c>
      <c r="E389" s="11" t="s">
        <v>40</v>
      </c>
      <c r="F389" s="11" t="s">
        <v>2105</v>
      </c>
      <c r="G389" s="11" t="e">
        <f>VLOOKUP(H389,거래특약점!B:D,2,0)</f>
        <v>#N/A</v>
      </c>
      <c r="H389" s="7">
        <f>VLOOKUP(N389,거래특약점!A:B,2,0)</f>
        <v>0</v>
      </c>
      <c r="I389" s="7"/>
      <c r="J389" s="18">
        <v>20191118</v>
      </c>
      <c r="K389" s="17">
        <v>20191120</v>
      </c>
      <c r="L389" s="19">
        <v>670294073</v>
      </c>
      <c r="M389" s="19">
        <v>725000000</v>
      </c>
      <c r="N389" s="22" t="s">
        <v>2079</v>
      </c>
      <c r="O389" s="21" t="s">
        <v>2080</v>
      </c>
    </row>
    <row r="390" spans="1:15" ht="18.75" customHeight="1" x14ac:dyDescent="0.15">
      <c r="B390" s="11" t="s">
        <v>2222</v>
      </c>
      <c r="C390" s="7" t="s">
        <v>2081</v>
      </c>
      <c r="D390" s="14" t="s">
        <v>2083</v>
      </c>
      <c r="E390" s="11" t="s">
        <v>436</v>
      </c>
      <c r="F390" s="11" t="s">
        <v>155</v>
      </c>
      <c r="G390" s="11" t="e">
        <f>VLOOKUP(H390,거래특약점!B:D,2,0)</f>
        <v>#N/A</v>
      </c>
      <c r="H390" s="7">
        <f>VLOOKUP(N390,거래특약점!A:B,2,0)</f>
        <v>0</v>
      </c>
      <c r="I390" s="7"/>
      <c r="J390" s="14" t="s">
        <v>2082</v>
      </c>
      <c r="K390" s="17">
        <v>20191219</v>
      </c>
      <c r="L390" s="19">
        <v>1485146000</v>
      </c>
      <c r="M390" s="19">
        <v>792000000</v>
      </c>
      <c r="N390" s="22" t="s">
        <v>2223</v>
      </c>
      <c r="O390" s="21" t="s">
        <v>2085</v>
      </c>
    </row>
    <row r="391" spans="1:15" ht="18.75" customHeight="1" x14ac:dyDescent="0.15">
      <c r="B391" s="11" t="s">
        <v>2086</v>
      </c>
      <c r="C391" s="7" t="s">
        <v>2117</v>
      </c>
      <c r="D391" s="14" t="s">
        <v>2089</v>
      </c>
      <c r="E391" s="11" t="s">
        <v>40</v>
      </c>
      <c r="F391" s="11" t="s">
        <v>2105</v>
      </c>
      <c r="G391" s="11" t="str">
        <f>VLOOKUP(H391,거래특약점!B:D,2,0)</f>
        <v>장인성M</v>
      </c>
      <c r="H391" s="7" t="str">
        <f>VLOOKUP(N391,거래특약점!A:B,2,0)</f>
        <v>대주계전</v>
      </c>
      <c r="I391" s="7"/>
      <c r="J391" s="18">
        <v>20191125</v>
      </c>
      <c r="K391" s="17">
        <v>20191128</v>
      </c>
      <c r="L391" s="19">
        <v>1084719711</v>
      </c>
      <c r="M391" s="19">
        <v>1123000000</v>
      </c>
      <c r="N391" s="22" t="s">
        <v>2088</v>
      </c>
      <c r="O391" s="21" t="s">
        <v>2087</v>
      </c>
    </row>
    <row r="392" spans="1:15" ht="18.75" customHeight="1" x14ac:dyDescent="0.15">
      <c r="B392" s="11" t="s">
        <v>2224</v>
      </c>
      <c r="C392" s="7" t="s">
        <v>2090</v>
      </c>
      <c r="D392" s="14" t="s">
        <v>2091</v>
      </c>
      <c r="E392" s="11" t="s">
        <v>1268</v>
      </c>
      <c r="F392" s="11" t="s">
        <v>2105</v>
      </c>
      <c r="G392" s="11" t="str">
        <f>VLOOKUP(H392,거래특약점!B:D,2,0)</f>
        <v>김왕규M</v>
      </c>
      <c r="H392" s="7" t="str">
        <f>VLOOKUP(N392,거래특약점!A:B,2,0)</f>
        <v>원광산전</v>
      </c>
      <c r="I392" s="7"/>
      <c r="J392" s="18">
        <v>20191122</v>
      </c>
      <c r="K392" s="17">
        <v>20191203</v>
      </c>
      <c r="L392" s="19">
        <v>363018182</v>
      </c>
      <c r="M392" s="19">
        <v>381350000</v>
      </c>
      <c r="N392" s="22" t="s">
        <v>1672</v>
      </c>
      <c r="O392" s="21" t="s">
        <v>2092</v>
      </c>
    </row>
    <row r="393" spans="1:15" ht="18.75" customHeight="1" x14ac:dyDescent="0.15">
      <c r="B393" s="11" t="s">
        <v>2096</v>
      </c>
      <c r="C393" s="7" t="s">
        <v>2097</v>
      </c>
      <c r="D393" s="14" t="s">
        <v>2095</v>
      </c>
      <c r="E393" s="11" t="s">
        <v>1268</v>
      </c>
      <c r="F393" s="11" t="s">
        <v>2105</v>
      </c>
      <c r="G393" s="11" t="e">
        <f>VLOOKUP(H393,거래특약점!B:D,2,0)</f>
        <v>#N/A</v>
      </c>
      <c r="H393" s="7">
        <f>VLOOKUP(N393,거래특약점!A:B,2,0)</f>
        <v>0</v>
      </c>
      <c r="I393" s="7"/>
      <c r="J393" s="18">
        <v>20191126</v>
      </c>
      <c r="K393" s="17">
        <v>20191128</v>
      </c>
      <c r="L393" s="19">
        <v>363594545</v>
      </c>
      <c r="M393" s="19">
        <v>389000000</v>
      </c>
      <c r="N393" s="34" t="s">
        <v>2093</v>
      </c>
      <c r="O393" s="21" t="s">
        <v>2094</v>
      </c>
    </row>
    <row r="394" spans="1:15" ht="18.75" customHeight="1" x14ac:dyDescent="0.15">
      <c r="B394" s="11" t="s">
        <v>2225</v>
      </c>
      <c r="C394" s="7" t="s">
        <v>2133</v>
      </c>
      <c r="D394" s="14" t="s">
        <v>2127</v>
      </c>
      <c r="E394" s="11" t="s">
        <v>38</v>
      </c>
      <c r="F394" s="11" t="s">
        <v>2134</v>
      </c>
      <c r="G394" s="11" t="e">
        <f>VLOOKUP(H394,거래특약점!B:D,2,0)</f>
        <v>#N/A</v>
      </c>
      <c r="H394" s="7">
        <f>VLOOKUP(N394,거래특약점!A:B,2,0)</f>
        <v>0</v>
      </c>
      <c r="I394" s="7"/>
      <c r="J394" s="18">
        <v>20191129</v>
      </c>
      <c r="K394" s="17">
        <v>20191212</v>
      </c>
      <c r="L394" s="19">
        <v>1535100000</v>
      </c>
      <c r="M394" s="19">
        <v>1394206410</v>
      </c>
      <c r="N394" s="22" t="s">
        <v>2226</v>
      </c>
      <c r="O394" s="35" t="s">
        <v>2128</v>
      </c>
    </row>
    <row r="395" spans="1:15" ht="18.75" customHeight="1" x14ac:dyDescent="0.15">
      <c r="B395" s="33" t="s">
        <v>2130</v>
      </c>
      <c r="C395" s="7" t="s">
        <v>2129</v>
      </c>
      <c r="D395" s="14" t="s">
        <v>2132</v>
      </c>
      <c r="E395" s="11" t="s">
        <v>40</v>
      </c>
      <c r="F395" s="11" t="s">
        <v>2105</v>
      </c>
      <c r="G395" s="11" t="e">
        <f>VLOOKUP(H395,거래특약점!B:D,2,0)</f>
        <v>#N/A</v>
      </c>
      <c r="H395" s="7">
        <f>VLOOKUP(N395,거래특약점!A:B,2,0)</f>
        <v>0</v>
      </c>
      <c r="I395" s="7"/>
      <c r="J395" s="18">
        <v>20191128</v>
      </c>
      <c r="K395" s="17">
        <v>20191205</v>
      </c>
      <c r="L395" s="19">
        <v>938194545</v>
      </c>
      <c r="M395" s="19">
        <v>1012000000</v>
      </c>
      <c r="N395" s="22" t="s">
        <v>2227</v>
      </c>
      <c r="O395" s="35" t="s">
        <v>2131</v>
      </c>
    </row>
    <row r="396" spans="1:15" ht="18.75" customHeight="1" x14ac:dyDescent="0.15">
      <c r="A396" t="s">
        <v>1431</v>
      </c>
      <c r="B396" s="53" t="s">
        <v>2136</v>
      </c>
      <c r="C396" s="7" t="s">
        <v>2135</v>
      </c>
      <c r="D396" s="14" t="s">
        <v>2139</v>
      </c>
      <c r="E396" s="11" t="s">
        <v>2229</v>
      </c>
      <c r="F396" s="11" t="s">
        <v>2228</v>
      </c>
      <c r="G396" s="11" t="e">
        <f>VLOOKUP(H396,거래특약점!B:D,2,0)</f>
        <v>#N/A</v>
      </c>
      <c r="H396" s="7" t="str">
        <f>VLOOKUP(N396,거래특약점!A:B,2,0)</f>
        <v>신영전재</v>
      </c>
      <c r="I396" s="7"/>
      <c r="J396" s="18">
        <v>20191202</v>
      </c>
      <c r="K396" s="17">
        <v>20191203</v>
      </c>
      <c r="L396" s="19">
        <v>966644245</v>
      </c>
      <c r="M396" s="19">
        <v>986000000</v>
      </c>
      <c r="N396" s="22" t="s">
        <v>2137</v>
      </c>
      <c r="O396" s="21" t="s">
        <v>2138</v>
      </c>
    </row>
    <row r="397" spans="1:15" ht="18.75" customHeight="1" x14ac:dyDescent="0.15">
      <c r="A397" t="s">
        <v>1431</v>
      </c>
      <c r="B397" s="53" t="s">
        <v>2140</v>
      </c>
      <c r="C397" s="7" t="s">
        <v>2141</v>
      </c>
      <c r="D397" s="14" t="s">
        <v>2146</v>
      </c>
      <c r="E397" s="11" t="s">
        <v>37</v>
      </c>
      <c r="F397" s="11" t="s">
        <v>2230</v>
      </c>
      <c r="G397" s="11" t="e">
        <f>VLOOKUP(H397,거래특약점!B:D,2,0)</f>
        <v>#N/A</v>
      </c>
      <c r="H397" s="7">
        <f>VLOOKUP(N397,거래특약점!A:B,2,0)</f>
        <v>0</v>
      </c>
      <c r="I397" s="7"/>
      <c r="J397" s="18">
        <v>20191202</v>
      </c>
      <c r="K397" s="17">
        <v>20191203</v>
      </c>
      <c r="L397" s="19">
        <v>427010909</v>
      </c>
      <c r="M397" s="19">
        <v>432800000</v>
      </c>
      <c r="N397" s="22" t="s">
        <v>2143</v>
      </c>
      <c r="O397" s="21" t="s">
        <v>2142</v>
      </c>
    </row>
    <row r="398" spans="1:15" ht="18.75" customHeight="1" x14ac:dyDescent="0.15">
      <c r="A398" t="s">
        <v>1431</v>
      </c>
      <c r="B398" s="53" t="s">
        <v>2147</v>
      </c>
      <c r="C398" s="7" t="s">
        <v>2148</v>
      </c>
      <c r="D398" s="14" t="s">
        <v>2146</v>
      </c>
      <c r="E398" s="11" t="s">
        <v>90</v>
      </c>
      <c r="F398" s="11" t="s">
        <v>2231</v>
      </c>
      <c r="G398" s="11" t="str">
        <f>VLOOKUP(H398,거래특약점!B:D,2,0)</f>
        <v>장인성M</v>
      </c>
      <c r="H398" s="7" t="str">
        <f>VLOOKUP(N398,거래특약점!A:B,2,0)</f>
        <v>대주계전</v>
      </c>
      <c r="I398" s="7"/>
      <c r="J398" s="18">
        <v>20191202</v>
      </c>
      <c r="K398" s="17">
        <v>20191203</v>
      </c>
      <c r="L398" s="19">
        <v>351294313</v>
      </c>
      <c r="M398" s="19">
        <v>355509844</v>
      </c>
      <c r="N398" s="22" t="s">
        <v>2144</v>
      </c>
      <c r="O398" s="21" t="s">
        <v>2145</v>
      </c>
    </row>
    <row r="399" spans="1:15" ht="18.75" customHeight="1" x14ac:dyDescent="0.15">
      <c r="A399" t="s">
        <v>1431</v>
      </c>
      <c r="B399" s="53" t="s">
        <v>2149</v>
      </c>
      <c r="C399" s="7" t="s">
        <v>2232</v>
      </c>
      <c r="D399" s="14" t="s">
        <v>2152</v>
      </c>
      <c r="E399" s="11" t="s">
        <v>38</v>
      </c>
      <c r="F399" s="11" t="s">
        <v>2233</v>
      </c>
      <c r="G399" s="11" t="e">
        <f>VLOOKUP(H399,거래특약점!B:D,2,0)</f>
        <v>#N/A</v>
      </c>
      <c r="H399" s="7" t="str">
        <f>VLOOKUP(N399,거래특약점!A:B,2,0)</f>
        <v>케이이티에</v>
      </c>
      <c r="I399" s="7"/>
      <c r="J399" s="18">
        <v>20191203</v>
      </c>
      <c r="K399" s="17">
        <v>20191204</v>
      </c>
      <c r="L399" s="19">
        <v>834964343</v>
      </c>
      <c r="M399" s="19">
        <v>832200000</v>
      </c>
      <c r="N399" s="22" t="s">
        <v>2151</v>
      </c>
      <c r="O399" s="21" t="s">
        <v>2150</v>
      </c>
    </row>
    <row r="400" spans="1:15" ht="18.75" customHeight="1" x14ac:dyDescent="0.15">
      <c r="A400" t="s">
        <v>1431</v>
      </c>
      <c r="B400" s="53" t="s">
        <v>2153</v>
      </c>
      <c r="C400" s="7" t="s">
        <v>2154</v>
      </c>
      <c r="D400" s="14" t="s">
        <v>2155</v>
      </c>
      <c r="E400" s="11" t="s">
        <v>37</v>
      </c>
      <c r="F400" s="11" t="s">
        <v>2234</v>
      </c>
      <c r="G400" s="11" t="str">
        <f>VLOOKUP(H400,거래특약점!B:D,2,0)</f>
        <v>김왕규M</v>
      </c>
      <c r="H400" s="7" t="str">
        <f>VLOOKUP(N400,거래특약점!A:B,2,0)</f>
        <v>원광산전</v>
      </c>
      <c r="I400" s="7"/>
      <c r="J400" s="18">
        <v>20191202</v>
      </c>
      <c r="K400" s="17">
        <v>20191205</v>
      </c>
      <c r="L400" s="19">
        <v>971740000</v>
      </c>
      <c r="M400" s="19">
        <v>960000000</v>
      </c>
      <c r="N400" s="22" t="s">
        <v>2157</v>
      </c>
      <c r="O400" s="21" t="s">
        <v>2156</v>
      </c>
    </row>
    <row r="401" spans="1:15" ht="18.75" customHeight="1" x14ac:dyDescent="0.15">
      <c r="A401" t="s">
        <v>1431</v>
      </c>
      <c r="B401" s="53" t="s">
        <v>2158</v>
      </c>
      <c r="C401" s="7" t="s">
        <v>2235</v>
      </c>
      <c r="D401" s="14" t="s">
        <v>2159</v>
      </c>
      <c r="E401" s="11" t="s">
        <v>166</v>
      </c>
      <c r="F401" s="11" t="s">
        <v>2236</v>
      </c>
      <c r="G401" s="11" t="e">
        <f>VLOOKUP(H401,거래특약점!B:D,2,0)</f>
        <v>#N/A</v>
      </c>
      <c r="H401" s="7">
        <f>VLOOKUP(N401,거래특약점!A:B,2,0)</f>
        <v>0</v>
      </c>
      <c r="I401" s="7"/>
      <c r="J401" s="18">
        <v>20191204</v>
      </c>
      <c r="K401" s="17">
        <v>20191205</v>
      </c>
      <c r="L401" s="19">
        <v>405290000</v>
      </c>
      <c r="M401" s="19">
        <v>392000000</v>
      </c>
      <c r="N401" s="22" t="s">
        <v>2161</v>
      </c>
      <c r="O401" s="21" t="s">
        <v>2160</v>
      </c>
    </row>
    <row r="402" spans="1:15" ht="18.75" customHeight="1" x14ac:dyDescent="0.15">
      <c r="A402" t="s">
        <v>1431</v>
      </c>
      <c r="B402" s="53" t="s">
        <v>2165</v>
      </c>
      <c r="C402" s="35" t="s">
        <v>2237</v>
      </c>
      <c r="D402" s="14" t="s">
        <v>2164</v>
      </c>
      <c r="E402" s="11" t="s">
        <v>166</v>
      </c>
      <c r="F402" s="11" t="s">
        <v>2238</v>
      </c>
      <c r="G402" s="11" t="e">
        <f>VLOOKUP(H402,거래특약점!B:D,2,0)</f>
        <v>#N/A</v>
      </c>
      <c r="H402" s="7">
        <f>VLOOKUP(N402,거래특약점!A:B,2,0)</f>
        <v>0</v>
      </c>
      <c r="I402" s="7"/>
      <c r="J402" s="18">
        <v>20191204</v>
      </c>
      <c r="K402" s="17">
        <v>20191206</v>
      </c>
      <c r="L402" s="19">
        <v>331818182</v>
      </c>
      <c r="M402" s="19">
        <v>329500000</v>
      </c>
      <c r="N402" s="22" t="s">
        <v>2162</v>
      </c>
      <c r="O402" s="21" t="s">
        <v>2163</v>
      </c>
    </row>
    <row r="403" spans="1:15" ht="18.75" customHeight="1" x14ac:dyDescent="0.15">
      <c r="A403" t="s">
        <v>1431</v>
      </c>
      <c r="B403" s="53" t="s">
        <v>2166</v>
      </c>
      <c r="C403" s="7" t="s">
        <v>2239</v>
      </c>
      <c r="D403" s="14" t="s">
        <v>2167</v>
      </c>
      <c r="E403" s="11" t="s">
        <v>37</v>
      </c>
      <c r="F403" s="11" t="s">
        <v>2240</v>
      </c>
      <c r="G403" s="11" t="e">
        <f>VLOOKUP(H403,거래특약점!B:D,2,0)</f>
        <v>#N/A</v>
      </c>
      <c r="H403" s="7" t="str">
        <f>VLOOKUP(N403,거래특약점!A:B,2,0)</f>
        <v>이엘시스템</v>
      </c>
      <c r="I403" s="7"/>
      <c r="J403" s="18">
        <v>20191204</v>
      </c>
      <c r="K403" s="17">
        <v>20191206</v>
      </c>
      <c r="L403" s="19">
        <v>707671818</v>
      </c>
      <c r="M403" s="19">
        <v>701000000</v>
      </c>
      <c r="N403" s="22" t="s">
        <v>2169</v>
      </c>
      <c r="O403" s="21" t="s">
        <v>2168</v>
      </c>
    </row>
    <row r="404" spans="1:15" ht="18.75" customHeight="1" x14ac:dyDescent="0.15">
      <c r="A404" t="s">
        <v>1431</v>
      </c>
      <c r="B404" s="53" t="s">
        <v>2172</v>
      </c>
      <c r="C404" s="7" t="s">
        <v>2241</v>
      </c>
      <c r="D404" s="14" t="s">
        <v>2173</v>
      </c>
      <c r="E404" s="11" t="s">
        <v>166</v>
      </c>
      <c r="F404" s="11" t="s">
        <v>2228</v>
      </c>
      <c r="G404" s="11" t="str">
        <f>VLOOKUP(H404,거래특약점!B:D,2,0)</f>
        <v>장인성M</v>
      </c>
      <c r="H404" s="7" t="str">
        <f>VLOOKUP(N404,거래특약점!A:B,2,0)</f>
        <v>대주계전</v>
      </c>
      <c r="I404" s="7"/>
      <c r="J404" s="18">
        <v>20191204</v>
      </c>
      <c r="K404" s="17">
        <v>20191205</v>
      </c>
      <c r="L404" s="19">
        <v>332041818</v>
      </c>
      <c r="M404" s="19">
        <v>359000000</v>
      </c>
      <c r="N404" s="22" t="s">
        <v>2170</v>
      </c>
      <c r="O404" s="21" t="s">
        <v>2171</v>
      </c>
    </row>
    <row r="405" spans="1:15" ht="18.75" customHeight="1" x14ac:dyDescent="0.15">
      <c r="A405" t="s">
        <v>1431</v>
      </c>
      <c r="B405" s="70" t="s">
        <v>2175</v>
      </c>
      <c r="C405" s="7" t="s">
        <v>2176</v>
      </c>
      <c r="D405" s="14" t="s">
        <v>2177</v>
      </c>
      <c r="E405" s="11" t="s">
        <v>40</v>
      </c>
      <c r="F405" s="11" t="s">
        <v>2236</v>
      </c>
      <c r="G405" s="11" t="e">
        <f>VLOOKUP(H405,거래특약점!B:D,2,0)</f>
        <v>#N/A</v>
      </c>
      <c r="H405" s="7">
        <f>VLOOKUP(N405,거래특약점!A:B,2,0)</f>
        <v>0</v>
      </c>
      <c r="I405" s="7"/>
      <c r="J405" s="18">
        <v>20191204</v>
      </c>
      <c r="K405" s="17">
        <v>20191205</v>
      </c>
      <c r="L405" s="19">
        <v>361674545</v>
      </c>
      <c r="M405" s="19">
        <v>350000000</v>
      </c>
      <c r="N405" s="22" t="s">
        <v>2174</v>
      </c>
      <c r="O405" s="21" t="s">
        <v>2160</v>
      </c>
    </row>
    <row r="406" spans="1:15" ht="18.75" customHeight="1" x14ac:dyDescent="0.15">
      <c r="A406" s="71" t="s">
        <v>1431</v>
      </c>
      <c r="B406" s="53" t="s">
        <v>2178</v>
      </c>
      <c r="C406" s="7" t="s">
        <v>2179</v>
      </c>
      <c r="D406" s="14" t="s">
        <v>2152</v>
      </c>
      <c r="E406" s="11" t="s">
        <v>37</v>
      </c>
      <c r="F406" s="11" t="s">
        <v>2230</v>
      </c>
      <c r="G406" s="11" t="e">
        <f>VLOOKUP(H406,거래특약점!B:D,2,0)</f>
        <v>#N/A</v>
      </c>
      <c r="H406" s="7">
        <f>VLOOKUP(N406,거래특약점!A:B,2,0)</f>
        <v>0</v>
      </c>
      <c r="I406" s="7"/>
      <c r="J406" s="18">
        <v>20191206</v>
      </c>
      <c r="K406" s="17">
        <v>20191219</v>
      </c>
      <c r="L406" s="19">
        <v>588465638</v>
      </c>
      <c r="M406" s="19">
        <v>509342262</v>
      </c>
      <c r="N406" s="22" t="s">
        <v>2180</v>
      </c>
      <c r="O406" s="21" t="s">
        <v>2181</v>
      </c>
    </row>
    <row r="407" spans="1:15" ht="18.75" customHeight="1" x14ac:dyDescent="0.15">
      <c r="A407" s="71" t="s">
        <v>1431</v>
      </c>
      <c r="B407" s="53" t="s">
        <v>2182</v>
      </c>
      <c r="C407" s="7" t="s">
        <v>2242</v>
      </c>
      <c r="D407" s="14"/>
      <c r="E407" s="11" t="s">
        <v>38</v>
      </c>
      <c r="F407" s="11" t="s">
        <v>2243</v>
      </c>
      <c r="G407" s="11" t="e">
        <f>VLOOKUP(H407,거래특약점!B:D,2,0)</f>
        <v>#N/A</v>
      </c>
      <c r="H407" s="7">
        <f>VLOOKUP(N407,거래특약점!A:B,2,0)</f>
        <v>0</v>
      </c>
      <c r="I407" s="7"/>
      <c r="J407" s="18">
        <v>20191206</v>
      </c>
      <c r="K407" s="17">
        <v>20191216</v>
      </c>
      <c r="L407" s="19">
        <v>485629000</v>
      </c>
      <c r="M407" s="19">
        <v>362658594</v>
      </c>
      <c r="N407" s="22" t="s">
        <v>2184</v>
      </c>
      <c r="O407" s="21" t="s">
        <v>2183</v>
      </c>
    </row>
    <row r="408" spans="1:15" ht="18.75" customHeight="1" x14ac:dyDescent="0.15">
      <c r="A408" t="s">
        <v>1431</v>
      </c>
      <c r="B408" s="53" t="s">
        <v>2185</v>
      </c>
      <c r="C408" s="7" t="s">
        <v>2244</v>
      </c>
      <c r="D408" s="14" t="s">
        <v>2186</v>
      </c>
      <c r="E408" s="11" t="s">
        <v>38</v>
      </c>
      <c r="F408" s="11" t="s">
        <v>2245</v>
      </c>
      <c r="G408" s="11" t="str">
        <f>VLOOKUP(H408,거래특약점!B:D,2,0)</f>
        <v>김왕규M</v>
      </c>
      <c r="H408" s="7" t="str">
        <f>VLOOKUP(N408,거래특약점!A:B,2,0)</f>
        <v>원광산전</v>
      </c>
      <c r="I408" s="7"/>
      <c r="J408" s="18">
        <v>20191216</v>
      </c>
      <c r="K408" s="17">
        <v>20191217</v>
      </c>
      <c r="L408" s="19">
        <v>1036616364</v>
      </c>
      <c r="M408" s="19">
        <v>1077000000</v>
      </c>
      <c r="N408" s="22" t="s">
        <v>2187</v>
      </c>
      <c r="O408" s="21" t="s">
        <v>2188</v>
      </c>
    </row>
    <row r="409" spans="1:15" ht="18.75" customHeight="1" x14ac:dyDescent="0.15">
      <c r="A409" s="71" t="s">
        <v>1431</v>
      </c>
      <c r="B409" s="53" t="s">
        <v>2189</v>
      </c>
      <c r="C409" s="7" t="s">
        <v>2190</v>
      </c>
      <c r="D409" s="14" t="s">
        <v>2191</v>
      </c>
      <c r="E409" s="11" t="s">
        <v>37</v>
      </c>
      <c r="F409" s="11" t="s">
        <v>2246</v>
      </c>
      <c r="G409" s="11" t="e">
        <f>VLOOKUP(H409,거래특약점!B:D,2,0)</f>
        <v>#N/A</v>
      </c>
      <c r="H409" s="7">
        <f>VLOOKUP(N409,거래특약점!A:B,2,0)</f>
        <v>0</v>
      </c>
      <c r="I409" s="7"/>
      <c r="J409" s="18">
        <v>20191212</v>
      </c>
      <c r="K409" s="17">
        <v>20191220</v>
      </c>
      <c r="L409" s="19">
        <v>1103704755</v>
      </c>
      <c r="M409" s="19">
        <v>956640370</v>
      </c>
      <c r="N409" s="22" t="s">
        <v>2193</v>
      </c>
      <c r="O409" s="21" t="s">
        <v>2192</v>
      </c>
    </row>
    <row r="410" spans="1:15" ht="18.75" customHeight="1" x14ac:dyDescent="0.15">
      <c r="A410" s="69" t="s">
        <v>1431</v>
      </c>
      <c r="B410" s="53" t="s">
        <v>2327</v>
      </c>
      <c r="C410" s="63" t="s">
        <v>2329</v>
      </c>
      <c r="D410" s="72" t="s">
        <v>2194</v>
      </c>
      <c r="E410" s="62" t="s">
        <v>39</v>
      </c>
      <c r="F410" s="62" t="s">
        <v>2247</v>
      </c>
      <c r="G410" s="62" t="e">
        <f>VLOOKUP(H410,거래특약점!B:D,2,0)</f>
        <v>#N/A</v>
      </c>
      <c r="H410" s="63">
        <f>VLOOKUP(N410,거래특약점!A:B,2,0)</f>
        <v>0</v>
      </c>
      <c r="I410" s="63"/>
      <c r="J410" s="74">
        <v>20191218</v>
      </c>
      <c r="K410" s="75">
        <v>20191219</v>
      </c>
      <c r="L410" s="76">
        <v>1466560909</v>
      </c>
      <c r="M410" s="76">
        <v>1507000000</v>
      </c>
      <c r="N410" s="77" t="s">
        <v>2196</v>
      </c>
      <c r="O410" s="78" t="s">
        <v>2195</v>
      </c>
    </row>
    <row r="411" spans="1:15" ht="18.75" customHeight="1" x14ac:dyDescent="0.15">
      <c r="A411" t="s">
        <v>1431</v>
      </c>
      <c r="B411" s="53" t="s">
        <v>2197</v>
      </c>
      <c r="C411" s="7" t="s">
        <v>2248</v>
      </c>
      <c r="D411" s="14" t="s">
        <v>2199</v>
      </c>
      <c r="E411" s="11" t="s">
        <v>40</v>
      </c>
      <c r="F411" s="11" t="s">
        <v>2228</v>
      </c>
      <c r="G411" s="11" t="str">
        <f>VLOOKUP(H411,거래특약점!B:D,2,0)</f>
        <v>장인성M</v>
      </c>
      <c r="H411" s="7" t="str">
        <f>VLOOKUP(N411,거래특약점!A:B,2,0)</f>
        <v>대주계전</v>
      </c>
      <c r="I411" s="7"/>
      <c r="J411" s="14" t="s">
        <v>2198</v>
      </c>
      <c r="K411" s="17">
        <v>20191217</v>
      </c>
      <c r="L411" s="19">
        <v>586746993</v>
      </c>
      <c r="M411" s="19">
        <v>645000000</v>
      </c>
      <c r="N411" s="34" t="s">
        <v>2200</v>
      </c>
      <c r="O411" s="21" t="s">
        <v>2201</v>
      </c>
    </row>
    <row r="412" spans="1:15" ht="18.75" customHeight="1" x14ac:dyDescent="0.15">
      <c r="A412" t="s">
        <v>1431</v>
      </c>
      <c r="B412" s="53" t="s">
        <v>2202</v>
      </c>
      <c r="C412" s="7" t="s">
        <v>2203</v>
      </c>
      <c r="D412" s="14" t="s">
        <v>2204</v>
      </c>
      <c r="E412" s="11" t="s">
        <v>2250</v>
      </c>
      <c r="F412" s="11" t="s">
        <v>2249</v>
      </c>
      <c r="G412" s="11" t="str">
        <f>VLOOKUP(H412,거래특약점!B:D,2,0)</f>
        <v>장인성M</v>
      </c>
      <c r="H412" s="7" t="str">
        <f>VLOOKUP(N412,거래특약점!A:B,2,0)</f>
        <v>대주계전</v>
      </c>
      <c r="I412" s="7"/>
      <c r="J412" s="18">
        <v>20191219</v>
      </c>
      <c r="K412" s="17">
        <v>20191219</v>
      </c>
      <c r="L412" s="50">
        <v>942782727</v>
      </c>
      <c r="M412" s="19">
        <v>888600000</v>
      </c>
      <c r="N412" s="22" t="s">
        <v>2205</v>
      </c>
      <c r="O412" s="21" t="s">
        <v>2206</v>
      </c>
    </row>
    <row r="413" spans="1:15" ht="18.75" customHeight="1" x14ac:dyDescent="0.15">
      <c r="A413" t="s">
        <v>1431</v>
      </c>
      <c r="B413" s="53" t="s">
        <v>2207</v>
      </c>
      <c r="C413" s="7" t="s">
        <v>2251</v>
      </c>
      <c r="D413" s="14" t="s">
        <v>2208</v>
      </c>
      <c r="E413" s="11" t="s">
        <v>37</v>
      </c>
      <c r="F413" s="11" t="s">
        <v>2230</v>
      </c>
      <c r="G413" s="11" t="e">
        <f>VLOOKUP(H413,거래특약점!B:D,2,0)</f>
        <v>#N/A</v>
      </c>
      <c r="H413" s="7">
        <f>VLOOKUP(N413,거래특약점!A:B,2,0)</f>
        <v>0</v>
      </c>
      <c r="I413" s="7"/>
      <c r="J413" s="18">
        <v>20191223</v>
      </c>
      <c r="K413" s="17">
        <v>20191224</v>
      </c>
      <c r="L413" s="19">
        <v>1316028182</v>
      </c>
      <c r="M413" s="19">
        <v>1353500000</v>
      </c>
      <c r="N413" s="22" t="s">
        <v>2210</v>
      </c>
      <c r="O413" s="21" t="s">
        <v>2209</v>
      </c>
    </row>
    <row r="414" spans="1:15" ht="18.75" customHeight="1" x14ac:dyDescent="0.15">
      <c r="A414" s="71" t="s">
        <v>1431</v>
      </c>
      <c r="B414" s="53" t="s">
        <v>2211</v>
      </c>
      <c r="C414" s="7" t="s">
        <v>2212</v>
      </c>
      <c r="D414" s="14" t="s">
        <v>2213</v>
      </c>
      <c r="E414" s="11" t="s">
        <v>163</v>
      </c>
      <c r="F414" s="11" t="s">
        <v>2236</v>
      </c>
      <c r="G414" s="11" t="e">
        <f>VLOOKUP(H414,거래특약점!B:D,2,0)</f>
        <v>#N/A</v>
      </c>
      <c r="H414" s="7" t="e">
        <f>VLOOKUP(N414,거래특약점!A:B,2,0)</f>
        <v>#N/A</v>
      </c>
      <c r="I414" s="7"/>
      <c r="J414" s="18">
        <v>20191226</v>
      </c>
      <c r="K414" s="17">
        <v>20200107</v>
      </c>
      <c r="L414" s="19">
        <v>342879400</v>
      </c>
      <c r="M414" s="19" t="s">
        <v>2084</v>
      </c>
      <c r="N414" s="22" t="s">
        <v>2084</v>
      </c>
      <c r="O414" s="21" t="s">
        <v>2214</v>
      </c>
    </row>
    <row r="415" spans="1:15" ht="18.75" customHeight="1" x14ac:dyDescent="0.15">
      <c r="A415" s="71" t="s">
        <v>1431</v>
      </c>
      <c r="B415" s="53" t="s">
        <v>2215</v>
      </c>
      <c r="C415" s="66" t="s">
        <v>2216</v>
      </c>
      <c r="D415" s="64" t="s">
        <v>2218</v>
      </c>
      <c r="E415" s="65" t="s">
        <v>163</v>
      </c>
      <c r="F415" s="65" t="s">
        <v>2236</v>
      </c>
      <c r="G415" s="65" t="e">
        <f>VLOOKUP(H415,거래특약점!B:D,2,0)</f>
        <v>#N/A</v>
      </c>
      <c r="H415" s="66" t="e">
        <f>VLOOKUP(N415,거래특약점!A:B,2,0)</f>
        <v>#N/A</v>
      </c>
      <c r="I415" s="66"/>
      <c r="J415" s="79">
        <v>20191226</v>
      </c>
      <c r="K415" s="80">
        <v>20200107</v>
      </c>
      <c r="L415" s="67">
        <v>360577800</v>
      </c>
      <c r="M415" s="67" t="s">
        <v>2084</v>
      </c>
      <c r="N415" s="68" t="s">
        <v>2084</v>
      </c>
      <c r="O415" s="81" t="s">
        <v>2217</v>
      </c>
    </row>
    <row r="416" spans="1:15" ht="18.75" customHeight="1" x14ac:dyDescent="0.15">
      <c r="A416" t="s">
        <v>1431</v>
      </c>
      <c r="B416" s="53" t="s">
        <v>2219</v>
      </c>
      <c r="C416" s="7" t="s">
        <v>2252</v>
      </c>
      <c r="D416" s="14" t="s">
        <v>2221</v>
      </c>
      <c r="E416" s="11" t="s">
        <v>163</v>
      </c>
      <c r="F416" s="11" t="s">
        <v>2236</v>
      </c>
      <c r="G416" s="11" t="e">
        <f>VLOOKUP(H416,거래특약점!B:D,2,0)</f>
        <v>#N/A</v>
      </c>
      <c r="H416" s="7" t="e">
        <f>VLOOKUP(N416,거래특약점!A:B,2,0)</f>
        <v>#N/A</v>
      </c>
      <c r="I416" s="7"/>
      <c r="J416" s="18">
        <v>20191224</v>
      </c>
      <c r="K416" s="17">
        <v>20191230</v>
      </c>
      <c r="L416" s="19">
        <v>550414884</v>
      </c>
      <c r="M416" s="19" t="s">
        <v>2084</v>
      </c>
      <c r="N416" s="22" t="s">
        <v>2084</v>
      </c>
      <c r="O416" s="21" t="s">
        <v>2220</v>
      </c>
    </row>
    <row r="417" spans="1:15" ht="14.25" customHeight="1" x14ac:dyDescent="0.15">
      <c r="B417" s="11"/>
      <c r="C417" s="7"/>
      <c r="D417" s="14"/>
      <c r="E417" s="11"/>
      <c r="F417" s="11"/>
      <c r="G417" s="11"/>
      <c r="H417" s="7"/>
      <c r="I417" s="7"/>
      <c r="J417" s="18"/>
      <c r="K417" s="17"/>
      <c r="L417" s="19"/>
      <c r="M417" s="19"/>
      <c r="N417" s="22"/>
      <c r="O417" s="21"/>
    </row>
    <row r="418" spans="1:15" ht="29.25" customHeight="1" x14ac:dyDescent="0.15">
      <c r="A418" t="s">
        <v>2321</v>
      </c>
      <c r="B418" s="7" t="s">
        <v>2326</v>
      </c>
      <c r="C418" s="73" t="s">
        <v>2330</v>
      </c>
      <c r="D418" s="14" t="s">
        <v>2322</v>
      </c>
      <c r="E418" s="11"/>
      <c r="F418" s="17"/>
      <c r="G418" s="61" t="s">
        <v>2325</v>
      </c>
      <c r="H418" s="61" t="s">
        <v>2328</v>
      </c>
      <c r="I418" s="7"/>
      <c r="J418" s="18">
        <v>20210104</v>
      </c>
      <c r="K418" s="17"/>
      <c r="L418" s="19"/>
      <c r="M418" s="19">
        <v>96000000</v>
      </c>
      <c r="N418" s="22" t="s">
        <v>2323</v>
      </c>
      <c r="O418" s="21" t="s">
        <v>2324</v>
      </c>
    </row>
    <row r="419" spans="1:15" ht="18.75" customHeight="1" x14ac:dyDescent="0.15">
      <c r="B419" s="11"/>
      <c r="C419" s="7"/>
      <c r="D419" s="14"/>
      <c r="E419" s="11"/>
      <c r="F419" s="11"/>
      <c r="G419" s="11"/>
      <c r="H419" s="7"/>
      <c r="I419" s="7"/>
      <c r="J419" s="18"/>
      <c r="M419" s="19"/>
      <c r="N419" s="22"/>
      <c r="O419" s="21"/>
    </row>
    <row r="420" spans="1:15" ht="18.75" customHeight="1" x14ac:dyDescent="0.15">
      <c r="B420" s="53"/>
      <c r="C420" s="54"/>
      <c r="D420" s="55"/>
      <c r="E420" s="11"/>
      <c r="F420" s="11"/>
      <c r="G420" s="11"/>
      <c r="H420" s="7"/>
      <c r="I420" s="7"/>
      <c r="J420" s="56"/>
      <c r="K420" s="57"/>
      <c r="L420" s="58"/>
      <c r="M420" s="58"/>
      <c r="N420" s="59"/>
      <c r="O420" s="60"/>
    </row>
    <row r="421" spans="1:15" ht="18.75" customHeight="1" x14ac:dyDescent="0.15">
      <c r="B421" s="11"/>
      <c r="C421" s="7"/>
      <c r="D421" s="14"/>
      <c r="E421" s="11"/>
      <c r="F421" s="11"/>
      <c r="G421" s="11"/>
      <c r="H421" s="7"/>
      <c r="I421" s="7"/>
      <c r="J421" s="18"/>
      <c r="K421" s="17"/>
      <c r="L421" s="19"/>
      <c r="M421" s="19"/>
      <c r="N421" s="22"/>
      <c r="O421" s="21"/>
    </row>
    <row r="422" spans="1:15" ht="18.75" customHeight="1" x14ac:dyDescent="0.15">
      <c r="B422" s="11"/>
      <c r="C422" s="7"/>
      <c r="D422" s="14"/>
      <c r="E422" s="11"/>
      <c r="F422" s="11"/>
      <c r="G422" s="11"/>
      <c r="H422" s="7"/>
      <c r="I422" s="7"/>
      <c r="J422" s="18"/>
      <c r="K422" s="17"/>
      <c r="M422" s="19"/>
      <c r="N422" s="22"/>
      <c r="O422" s="21"/>
    </row>
    <row r="423" spans="1:15" ht="18.75" customHeight="1" x14ac:dyDescent="0.15">
      <c r="B423" s="11"/>
      <c r="C423" s="7"/>
      <c r="D423" s="14"/>
      <c r="E423" s="11"/>
      <c r="F423" s="11"/>
      <c r="G423" s="11"/>
      <c r="H423" s="7"/>
      <c r="I423" s="7"/>
      <c r="J423" s="18"/>
      <c r="K423" s="17"/>
      <c r="L423" s="19"/>
      <c r="M423" s="19"/>
      <c r="N423" s="22"/>
      <c r="O423" s="21"/>
    </row>
    <row r="424" spans="1:15" ht="18.75" customHeight="1" x14ac:dyDescent="0.15">
      <c r="B424" s="11"/>
      <c r="C424" s="7"/>
      <c r="D424" s="14"/>
      <c r="E424" s="11"/>
      <c r="F424" s="11"/>
      <c r="G424" s="11"/>
      <c r="H424" s="7"/>
      <c r="I424" s="7"/>
      <c r="J424" s="18"/>
      <c r="K424" s="17"/>
      <c r="L424" s="19"/>
      <c r="M424" s="19"/>
      <c r="N424" s="22"/>
      <c r="O424" s="21"/>
    </row>
    <row r="425" spans="1:15" ht="18.75" customHeight="1" x14ac:dyDescent="0.15">
      <c r="B425" s="11"/>
      <c r="C425" s="7"/>
      <c r="D425" s="14"/>
      <c r="E425" s="11"/>
      <c r="F425" s="11"/>
      <c r="G425" s="11"/>
      <c r="H425" s="7"/>
      <c r="I425" s="7"/>
      <c r="J425" s="18"/>
      <c r="K425" s="17"/>
      <c r="L425" s="19"/>
      <c r="M425" s="19"/>
      <c r="N425" s="22"/>
      <c r="O425" s="21"/>
    </row>
    <row r="426" spans="1:15" ht="18.75" customHeight="1" x14ac:dyDescent="0.15">
      <c r="B426" s="11"/>
      <c r="C426" s="7"/>
      <c r="D426" s="14"/>
      <c r="E426" s="11"/>
      <c r="F426" s="11"/>
      <c r="G426" s="11"/>
      <c r="H426" s="7"/>
      <c r="I426" s="7"/>
      <c r="J426" s="18"/>
      <c r="K426" s="17"/>
      <c r="L426" s="19"/>
      <c r="M426" s="19"/>
      <c r="N426" s="22"/>
      <c r="O426" s="21"/>
    </row>
    <row r="427" spans="1:15" ht="18.75" customHeight="1" x14ac:dyDescent="0.15">
      <c r="B427" s="11"/>
      <c r="C427" s="7"/>
      <c r="D427" s="14"/>
      <c r="E427" s="11"/>
      <c r="F427" s="11"/>
      <c r="G427" s="11"/>
      <c r="H427" s="7"/>
      <c r="I427" s="7"/>
      <c r="J427" s="18"/>
      <c r="K427" s="17"/>
      <c r="L427" s="19"/>
      <c r="M427" s="19"/>
      <c r="N427" s="22"/>
      <c r="O427" s="21"/>
    </row>
    <row r="428" spans="1:15" ht="18.75" customHeight="1" x14ac:dyDescent="0.15">
      <c r="B428" s="11"/>
      <c r="C428" s="7"/>
      <c r="D428" s="14"/>
      <c r="E428" s="11"/>
      <c r="F428" s="11"/>
      <c r="G428" s="11"/>
      <c r="H428" s="7"/>
      <c r="I428" s="7"/>
      <c r="J428" s="18"/>
      <c r="K428" s="17"/>
      <c r="L428" s="19"/>
      <c r="M428" s="19"/>
      <c r="N428" s="22"/>
      <c r="O428" s="21"/>
    </row>
    <row r="429" spans="1:15" ht="18.75" customHeight="1" x14ac:dyDescent="0.15">
      <c r="B429" s="11"/>
      <c r="C429" s="7"/>
      <c r="D429" s="14"/>
      <c r="E429" s="11"/>
      <c r="F429" s="11"/>
      <c r="G429" s="11"/>
      <c r="H429" s="7"/>
      <c r="I429" s="7"/>
      <c r="J429" s="18"/>
      <c r="K429" s="17"/>
      <c r="L429" s="19"/>
      <c r="M429" s="19"/>
      <c r="N429" s="22"/>
      <c r="O429" s="21"/>
    </row>
    <row r="430" spans="1:15" ht="18.75" customHeight="1" x14ac:dyDescent="0.15">
      <c r="B430" s="11"/>
      <c r="C430" s="7"/>
      <c r="D430" s="14"/>
      <c r="E430" s="11"/>
      <c r="F430" s="11"/>
      <c r="G430" s="11"/>
      <c r="H430" s="7"/>
      <c r="I430" s="7"/>
      <c r="J430" s="18"/>
      <c r="K430" s="17"/>
      <c r="L430" s="19"/>
      <c r="M430" s="19"/>
      <c r="N430" s="22"/>
      <c r="O430" s="21"/>
    </row>
    <row r="431" spans="1:15" ht="18.75" customHeight="1" x14ac:dyDescent="0.15">
      <c r="B431" s="11"/>
      <c r="C431" s="7"/>
      <c r="D431" s="14"/>
      <c r="E431" s="11"/>
      <c r="F431" s="11"/>
      <c r="G431" s="11"/>
      <c r="H431" s="7"/>
      <c r="I431" s="7"/>
      <c r="J431" s="18"/>
      <c r="K431" s="17"/>
      <c r="L431" s="19"/>
      <c r="M431" s="19"/>
      <c r="N431" s="22"/>
      <c r="O431" s="21"/>
    </row>
    <row r="432" spans="1:15" ht="18.75" customHeight="1" x14ac:dyDescent="0.15">
      <c r="B432" s="11"/>
      <c r="C432" s="7"/>
      <c r="D432" s="14"/>
      <c r="E432" s="11"/>
      <c r="F432" s="11"/>
      <c r="G432" s="11"/>
      <c r="H432" s="7"/>
      <c r="I432" s="7"/>
      <c r="J432" s="18"/>
      <c r="K432" s="17"/>
      <c r="L432" s="19"/>
      <c r="M432" s="19"/>
      <c r="N432" s="22"/>
      <c r="O432" s="21"/>
    </row>
    <row r="433" spans="2:15" ht="18.75" customHeight="1" x14ac:dyDescent="0.15">
      <c r="B433" s="11"/>
      <c r="C433" s="7"/>
      <c r="D433" s="14"/>
      <c r="E433" s="11"/>
      <c r="F433" s="11"/>
      <c r="G433" s="11"/>
      <c r="H433" s="7"/>
      <c r="I433" s="7"/>
      <c r="J433" s="18"/>
      <c r="K433" s="17"/>
      <c r="L433" s="19"/>
      <c r="M433" s="19"/>
      <c r="N433" s="22"/>
      <c r="O433" s="21"/>
    </row>
    <row r="434" spans="2:15" ht="18.75" customHeight="1" x14ac:dyDescent="0.15">
      <c r="B434" s="11"/>
      <c r="C434" s="7"/>
      <c r="D434" s="14"/>
      <c r="E434" s="11"/>
      <c r="F434" s="11"/>
      <c r="G434" s="11"/>
      <c r="H434" s="7"/>
      <c r="I434" s="7"/>
      <c r="J434" s="18"/>
      <c r="K434" s="17"/>
      <c r="L434" s="19"/>
      <c r="M434" s="19"/>
      <c r="N434" s="22"/>
      <c r="O434" s="21"/>
    </row>
    <row r="435" spans="2:15" ht="18.75" customHeight="1" x14ac:dyDescent="0.15">
      <c r="B435" s="11"/>
      <c r="C435" s="7"/>
      <c r="D435" s="14"/>
      <c r="E435" s="11"/>
      <c r="F435" s="11"/>
      <c r="G435" s="11"/>
      <c r="H435" s="7"/>
      <c r="I435" s="7"/>
      <c r="J435" s="18"/>
      <c r="K435" s="17"/>
      <c r="L435" s="19"/>
      <c r="M435" s="19"/>
      <c r="N435" s="22"/>
      <c r="O435" s="21"/>
    </row>
    <row r="436" spans="2:15" ht="18.75" customHeight="1" x14ac:dyDescent="0.15">
      <c r="B436" s="11"/>
      <c r="C436" s="7"/>
      <c r="D436" s="14"/>
      <c r="E436" s="11"/>
      <c r="F436" s="11"/>
      <c r="G436" s="11"/>
      <c r="H436" s="7"/>
      <c r="I436" s="7"/>
      <c r="J436" s="18"/>
      <c r="K436" s="17"/>
      <c r="L436" s="19"/>
      <c r="M436" s="19"/>
      <c r="N436" s="22"/>
      <c r="O436" s="21"/>
    </row>
    <row r="437" spans="2:15" ht="18.75" customHeight="1" x14ac:dyDescent="0.15">
      <c r="B437" s="11"/>
      <c r="C437" s="7"/>
      <c r="D437" s="14"/>
      <c r="E437" s="11"/>
      <c r="F437" s="11"/>
      <c r="G437" s="11"/>
      <c r="H437" s="7"/>
      <c r="I437" s="7"/>
      <c r="J437" s="18"/>
      <c r="K437" s="17"/>
      <c r="L437" s="19"/>
      <c r="M437" s="19"/>
      <c r="N437" s="22"/>
      <c r="O437" s="21"/>
    </row>
    <row r="438" spans="2:15" ht="18.75" customHeight="1" x14ac:dyDescent="0.15">
      <c r="B438" s="11"/>
      <c r="C438" s="7"/>
      <c r="D438" s="14"/>
      <c r="E438" s="11"/>
      <c r="F438" s="11"/>
      <c r="G438" s="11"/>
      <c r="H438" s="7"/>
      <c r="I438" s="7"/>
      <c r="J438" s="18"/>
      <c r="K438" s="17"/>
      <c r="L438" s="19"/>
      <c r="M438" s="19"/>
      <c r="N438" s="22"/>
      <c r="O438" s="21"/>
    </row>
    <row r="439" spans="2:15" ht="18.75" customHeight="1" x14ac:dyDescent="0.15">
      <c r="B439" s="11"/>
      <c r="C439" s="7"/>
      <c r="D439" s="14"/>
      <c r="E439" s="11"/>
      <c r="F439" s="11"/>
      <c r="G439" s="11"/>
      <c r="H439" s="7"/>
      <c r="I439" s="7"/>
      <c r="J439" s="18"/>
      <c r="K439" s="17"/>
      <c r="L439" s="19"/>
      <c r="M439" s="19"/>
      <c r="N439" s="22"/>
      <c r="O439" s="21"/>
    </row>
    <row r="440" spans="2:15" ht="18.75" customHeight="1" x14ac:dyDescent="0.15">
      <c r="B440" s="11"/>
      <c r="C440" s="7"/>
      <c r="D440" s="14"/>
      <c r="E440" s="11"/>
      <c r="F440" s="11"/>
      <c r="G440" s="11"/>
      <c r="H440" s="7"/>
      <c r="I440" s="7"/>
      <c r="J440" s="18"/>
      <c r="K440" s="17"/>
      <c r="L440" s="19"/>
      <c r="M440" s="19"/>
      <c r="N440" s="22"/>
      <c r="O440" s="21"/>
    </row>
    <row r="441" spans="2:15" ht="18.75" customHeight="1" x14ac:dyDescent="0.15">
      <c r="B441" s="11"/>
      <c r="C441" s="7"/>
      <c r="D441" s="14"/>
      <c r="E441" s="11"/>
      <c r="F441" s="11"/>
      <c r="G441" s="11"/>
      <c r="H441" s="7"/>
      <c r="I441" s="7"/>
      <c r="J441" s="18"/>
      <c r="K441" s="17"/>
      <c r="L441" s="19"/>
      <c r="M441" s="19"/>
      <c r="N441" s="22"/>
      <c r="O441" s="21"/>
    </row>
    <row r="442" spans="2:15" ht="18.75" customHeight="1" x14ac:dyDescent="0.15">
      <c r="B442" s="11"/>
      <c r="C442" s="7"/>
      <c r="D442" s="14"/>
      <c r="E442" s="11"/>
      <c r="F442" s="11"/>
      <c r="G442" s="11"/>
      <c r="H442" s="7"/>
      <c r="I442" s="7"/>
      <c r="J442" s="18"/>
      <c r="K442" s="17"/>
      <c r="L442" s="19"/>
      <c r="M442" s="19"/>
      <c r="N442" s="22"/>
      <c r="O442" s="21"/>
    </row>
    <row r="443" spans="2:15" ht="18.75" customHeight="1" x14ac:dyDescent="0.15">
      <c r="B443" s="11"/>
      <c r="C443" s="7"/>
      <c r="D443" s="14"/>
      <c r="E443" s="11"/>
      <c r="F443" s="11"/>
      <c r="G443" s="11"/>
      <c r="H443" s="7"/>
      <c r="I443" s="7"/>
      <c r="J443" s="18"/>
      <c r="K443" s="17"/>
      <c r="L443" s="19"/>
      <c r="M443" s="19"/>
      <c r="N443" s="22"/>
      <c r="O443" s="21"/>
    </row>
    <row r="444" spans="2:15" ht="18.75" customHeight="1" x14ac:dyDescent="0.15">
      <c r="B444" s="11"/>
      <c r="C444" s="7"/>
      <c r="D444" s="14"/>
      <c r="E444" s="11"/>
      <c r="F444" s="11"/>
      <c r="G444" s="11"/>
      <c r="H444" s="7"/>
      <c r="I444" s="7"/>
      <c r="J444" s="18"/>
      <c r="K444" s="17"/>
      <c r="L444" s="19"/>
      <c r="M444" s="19"/>
      <c r="N444" s="22"/>
      <c r="O444" s="21"/>
    </row>
    <row r="445" spans="2:15" ht="18.75" customHeight="1" x14ac:dyDescent="0.15">
      <c r="B445" s="11"/>
      <c r="C445" s="7"/>
      <c r="D445" s="14"/>
      <c r="E445" s="11"/>
      <c r="F445" s="11"/>
      <c r="G445" s="11"/>
      <c r="H445" s="7"/>
      <c r="I445" s="7"/>
      <c r="J445" s="18"/>
      <c r="K445" s="17"/>
      <c r="L445" s="19"/>
      <c r="M445" s="19"/>
      <c r="N445" s="22"/>
      <c r="O445" s="21"/>
    </row>
    <row r="446" spans="2:15" ht="18.75" customHeight="1" x14ac:dyDescent="0.15">
      <c r="B446" s="11"/>
      <c r="C446" s="7"/>
      <c r="D446" s="14"/>
      <c r="E446" s="11"/>
      <c r="F446" s="11"/>
      <c r="G446" s="11"/>
      <c r="H446" s="7"/>
      <c r="I446" s="7"/>
      <c r="J446" s="18"/>
      <c r="K446" s="17"/>
      <c r="L446" s="19"/>
      <c r="M446" s="19"/>
      <c r="N446" s="22"/>
      <c r="O446" s="21"/>
    </row>
    <row r="447" spans="2:15" ht="18.75" customHeight="1" x14ac:dyDescent="0.15">
      <c r="B447" s="11"/>
      <c r="C447" s="7"/>
      <c r="D447" s="14"/>
      <c r="E447" s="11"/>
      <c r="F447" s="11"/>
      <c r="G447" s="11"/>
      <c r="H447" s="7"/>
      <c r="I447" s="7"/>
      <c r="J447" s="18"/>
      <c r="K447" s="17"/>
      <c r="L447" s="19"/>
      <c r="M447" s="19"/>
      <c r="N447" s="22"/>
      <c r="O447" s="21"/>
    </row>
    <row r="448" spans="2:15" ht="18.75" customHeight="1" x14ac:dyDescent="0.15">
      <c r="B448" s="11"/>
      <c r="C448" s="7"/>
      <c r="D448" s="14"/>
      <c r="E448" s="11"/>
      <c r="F448" s="11"/>
      <c r="G448" s="11"/>
      <c r="H448" s="7"/>
      <c r="I448" s="7"/>
      <c r="J448" s="18"/>
      <c r="K448" s="17"/>
      <c r="L448" s="19"/>
      <c r="M448" s="19"/>
      <c r="N448" s="22"/>
      <c r="O448" s="21"/>
    </row>
    <row r="449" spans="2:15" ht="18.75" customHeight="1" x14ac:dyDescent="0.15">
      <c r="B449" s="11"/>
      <c r="C449" s="7"/>
      <c r="D449" s="14"/>
      <c r="E449" s="11"/>
      <c r="F449" s="11"/>
      <c r="G449" s="11"/>
      <c r="H449" s="7"/>
      <c r="I449" s="7"/>
      <c r="J449" s="18"/>
      <c r="K449" s="17"/>
      <c r="L449" s="19"/>
      <c r="M449" s="19"/>
      <c r="N449" s="22"/>
      <c r="O449" s="21"/>
    </row>
    <row r="450" spans="2:15" ht="18.75" customHeight="1" x14ac:dyDescent="0.15">
      <c r="B450" s="11"/>
      <c r="C450" s="7"/>
      <c r="D450" s="14"/>
      <c r="E450" s="11"/>
      <c r="F450" s="11"/>
      <c r="G450" s="11"/>
      <c r="H450" s="7"/>
      <c r="I450" s="7"/>
      <c r="J450" s="18"/>
      <c r="K450" s="17"/>
      <c r="L450" s="19"/>
      <c r="M450" s="19"/>
      <c r="N450" s="22"/>
      <c r="O450" s="21"/>
    </row>
    <row r="451" spans="2:15" ht="18.75" customHeight="1" x14ac:dyDescent="0.15">
      <c r="B451" s="11"/>
      <c r="C451" s="7"/>
      <c r="D451" s="14"/>
      <c r="E451" s="11"/>
      <c r="F451" s="11"/>
      <c r="G451" s="11"/>
      <c r="H451" s="7"/>
      <c r="I451" s="7"/>
      <c r="J451" s="18"/>
      <c r="K451" s="17"/>
      <c r="L451" s="19"/>
      <c r="M451" s="19"/>
      <c r="N451" s="22"/>
      <c r="O451" s="21"/>
    </row>
    <row r="452" spans="2:15" ht="18.75" customHeight="1" x14ac:dyDescent="0.15">
      <c r="B452" s="11"/>
      <c r="C452" s="7"/>
      <c r="D452" s="14"/>
      <c r="E452" s="11"/>
      <c r="F452" s="11"/>
      <c r="G452" s="11"/>
      <c r="H452" s="7"/>
      <c r="I452" s="7"/>
      <c r="J452" s="18"/>
      <c r="K452" s="17"/>
      <c r="L452" s="19"/>
      <c r="M452" s="19"/>
      <c r="N452" s="22"/>
      <c r="O452" s="21"/>
    </row>
    <row r="453" spans="2:15" ht="18.75" customHeight="1" x14ac:dyDescent="0.15">
      <c r="B453" s="11"/>
      <c r="C453" s="7"/>
      <c r="D453" s="14"/>
      <c r="E453" s="11"/>
      <c r="F453" s="11"/>
      <c r="G453" s="11"/>
      <c r="H453" s="7"/>
      <c r="I453" s="7"/>
      <c r="J453" s="18"/>
      <c r="K453" s="17"/>
      <c r="L453" s="19"/>
      <c r="M453" s="19"/>
      <c r="N453" s="22"/>
      <c r="O453" s="21"/>
    </row>
    <row r="454" spans="2:15" ht="18.75" customHeight="1" x14ac:dyDescent="0.15">
      <c r="B454" s="11"/>
      <c r="C454" s="7"/>
      <c r="D454" s="14"/>
      <c r="E454" s="11"/>
      <c r="F454" s="11"/>
      <c r="G454" s="11"/>
      <c r="H454" s="7"/>
      <c r="I454" s="7"/>
      <c r="J454" s="18"/>
      <c r="K454" s="17"/>
      <c r="L454" s="19"/>
      <c r="M454" s="19"/>
      <c r="N454" s="22"/>
      <c r="O454" s="21"/>
    </row>
    <row r="455" spans="2:15" ht="18.75" customHeight="1" x14ac:dyDescent="0.15">
      <c r="B455" s="11"/>
      <c r="C455" s="7"/>
      <c r="D455" s="14"/>
      <c r="E455" s="11"/>
      <c r="F455" s="11"/>
      <c r="G455" s="11"/>
      <c r="H455" s="7"/>
      <c r="I455" s="7"/>
      <c r="J455" s="18"/>
      <c r="K455" s="17"/>
      <c r="L455" s="19"/>
      <c r="M455" s="19"/>
      <c r="N455" s="22"/>
      <c r="O455" s="21"/>
    </row>
    <row r="456" spans="2:15" ht="18.75" customHeight="1" x14ac:dyDescent="0.15">
      <c r="B456" s="11"/>
      <c r="C456" s="7"/>
      <c r="D456" s="14"/>
      <c r="E456" s="11"/>
      <c r="F456" s="11"/>
      <c r="G456" s="11"/>
      <c r="H456" s="7"/>
      <c r="I456" s="7"/>
      <c r="J456" s="18"/>
      <c r="K456" s="17"/>
      <c r="L456" s="19"/>
      <c r="M456" s="19"/>
      <c r="N456" s="22"/>
      <c r="O456" s="21"/>
    </row>
    <row r="457" spans="2:15" ht="18.75" customHeight="1" x14ac:dyDescent="0.15">
      <c r="B457" s="11"/>
      <c r="C457" s="7"/>
      <c r="D457" s="14"/>
      <c r="E457" s="11"/>
      <c r="F457" s="11"/>
      <c r="G457" s="11"/>
      <c r="H457" s="7"/>
      <c r="I457" s="7"/>
      <c r="J457" s="18"/>
      <c r="K457" s="17"/>
      <c r="L457" s="19"/>
      <c r="M457" s="19"/>
      <c r="N457" s="22"/>
      <c r="O457" s="21"/>
    </row>
    <row r="458" spans="2:15" ht="18.75" customHeight="1" x14ac:dyDescent="0.15">
      <c r="B458" s="11"/>
      <c r="C458" s="7"/>
      <c r="D458" s="14"/>
      <c r="E458" s="11"/>
      <c r="F458" s="11"/>
      <c r="G458" s="11"/>
      <c r="H458" s="7"/>
      <c r="I458" s="7"/>
      <c r="J458" s="18"/>
      <c r="K458" s="17"/>
      <c r="L458" s="19"/>
      <c r="M458" s="19"/>
      <c r="N458" s="22"/>
      <c r="O458" s="21"/>
    </row>
    <row r="459" spans="2:15" ht="18.75" customHeight="1" x14ac:dyDescent="0.15">
      <c r="B459" s="11"/>
      <c r="C459" s="7"/>
      <c r="D459" s="14"/>
      <c r="E459" s="11"/>
      <c r="F459" s="11"/>
      <c r="G459" s="11"/>
      <c r="H459" s="7"/>
      <c r="I459" s="7"/>
      <c r="J459" s="18"/>
      <c r="K459" s="17"/>
      <c r="L459" s="19"/>
      <c r="M459" s="19"/>
      <c r="N459" s="22"/>
      <c r="O459" s="21"/>
    </row>
    <row r="460" spans="2:15" ht="18.75" customHeight="1" x14ac:dyDescent="0.15">
      <c r="B460" s="11"/>
      <c r="C460" s="7"/>
      <c r="D460" s="14"/>
      <c r="E460" s="11"/>
      <c r="F460" s="11"/>
      <c r="G460" s="11"/>
      <c r="H460" s="7"/>
      <c r="I460" s="7"/>
      <c r="J460" s="18"/>
      <c r="K460" s="17"/>
      <c r="L460" s="19"/>
      <c r="M460" s="19"/>
      <c r="N460" s="22"/>
      <c r="O460" s="21"/>
    </row>
    <row r="461" spans="2:15" ht="18.75" customHeight="1" x14ac:dyDescent="0.15">
      <c r="B461" s="11"/>
      <c r="C461" s="7"/>
      <c r="D461" s="14"/>
      <c r="E461" s="11"/>
      <c r="F461" s="11"/>
      <c r="G461" s="11"/>
      <c r="H461" s="7"/>
      <c r="I461" s="7"/>
      <c r="J461" s="18"/>
      <c r="K461" s="17"/>
      <c r="L461" s="19"/>
      <c r="M461" s="19"/>
      <c r="N461" s="22"/>
      <c r="O461" s="21"/>
    </row>
    <row r="462" spans="2:15" ht="18.75" customHeight="1" x14ac:dyDescent="0.15">
      <c r="B462" s="11"/>
      <c r="C462" s="7"/>
      <c r="D462" s="14"/>
      <c r="E462" s="11"/>
      <c r="F462" s="11"/>
      <c r="G462" s="11"/>
      <c r="H462" s="7"/>
      <c r="I462" s="7"/>
      <c r="J462" s="18"/>
      <c r="K462" s="17"/>
      <c r="L462" s="19"/>
      <c r="M462" s="19"/>
      <c r="N462" s="22"/>
      <c r="O462" s="21"/>
    </row>
    <row r="463" spans="2:15" ht="18.75" customHeight="1" x14ac:dyDescent="0.15">
      <c r="B463" s="11"/>
      <c r="C463" s="7"/>
      <c r="D463" s="14"/>
      <c r="E463" s="11"/>
      <c r="F463" s="11"/>
      <c r="G463" s="11"/>
      <c r="H463" s="7"/>
      <c r="I463" s="7"/>
      <c r="J463" s="18"/>
      <c r="K463" s="17"/>
      <c r="L463" s="19"/>
      <c r="M463" s="19"/>
      <c r="N463" s="22"/>
      <c r="O463" s="21"/>
    </row>
    <row r="464" spans="2:15" ht="18.75" customHeight="1" x14ac:dyDescent="0.15">
      <c r="B464" s="11"/>
      <c r="C464" s="7"/>
      <c r="D464" s="14"/>
      <c r="E464" s="11"/>
      <c r="F464" s="11"/>
      <c r="G464" s="11"/>
      <c r="H464" s="7"/>
      <c r="I464" s="7"/>
      <c r="J464" s="18"/>
      <c r="K464" s="17"/>
      <c r="L464" s="19"/>
      <c r="M464" s="19"/>
      <c r="N464" s="22"/>
      <c r="O464" s="21"/>
    </row>
    <row r="465" spans="2:15" ht="18.75" customHeight="1" x14ac:dyDescent="0.15">
      <c r="B465" s="11"/>
      <c r="C465" s="7"/>
      <c r="D465" s="14"/>
      <c r="E465" s="11"/>
      <c r="F465" s="11"/>
      <c r="G465" s="11"/>
      <c r="H465" s="7"/>
      <c r="I465" s="7"/>
      <c r="J465" s="18"/>
      <c r="K465" s="17"/>
      <c r="L465" s="19"/>
      <c r="M465" s="19"/>
      <c r="N465" s="22"/>
      <c r="O465" s="21"/>
    </row>
    <row r="466" spans="2:15" ht="18.75" customHeight="1" x14ac:dyDescent="0.15">
      <c r="B466" s="11"/>
      <c r="C466" s="7"/>
      <c r="D466" s="14"/>
      <c r="E466" s="11"/>
      <c r="F466" s="11"/>
      <c r="G466" s="11"/>
      <c r="H466" s="7"/>
      <c r="I466" s="7"/>
      <c r="J466" s="18"/>
      <c r="K466" s="17"/>
      <c r="L466" s="19"/>
      <c r="M466" s="19"/>
      <c r="N466" s="22"/>
      <c r="O466" s="21"/>
    </row>
    <row r="467" spans="2:15" ht="18.75" customHeight="1" x14ac:dyDescent="0.15">
      <c r="B467" s="11"/>
      <c r="C467" s="7"/>
      <c r="D467" s="14"/>
      <c r="E467" s="11"/>
      <c r="F467" s="11"/>
      <c r="G467" s="11"/>
      <c r="H467" s="7"/>
      <c r="I467" s="7"/>
      <c r="J467" s="18"/>
      <c r="K467" s="17"/>
      <c r="L467" s="19"/>
      <c r="M467" s="19"/>
      <c r="N467" s="22"/>
      <c r="O467" s="21"/>
    </row>
    <row r="468" spans="2:15" ht="18.75" customHeight="1" x14ac:dyDescent="0.15">
      <c r="B468" s="11"/>
      <c r="C468" s="7"/>
      <c r="D468" s="14"/>
      <c r="E468" s="11"/>
      <c r="F468" s="11"/>
      <c r="G468" s="11"/>
      <c r="H468" s="7"/>
      <c r="I468" s="7"/>
      <c r="J468" s="18"/>
      <c r="K468" s="17"/>
      <c r="L468" s="19"/>
      <c r="M468" s="19"/>
      <c r="N468" s="22"/>
      <c r="O468" s="21"/>
    </row>
    <row r="469" spans="2:15" ht="18.75" customHeight="1" x14ac:dyDescent="0.15">
      <c r="B469" s="11"/>
      <c r="C469" s="7"/>
      <c r="D469" s="14"/>
      <c r="E469" s="11"/>
      <c r="F469" s="11"/>
      <c r="G469" s="11"/>
      <c r="H469" s="7"/>
      <c r="I469" s="7"/>
      <c r="J469" s="18"/>
      <c r="K469" s="17"/>
      <c r="L469" s="19"/>
      <c r="M469" s="19"/>
      <c r="N469" s="22"/>
      <c r="O469" s="21"/>
    </row>
    <row r="470" spans="2:15" ht="18.75" customHeight="1" x14ac:dyDescent="0.15">
      <c r="B470" s="11"/>
      <c r="C470" s="7"/>
      <c r="D470" s="14"/>
      <c r="E470" s="11"/>
      <c r="F470" s="11"/>
      <c r="G470" s="11"/>
      <c r="H470" s="7"/>
      <c r="I470" s="7"/>
      <c r="J470" s="18"/>
      <c r="K470" s="17"/>
      <c r="L470" s="19"/>
      <c r="M470" s="19"/>
      <c r="N470" s="22"/>
      <c r="O470" s="21"/>
    </row>
    <row r="471" spans="2:15" ht="18.75" customHeight="1" x14ac:dyDescent="0.15">
      <c r="B471" s="11"/>
      <c r="C471" s="7"/>
      <c r="D471" s="14"/>
      <c r="E471" s="11"/>
      <c r="F471" s="11"/>
      <c r="G471" s="11"/>
      <c r="H471" s="7"/>
      <c r="I471" s="7"/>
      <c r="J471" s="18"/>
      <c r="K471" s="17"/>
      <c r="L471" s="19"/>
      <c r="M471" s="19"/>
      <c r="N471" s="22"/>
      <c r="O471" s="21"/>
    </row>
    <row r="472" spans="2:15" ht="18.75" customHeight="1" x14ac:dyDescent="0.15">
      <c r="B472" s="11"/>
      <c r="C472" s="7"/>
      <c r="D472" s="14"/>
      <c r="E472" s="11"/>
      <c r="F472" s="11"/>
      <c r="G472" s="11"/>
      <c r="H472" s="7"/>
      <c r="I472" s="7"/>
      <c r="J472" s="18"/>
      <c r="K472" s="17"/>
      <c r="L472" s="19"/>
      <c r="M472" s="19"/>
      <c r="N472" s="22"/>
      <c r="O472" s="21"/>
    </row>
    <row r="473" spans="2:15" ht="18.75" customHeight="1" x14ac:dyDescent="0.15">
      <c r="B473" s="11"/>
      <c r="C473" s="7"/>
      <c r="D473" s="14"/>
      <c r="E473" s="11"/>
      <c r="F473" s="11"/>
      <c r="G473" s="11"/>
      <c r="H473" s="7"/>
      <c r="I473" s="7"/>
      <c r="J473" s="18"/>
      <c r="K473" s="17"/>
      <c r="L473" s="19"/>
      <c r="M473" s="19"/>
      <c r="N473" s="22"/>
      <c r="O473" s="21"/>
    </row>
    <row r="474" spans="2:15" ht="18.75" customHeight="1" x14ac:dyDescent="0.15">
      <c r="B474" s="11"/>
      <c r="C474" s="7"/>
      <c r="D474" s="14"/>
      <c r="E474" s="11"/>
      <c r="F474" s="11"/>
      <c r="G474" s="11"/>
      <c r="H474" s="7"/>
      <c r="I474" s="7"/>
      <c r="J474" s="18"/>
      <c r="K474" s="17"/>
      <c r="L474" s="19"/>
      <c r="M474" s="19"/>
      <c r="N474" s="22"/>
      <c r="O474" s="21"/>
    </row>
    <row r="475" spans="2:15" ht="18.75" customHeight="1" x14ac:dyDescent="0.15">
      <c r="B475" s="11"/>
      <c r="C475" s="7"/>
      <c r="D475" s="14"/>
      <c r="E475" s="11"/>
      <c r="F475" s="11"/>
      <c r="G475" s="11"/>
      <c r="H475" s="7"/>
      <c r="I475" s="7"/>
      <c r="J475" s="18"/>
      <c r="K475" s="17"/>
      <c r="L475" s="19"/>
      <c r="M475" s="19"/>
      <c r="N475" s="22"/>
      <c r="O475" s="21"/>
    </row>
    <row r="476" spans="2:15" ht="18.75" customHeight="1" x14ac:dyDescent="0.15">
      <c r="B476" s="11"/>
      <c r="C476" s="7"/>
      <c r="D476" s="14"/>
      <c r="E476" s="11"/>
      <c r="F476" s="11"/>
      <c r="G476" s="11"/>
      <c r="H476" s="7"/>
      <c r="I476" s="7"/>
      <c r="J476" s="18"/>
      <c r="K476" s="17"/>
      <c r="L476" s="19"/>
      <c r="M476" s="19"/>
      <c r="N476" s="22"/>
      <c r="O476" s="21"/>
    </row>
    <row r="477" spans="2:15" ht="18.75" customHeight="1" x14ac:dyDescent="0.15">
      <c r="B477" s="11"/>
      <c r="C477" s="7"/>
      <c r="D477" s="14"/>
      <c r="E477" s="11"/>
      <c r="F477" s="11"/>
      <c r="G477" s="11"/>
      <c r="H477" s="7"/>
      <c r="I477" s="7"/>
      <c r="J477" s="18"/>
      <c r="K477" s="17"/>
      <c r="L477" s="19"/>
      <c r="M477" s="19"/>
      <c r="N477" s="22"/>
      <c r="O477" s="21"/>
    </row>
    <row r="478" spans="2:15" ht="18.75" customHeight="1" x14ac:dyDescent="0.15">
      <c r="B478" s="11"/>
      <c r="C478" s="7"/>
      <c r="D478" s="14"/>
      <c r="E478" s="11"/>
      <c r="F478" s="11"/>
      <c r="G478" s="11"/>
      <c r="H478" s="7"/>
      <c r="I478" s="7"/>
      <c r="J478" s="18"/>
      <c r="K478" s="17"/>
      <c r="L478" s="19"/>
      <c r="M478" s="19"/>
      <c r="N478" s="22"/>
      <c r="O478" s="21"/>
    </row>
    <row r="479" spans="2:15" ht="18.75" customHeight="1" x14ac:dyDescent="0.15">
      <c r="B479" s="11"/>
      <c r="C479" s="7"/>
      <c r="D479" s="14"/>
      <c r="E479" s="11"/>
      <c r="F479" s="11"/>
      <c r="G479" s="11"/>
      <c r="H479" s="7"/>
      <c r="I479" s="7"/>
      <c r="J479" s="18"/>
      <c r="K479" s="17"/>
      <c r="L479" s="19"/>
      <c r="M479" s="19"/>
      <c r="N479" s="22"/>
      <c r="O479" s="21"/>
    </row>
    <row r="480" spans="2:15" ht="18.75" customHeight="1" x14ac:dyDescent="0.15">
      <c r="B480" s="11"/>
      <c r="C480" s="7"/>
      <c r="D480" s="14"/>
      <c r="E480" s="11"/>
      <c r="F480" s="11"/>
      <c r="G480" s="11"/>
      <c r="H480" s="7"/>
      <c r="I480" s="7"/>
      <c r="J480" s="18"/>
      <c r="K480" s="17"/>
      <c r="L480" s="19"/>
      <c r="M480" s="19"/>
      <c r="N480" s="22"/>
      <c r="O480" s="21"/>
    </row>
    <row r="481" spans="2:15" ht="18.75" customHeight="1" x14ac:dyDescent="0.15">
      <c r="B481" s="11"/>
      <c r="C481" s="7"/>
      <c r="D481" s="14"/>
      <c r="E481" s="11"/>
      <c r="F481" s="11"/>
      <c r="G481" s="11"/>
      <c r="H481" s="7"/>
      <c r="I481" s="7"/>
      <c r="J481" s="18"/>
      <c r="K481" s="17"/>
      <c r="L481" s="19"/>
      <c r="M481" s="19"/>
      <c r="N481" s="22"/>
      <c r="O481" s="21"/>
    </row>
    <row r="482" spans="2:15" ht="18.75" customHeight="1" x14ac:dyDescent="0.15">
      <c r="B482" s="11"/>
      <c r="C482" s="7"/>
      <c r="D482" s="14"/>
      <c r="E482" s="11"/>
      <c r="F482" s="11"/>
      <c r="G482" s="11"/>
      <c r="H482" s="7"/>
      <c r="I482" s="7"/>
      <c r="J482" s="18"/>
      <c r="K482" s="17"/>
      <c r="L482" s="19"/>
      <c r="M482" s="19"/>
      <c r="N482" s="22"/>
      <c r="O482" s="21"/>
    </row>
    <row r="483" spans="2:15" ht="18.75" customHeight="1" x14ac:dyDescent="0.15">
      <c r="B483" s="11"/>
      <c r="C483" s="7"/>
      <c r="D483" s="14"/>
      <c r="E483" s="11"/>
      <c r="F483" s="11"/>
      <c r="G483" s="11"/>
      <c r="H483" s="7"/>
      <c r="I483" s="7"/>
      <c r="J483" s="18"/>
      <c r="K483" s="17"/>
      <c r="L483" s="19"/>
      <c r="M483" s="19"/>
      <c r="N483" s="22"/>
      <c r="O483" s="21"/>
    </row>
    <row r="484" spans="2:15" ht="18.75" customHeight="1" x14ac:dyDescent="0.15">
      <c r="B484" s="11"/>
      <c r="C484" s="7"/>
      <c r="D484" s="14"/>
      <c r="E484" s="11"/>
      <c r="F484" s="11"/>
      <c r="G484" s="11"/>
      <c r="H484" s="7"/>
      <c r="I484" s="7"/>
      <c r="J484" s="18"/>
      <c r="K484" s="17"/>
      <c r="L484" s="19"/>
      <c r="M484" s="19"/>
      <c r="N484" s="22"/>
      <c r="O484" s="21"/>
    </row>
    <row r="485" spans="2:15" ht="18.75" customHeight="1" x14ac:dyDescent="0.15">
      <c r="B485" s="11"/>
      <c r="C485" s="7"/>
      <c r="D485" s="14"/>
      <c r="E485" s="11"/>
      <c r="F485" s="11"/>
      <c r="G485" s="11"/>
      <c r="H485" s="7"/>
      <c r="I485" s="7"/>
      <c r="J485" s="18"/>
      <c r="K485" s="17"/>
      <c r="L485" s="19"/>
      <c r="M485" s="19"/>
      <c r="N485" s="22"/>
      <c r="O485" s="21"/>
    </row>
    <row r="486" spans="2:15" ht="18.75" customHeight="1" x14ac:dyDescent="0.15">
      <c r="B486" s="11"/>
      <c r="C486" s="7"/>
      <c r="D486" s="14"/>
      <c r="E486" s="11"/>
      <c r="F486" s="11"/>
      <c r="G486" s="11"/>
      <c r="H486" s="7"/>
      <c r="I486" s="7"/>
      <c r="J486" s="18"/>
      <c r="K486" s="17"/>
      <c r="L486" s="19"/>
      <c r="M486" s="19"/>
      <c r="N486" s="22"/>
      <c r="O486" s="21"/>
    </row>
  </sheetData>
  <autoFilter ref="B4:O355">
    <sortState ref="B5:R44">
      <sortCondition ref="J4:J44"/>
    </sortState>
  </autoFilter>
  <mergeCells count="1">
    <mergeCell ref="B2:O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zoomScale="85" zoomScaleNormal="85" workbookViewId="0">
      <pane ySplit="1" topLeftCell="A74" activePane="bottomLeft" state="frozen"/>
      <selection pane="bottomLeft" activeCell="F106" sqref="F106"/>
    </sheetView>
  </sheetViews>
  <sheetFormatPr defaultRowHeight="13.5" x14ac:dyDescent="0.15"/>
  <cols>
    <col min="1" max="1" width="34.44140625" customWidth="1"/>
    <col min="2" max="3" width="12.109375" style="47" customWidth="1"/>
    <col min="4" max="5" width="10.6640625" style="47" customWidth="1"/>
    <col min="8" max="8" width="13.5546875" customWidth="1"/>
  </cols>
  <sheetData>
    <row r="1" spans="1:9" x14ac:dyDescent="0.15">
      <c r="A1" s="4" t="s">
        <v>4</v>
      </c>
      <c r="B1" s="4" t="s">
        <v>42</v>
      </c>
      <c r="C1" s="4" t="s">
        <v>64</v>
      </c>
      <c r="D1" s="4" t="s">
        <v>2290</v>
      </c>
      <c r="E1" s="4" t="s">
        <v>1846</v>
      </c>
    </row>
    <row r="2" spans="1:9" x14ac:dyDescent="0.15">
      <c r="A2" s="22" t="s">
        <v>544</v>
      </c>
      <c r="B2" s="11" t="s">
        <v>1085</v>
      </c>
      <c r="C2" s="11" t="e">
        <f>VLOOKUP(B2,거래특약점!H:I,2,0)</f>
        <v>#N/A</v>
      </c>
      <c r="D2" s="11" t="s">
        <v>38</v>
      </c>
      <c r="E2" s="11"/>
      <c r="H2" t="s">
        <v>2265</v>
      </c>
      <c r="I2" t="s">
        <v>2268</v>
      </c>
    </row>
    <row r="3" spans="1:9" x14ac:dyDescent="0.15">
      <c r="A3" s="22" t="s">
        <v>575</v>
      </c>
      <c r="B3" s="11" t="s">
        <v>1083</v>
      </c>
      <c r="C3" s="11" t="e">
        <f>VLOOKUP(B3,거래특약점!H:I,2,0)</f>
        <v>#N/A</v>
      </c>
      <c r="D3" s="11" t="s">
        <v>38</v>
      </c>
      <c r="E3" s="11"/>
      <c r="H3" t="s">
        <v>2291</v>
      </c>
      <c r="I3" t="s">
        <v>2268</v>
      </c>
    </row>
    <row r="4" spans="1:9" x14ac:dyDescent="0.15">
      <c r="A4" s="22" t="s">
        <v>891</v>
      </c>
      <c r="B4" s="11" t="s">
        <v>1081</v>
      </c>
      <c r="C4" s="11" t="e">
        <f>VLOOKUP(B4,거래특약점!H:I,2,0)</f>
        <v>#N/A</v>
      </c>
      <c r="D4" s="11" t="s">
        <v>1741</v>
      </c>
      <c r="E4" s="11"/>
      <c r="H4" t="s">
        <v>2292</v>
      </c>
      <c r="I4" t="s">
        <v>2268</v>
      </c>
    </row>
    <row r="5" spans="1:9" x14ac:dyDescent="0.15">
      <c r="A5" s="22" t="s">
        <v>1706</v>
      </c>
      <c r="B5" s="11" t="s">
        <v>1707</v>
      </c>
      <c r="C5" s="11" t="e">
        <f>VLOOKUP(B5,거래특약점!H:I,2,0)</f>
        <v>#N/A</v>
      </c>
      <c r="D5" s="11" t="s">
        <v>1708</v>
      </c>
      <c r="E5" s="11"/>
      <c r="H5" t="s">
        <v>2266</v>
      </c>
      <c r="I5" t="s">
        <v>2268</v>
      </c>
    </row>
    <row r="6" spans="1:9" x14ac:dyDescent="0.15">
      <c r="A6" s="22" t="s">
        <v>1702</v>
      </c>
      <c r="B6" s="11" t="s">
        <v>1703</v>
      </c>
      <c r="C6" s="11" t="e">
        <f>VLOOKUP(B6,거래특약점!H:I,2,0)</f>
        <v>#N/A</v>
      </c>
      <c r="D6" s="11" t="s">
        <v>1068</v>
      </c>
      <c r="E6" s="11"/>
      <c r="H6" t="s">
        <v>2267</v>
      </c>
      <c r="I6" t="s">
        <v>2268</v>
      </c>
    </row>
    <row r="7" spans="1:9" x14ac:dyDescent="0.15">
      <c r="A7" s="22" t="s">
        <v>1721</v>
      </c>
      <c r="B7" s="11" t="s">
        <v>1722</v>
      </c>
      <c r="C7" s="11" t="str">
        <f>VLOOKUP(B7,거래특약점!H:I,2,0)</f>
        <v>김왕규M</v>
      </c>
      <c r="D7" s="11" t="s">
        <v>1723</v>
      </c>
      <c r="E7" s="11"/>
      <c r="H7" t="s">
        <v>1697</v>
      </c>
      <c r="I7" t="s">
        <v>2268</v>
      </c>
    </row>
    <row r="8" spans="1:9" x14ac:dyDescent="0.15">
      <c r="A8" s="22" t="s">
        <v>1235</v>
      </c>
      <c r="B8" s="11" t="s">
        <v>873</v>
      </c>
      <c r="C8" s="11" t="str">
        <f>VLOOKUP(B8,거래특약점!H:I,2,0)</f>
        <v xml:space="preserve">김선환SM </v>
      </c>
      <c r="D8" s="11" t="s">
        <v>1236</v>
      </c>
      <c r="E8" s="11"/>
      <c r="H8" t="s">
        <v>2293</v>
      </c>
      <c r="I8" t="s">
        <v>2271</v>
      </c>
    </row>
    <row r="9" spans="1:9" x14ac:dyDescent="0.15">
      <c r="A9" s="22" t="s">
        <v>1007</v>
      </c>
      <c r="B9" s="11" t="s">
        <v>62</v>
      </c>
      <c r="C9" s="11" t="str">
        <f>VLOOKUP(B9,거래특약점!H:I,2,0)</f>
        <v>김왕규M</v>
      </c>
      <c r="D9" s="11" t="s">
        <v>1236</v>
      </c>
      <c r="E9" s="11"/>
      <c r="H9" t="s">
        <v>2289</v>
      </c>
      <c r="I9" t="s">
        <v>2271</v>
      </c>
    </row>
    <row r="10" spans="1:9" x14ac:dyDescent="0.15">
      <c r="A10" s="22" t="s">
        <v>559</v>
      </c>
      <c r="B10" s="11" t="s">
        <v>873</v>
      </c>
      <c r="C10" s="11" t="str">
        <f>VLOOKUP(B10,거래특약점!H:I,2,0)</f>
        <v xml:space="preserve">김선환SM </v>
      </c>
      <c r="D10" s="11" t="s">
        <v>1738</v>
      </c>
      <c r="E10" s="11"/>
      <c r="H10" t="s">
        <v>2294</v>
      </c>
      <c r="I10" t="s">
        <v>2271</v>
      </c>
    </row>
    <row r="11" spans="1:9" x14ac:dyDescent="0.15">
      <c r="A11" s="22" t="s">
        <v>1998</v>
      </c>
      <c r="B11" s="11" t="s">
        <v>62</v>
      </c>
      <c r="C11" s="11" t="str">
        <f>VLOOKUP(B11,거래특약점!H:I,2,0)</f>
        <v>김왕규M</v>
      </c>
      <c r="D11" s="11" t="s">
        <v>1236</v>
      </c>
      <c r="E11" s="11"/>
      <c r="H11" t="s">
        <v>2295</v>
      </c>
      <c r="I11" t="s">
        <v>2271</v>
      </c>
    </row>
    <row r="12" spans="1:9" x14ac:dyDescent="0.15">
      <c r="A12" s="22" t="s">
        <v>1672</v>
      </c>
      <c r="B12" s="11" t="s">
        <v>62</v>
      </c>
      <c r="C12" s="11" t="str">
        <f>VLOOKUP(B12,거래특약점!H:I,2,0)</f>
        <v>김왕규M</v>
      </c>
      <c r="D12" s="11" t="s">
        <v>1236</v>
      </c>
      <c r="E12" s="11"/>
      <c r="H12" t="s">
        <v>2296</v>
      </c>
      <c r="I12" t="s">
        <v>2271</v>
      </c>
    </row>
    <row r="13" spans="1:9" x14ac:dyDescent="0.15">
      <c r="A13" s="22" t="s">
        <v>1763</v>
      </c>
      <c r="B13" s="11" t="s">
        <v>99</v>
      </c>
      <c r="C13" s="11" t="str">
        <f>VLOOKUP(B13,거래특약점!H:I,2,0)</f>
        <v xml:space="preserve">김선환SM </v>
      </c>
      <c r="D13" s="11" t="s">
        <v>1740</v>
      </c>
      <c r="E13" s="11"/>
      <c r="H13" t="s">
        <v>2269</v>
      </c>
      <c r="I13" t="s">
        <v>2271</v>
      </c>
    </row>
    <row r="14" spans="1:9" x14ac:dyDescent="0.15">
      <c r="A14" s="7" t="s">
        <v>66</v>
      </c>
      <c r="B14" s="11" t="s">
        <v>99</v>
      </c>
      <c r="C14" s="11" t="str">
        <f>VLOOKUP(B14,거래특약점!H:I,2,0)</f>
        <v xml:space="preserve">김선환SM </v>
      </c>
      <c r="D14" s="11" t="s">
        <v>1740</v>
      </c>
      <c r="E14" s="11"/>
      <c r="H14" t="s">
        <v>2270</v>
      </c>
      <c r="I14" t="s">
        <v>2271</v>
      </c>
    </row>
    <row r="15" spans="1:9" x14ac:dyDescent="0.15">
      <c r="A15" s="51" t="s">
        <v>1969</v>
      </c>
      <c r="B15" s="11" t="s">
        <v>62</v>
      </c>
      <c r="C15" s="11" t="str">
        <f>VLOOKUP(B15,거래특약점!H:I,2,0)</f>
        <v>김왕규M</v>
      </c>
      <c r="D15" s="11" t="s">
        <v>1236</v>
      </c>
      <c r="E15" s="11"/>
      <c r="H15" t="s">
        <v>2297</v>
      </c>
      <c r="I15" t="s">
        <v>2275</v>
      </c>
    </row>
    <row r="16" spans="1:9" x14ac:dyDescent="0.15">
      <c r="A16" s="22" t="s">
        <v>1766</v>
      </c>
      <c r="B16" s="11" t="s">
        <v>62</v>
      </c>
      <c r="C16" s="11" t="str">
        <f>VLOOKUP(B16,거래특약점!H:I,2,0)</f>
        <v>김왕규M</v>
      </c>
      <c r="D16" s="11" t="s">
        <v>1236</v>
      </c>
      <c r="E16" s="11"/>
      <c r="H16" t="s">
        <v>2298</v>
      </c>
      <c r="I16" t="s">
        <v>2275</v>
      </c>
    </row>
    <row r="17" spans="1:9" x14ac:dyDescent="0.15">
      <c r="A17" s="22" t="s">
        <v>52</v>
      </c>
      <c r="B17" s="11" t="s">
        <v>1697</v>
      </c>
      <c r="C17" s="11" t="str">
        <f>VLOOKUP(B17,거래특약점!H:I,2,0)</f>
        <v xml:space="preserve">김선환SM </v>
      </c>
      <c r="D17" s="11" t="s">
        <v>1739</v>
      </c>
      <c r="E17" s="11"/>
      <c r="H17" t="s">
        <v>2299</v>
      </c>
      <c r="I17" t="s">
        <v>2275</v>
      </c>
    </row>
    <row r="18" spans="1:9" x14ac:dyDescent="0.15">
      <c r="A18" s="22" t="s">
        <v>2069</v>
      </c>
      <c r="B18" s="11" t="s">
        <v>873</v>
      </c>
      <c r="C18" s="11" t="str">
        <f>VLOOKUP(B18,거래특약점!H:I,2,0)</f>
        <v xml:space="preserve">김선환SM </v>
      </c>
      <c r="D18" s="11" t="s">
        <v>1236</v>
      </c>
      <c r="E18" s="11"/>
      <c r="H18" t="s">
        <v>2272</v>
      </c>
      <c r="I18" t="s">
        <v>2275</v>
      </c>
    </row>
    <row r="19" spans="1:9" x14ac:dyDescent="0.15">
      <c r="A19" s="22" t="s">
        <v>1705</v>
      </c>
      <c r="B19" s="11" t="s">
        <v>897</v>
      </c>
      <c r="C19" s="11" t="e">
        <f>VLOOKUP(B19,거래특약점!H:I,2,0)</f>
        <v>#N/A</v>
      </c>
      <c r="D19" s="11" t="s">
        <v>61</v>
      </c>
      <c r="E19" s="11"/>
      <c r="H19" t="s">
        <v>2273</v>
      </c>
      <c r="I19" t="s">
        <v>2275</v>
      </c>
    </row>
    <row r="20" spans="1:9" x14ac:dyDescent="0.15">
      <c r="A20" s="22" t="s">
        <v>1728</v>
      </c>
      <c r="B20" s="11" t="s">
        <v>1729</v>
      </c>
      <c r="C20" s="11" t="e">
        <f>VLOOKUP(B20,거래특약점!H:I,2,0)</f>
        <v>#N/A</v>
      </c>
      <c r="D20" s="11" t="s">
        <v>1730</v>
      </c>
      <c r="E20" s="11"/>
      <c r="H20" t="s">
        <v>2274</v>
      </c>
      <c r="I20" t="s">
        <v>2275</v>
      </c>
    </row>
    <row r="21" spans="1:9" x14ac:dyDescent="0.15">
      <c r="A21" s="22" t="s">
        <v>1059</v>
      </c>
      <c r="B21" s="11" t="s">
        <v>1060</v>
      </c>
      <c r="C21" s="11" t="e">
        <f>VLOOKUP(B21,거래특약점!H:I,2,0)</f>
        <v>#N/A</v>
      </c>
      <c r="D21" s="11" t="s">
        <v>1742</v>
      </c>
      <c r="E21" s="11"/>
      <c r="H21" t="s">
        <v>2300</v>
      </c>
      <c r="I21" t="s">
        <v>2281</v>
      </c>
    </row>
    <row r="22" spans="1:9" x14ac:dyDescent="0.15">
      <c r="A22" s="22" t="s">
        <v>374</v>
      </c>
      <c r="B22" s="11" t="s">
        <v>1704</v>
      </c>
      <c r="C22" s="11" t="e">
        <f>VLOOKUP(B22,거래특약점!H:I,2,0)</f>
        <v>#N/A</v>
      </c>
      <c r="D22" s="11" t="s">
        <v>61</v>
      </c>
      <c r="E22" s="11"/>
      <c r="H22" t="s">
        <v>2312</v>
      </c>
      <c r="I22" t="s">
        <v>2281</v>
      </c>
    </row>
    <row r="23" spans="1:9" x14ac:dyDescent="0.15">
      <c r="A23" s="22" t="s">
        <v>24</v>
      </c>
      <c r="B23" s="11" t="s">
        <v>59</v>
      </c>
      <c r="C23" s="11" t="e">
        <f>VLOOKUP(B23,거래특약점!H:I,2,0)</f>
        <v>#N/A</v>
      </c>
      <c r="D23" s="11" t="s">
        <v>61</v>
      </c>
      <c r="E23" s="11"/>
      <c r="H23" t="s">
        <v>2301</v>
      </c>
      <c r="I23" t="s">
        <v>2281</v>
      </c>
    </row>
    <row r="24" spans="1:9" x14ac:dyDescent="0.15">
      <c r="A24" s="51" t="s">
        <v>1979</v>
      </c>
      <c r="B24" s="11" t="s">
        <v>1060</v>
      </c>
      <c r="C24" s="11" t="e">
        <f>VLOOKUP(B24,거래특약점!H:I,2,0)</f>
        <v>#N/A</v>
      </c>
      <c r="D24" s="11" t="s">
        <v>1742</v>
      </c>
      <c r="E24" s="11"/>
      <c r="H24" t="s">
        <v>2302</v>
      </c>
      <c r="I24" t="s">
        <v>2281</v>
      </c>
    </row>
    <row r="25" spans="1:9" x14ac:dyDescent="0.15">
      <c r="A25" s="22" t="s">
        <v>2151</v>
      </c>
      <c r="B25" s="11" t="s">
        <v>1060</v>
      </c>
      <c r="C25" s="11" t="e">
        <f>VLOOKUP(B25,거래특약점!H:I,2,0)</f>
        <v>#N/A</v>
      </c>
      <c r="D25" s="11" t="s">
        <v>61</v>
      </c>
      <c r="E25" s="11"/>
      <c r="H25" t="s">
        <v>2313</v>
      </c>
      <c r="I25" t="s">
        <v>2281</v>
      </c>
    </row>
    <row r="26" spans="1:9" x14ac:dyDescent="0.15">
      <c r="A26" s="22" t="s">
        <v>34</v>
      </c>
      <c r="B26" s="11" t="s">
        <v>45</v>
      </c>
      <c r="C26" s="11" t="e">
        <f>VLOOKUP(B26,거래특약점!H:I,2,0)</f>
        <v>#N/A</v>
      </c>
      <c r="D26" s="11" t="s">
        <v>1724</v>
      </c>
      <c r="E26" s="11"/>
      <c r="H26" t="s">
        <v>2276</v>
      </c>
      <c r="I26" t="s">
        <v>2281</v>
      </c>
    </row>
    <row r="27" spans="1:9" x14ac:dyDescent="0.15">
      <c r="A27" s="22" t="s">
        <v>1725</v>
      </c>
      <c r="B27" s="11" t="s">
        <v>1726</v>
      </c>
      <c r="C27" s="11" t="str">
        <f>VLOOKUP(B27,거래특약점!H:I,2,0)</f>
        <v>김주호M</v>
      </c>
      <c r="D27" s="11" t="s">
        <v>1727</v>
      </c>
      <c r="E27" s="11"/>
      <c r="H27" t="s">
        <v>2303</v>
      </c>
      <c r="I27" t="s">
        <v>2281</v>
      </c>
    </row>
    <row r="28" spans="1:9" x14ac:dyDescent="0.15">
      <c r="A28" s="22" t="s">
        <v>1709</v>
      </c>
      <c r="B28" s="11" t="s">
        <v>1710</v>
      </c>
      <c r="C28" s="11" t="str">
        <f>VLOOKUP(B28,거래특약점!H:I,2,0)</f>
        <v>장인성M</v>
      </c>
      <c r="D28" s="11" t="s">
        <v>1711</v>
      </c>
      <c r="E28" s="11"/>
      <c r="H28" t="s">
        <v>2314</v>
      </c>
      <c r="I28" t="s">
        <v>2281</v>
      </c>
    </row>
    <row r="29" spans="1:9" x14ac:dyDescent="0.15">
      <c r="A29" s="22" t="s">
        <v>1712</v>
      </c>
      <c r="B29" s="11" t="s">
        <v>44</v>
      </c>
      <c r="C29" s="11" t="str">
        <f>VLOOKUP(B29,거래특약점!H:I,2,0)</f>
        <v>장인성M</v>
      </c>
      <c r="D29" s="11" t="s">
        <v>1713</v>
      </c>
      <c r="E29" s="11"/>
      <c r="H29" t="s">
        <v>2304</v>
      </c>
      <c r="I29" t="s">
        <v>2281</v>
      </c>
    </row>
    <row r="30" spans="1:9" x14ac:dyDescent="0.15">
      <c r="A30" s="22" t="s">
        <v>72</v>
      </c>
      <c r="B30" s="11" t="s">
        <v>44</v>
      </c>
      <c r="C30" s="11" t="str">
        <f>VLOOKUP(B30,거래특약점!H:I,2,0)</f>
        <v>장인성M</v>
      </c>
      <c r="D30" s="11" t="s">
        <v>1713</v>
      </c>
      <c r="E30" s="11"/>
      <c r="H30" t="s">
        <v>2305</v>
      </c>
      <c r="I30" t="s">
        <v>2281</v>
      </c>
    </row>
    <row r="31" spans="1:9" x14ac:dyDescent="0.15">
      <c r="A31" s="22" t="s">
        <v>54</v>
      </c>
      <c r="B31" s="11" t="s">
        <v>44</v>
      </c>
      <c r="C31" s="11" t="str">
        <f>VLOOKUP(B31,거래특약점!H:I,2,0)</f>
        <v>장인성M</v>
      </c>
      <c r="D31" s="11" t="s">
        <v>1713</v>
      </c>
      <c r="E31" s="11"/>
      <c r="H31" t="s">
        <v>2306</v>
      </c>
      <c r="I31" t="s">
        <v>2281</v>
      </c>
    </row>
    <row r="32" spans="1:9" x14ac:dyDescent="0.15">
      <c r="A32" s="22" t="s">
        <v>703</v>
      </c>
      <c r="B32" s="11" t="s">
        <v>1017</v>
      </c>
      <c r="C32" s="11" t="str">
        <f>VLOOKUP(B32,거래특약점!H:I,2,0)</f>
        <v>장인성M</v>
      </c>
      <c r="D32" s="11" t="s">
        <v>1720</v>
      </c>
      <c r="E32" s="11"/>
      <c r="H32" t="s">
        <v>2315</v>
      </c>
      <c r="I32" t="s">
        <v>2281</v>
      </c>
    </row>
    <row r="33" spans="1:9" x14ac:dyDescent="0.15">
      <c r="A33" s="22" t="s">
        <v>1714</v>
      </c>
      <c r="B33" s="11" t="s">
        <v>44</v>
      </c>
      <c r="C33" s="11" t="str">
        <f>VLOOKUP(B33,거래특약점!H:I,2,0)</f>
        <v>장인성M</v>
      </c>
      <c r="D33" s="11" t="s">
        <v>1713</v>
      </c>
      <c r="E33" s="11"/>
      <c r="H33" t="s">
        <v>2277</v>
      </c>
      <c r="I33" t="s">
        <v>2281</v>
      </c>
    </row>
    <row r="34" spans="1:9" x14ac:dyDescent="0.15">
      <c r="A34" s="22" t="s">
        <v>1715</v>
      </c>
      <c r="B34" s="11" t="s">
        <v>1716</v>
      </c>
      <c r="C34" s="11" t="str">
        <f>VLOOKUP(B34,거래특약점!H:I,2,0)</f>
        <v>장인성M</v>
      </c>
      <c r="D34" s="11" t="s">
        <v>1717</v>
      </c>
      <c r="E34" s="11"/>
      <c r="H34" t="s">
        <v>2278</v>
      </c>
      <c r="I34" t="s">
        <v>2281</v>
      </c>
    </row>
    <row r="35" spans="1:9" x14ac:dyDescent="0.15">
      <c r="A35" s="22" t="s">
        <v>1842</v>
      </c>
      <c r="B35" s="11" t="s">
        <v>44</v>
      </c>
      <c r="C35" s="11" t="str">
        <f>VLOOKUP(B35,거래특약점!H:I,2,0)</f>
        <v>장인성M</v>
      </c>
      <c r="D35" s="11" t="s">
        <v>1713</v>
      </c>
      <c r="E35" s="11"/>
      <c r="H35" t="s">
        <v>2279</v>
      </c>
      <c r="I35" t="s">
        <v>2281</v>
      </c>
    </row>
    <row r="36" spans="1:9" x14ac:dyDescent="0.15">
      <c r="A36" s="22" t="s">
        <v>1718</v>
      </c>
      <c r="B36" s="11" t="s">
        <v>1719</v>
      </c>
      <c r="C36" s="11" t="str">
        <f>VLOOKUP(B36,거래특약점!H:I,2,0)</f>
        <v>장인성M</v>
      </c>
      <c r="D36" s="11" t="s">
        <v>1720</v>
      </c>
      <c r="E36" s="11"/>
      <c r="H36" t="s">
        <v>2280</v>
      </c>
      <c r="I36" t="s">
        <v>2281</v>
      </c>
    </row>
    <row r="37" spans="1:9" x14ac:dyDescent="0.15">
      <c r="A37" s="34" t="s">
        <v>2200</v>
      </c>
      <c r="B37" s="11" t="s">
        <v>44</v>
      </c>
      <c r="C37" s="11" t="str">
        <f>VLOOKUP(B37,거래특약점!H:I,2,0)</f>
        <v>장인성M</v>
      </c>
      <c r="D37" s="11" t="s">
        <v>1711</v>
      </c>
      <c r="E37" s="11"/>
      <c r="H37" t="s">
        <v>2316</v>
      </c>
      <c r="I37" t="s">
        <v>2288</v>
      </c>
    </row>
    <row r="38" spans="1:9" x14ac:dyDescent="0.15">
      <c r="A38" s="22" t="s">
        <v>2205</v>
      </c>
      <c r="B38" s="11" t="s">
        <v>1710</v>
      </c>
      <c r="C38" s="11" t="str">
        <f>VLOOKUP(B38,거래특약점!H:I,2,0)</f>
        <v>장인성M</v>
      </c>
      <c r="D38" s="11" t="s">
        <v>1711</v>
      </c>
      <c r="E38" s="11"/>
      <c r="H38" t="s">
        <v>2307</v>
      </c>
      <c r="I38" t="s">
        <v>2288</v>
      </c>
    </row>
    <row r="39" spans="1:9" x14ac:dyDescent="0.15">
      <c r="A39" s="22" t="s">
        <v>2170</v>
      </c>
      <c r="B39" s="11" t="s">
        <v>44</v>
      </c>
      <c r="C39" s="11" t="str">
        <f>VLOOKUP(B39,거래특약점!H:I,2,0)</f>
        <v>장인성M</v>
      </c>
      <c r="D39" s="11" t="s">
        <v>1711</v>
      </c>
      <c r="E39" s="11"/>
      <c r="H39" t="s">
        <v>2317</v>
      </c>
      <c r="I39" t="s">
        <v>2288</v>
      </c>
    </row>
    <row r="40" spans="1:9" x14ac:dyDescent="0.15">
      <c r="A40" s="22" t="s">
        <v>2144</v>
      </c>
      <c r="B40" s="11" t="s">
        <v>1710</v>
      </c>
      <c r="C40" s="11" t="str">
        <f>VLOOKUP(B40,거래특약점!H:I,2,0)</f>
        <v>장인성M</v>
      </c>
      <c r="D40" s="11" t="s">
        <v>1711</v>
      </c>
      <c r="E40" s="11"/>
      <c r="H40" t="s">
        <v>2318</v>
      </c>
      <c r="I40" t="s">
        <v>2288</v>
      </c>
    </row>
    <row r="41" spans="1:9" x14ac:dyDescent="0.15">
      <c r="A41" s="22" t="s">
        <v>2088</v>
      </c>
      <c r="B41" s="11" t="s">
        <v>1710</v>
      </c>
      <c r="C41" s="11" t="str">
        <f>VLOOKUP(B41,거래특약점!H:I,2,0)</f>
        <v>장인성M</v>
      </c>
      <c r="D41" s="11" t="s">
        <v>1711</v>
      </c>
      <c r="E41" s="11"/>
      <c r="H41" t="s">
        <v>2319</v>
      </c>
      <c r="I41" t="s">
        <v>2288</v>
      </c>
    </row>
    <row r="42" spans="1:9" x14ac:dyDescent="0.15">
      <c r="A42" s="22" t="s">
        <v>98</v>
      </c>
      <c r="B42" s="11" t="s">
        <v>100</v>
      </c>
      <c r="C42" s="11" t="e">
        <f>VLOOKUP(B42,거래특약점!H:I,2,0)</f>
        <v>#N/A</v>
      </c>
      <c r="D42" s="11" t="s">
        <v>47</v>
      </c>
      <c r="E42" s="11"/>
      <c r="H42" t="s">
        <v>2282</v>
      </c>
      <c r="I42" t="s">
        <v>2288</v>
      </c>
    </row>
    <row r="43" spans="1:9" x14ac:dyDescent="0.15">
      <c r="A43" s="5" t="s">
        <v>11</v>
      </c>
      <c r="B43" s="11" t="s">
        <v>46</v>
      </c>
      <c r="C43" s="11" t="e">
        <f>VLOOKUP(B43,거래특약점!H:I,2,0)</f>
        <v>#N/A</v>
      </c>
      <c r="D43" s="11" t="s">
        <v>47</v>
      </c>
      <c r="E43" s="11"/>
      <c r="H43" t="s">
        <v>2308</v>
      </c>
      <c r="I43" t="s">
        <v>2288</v>
      </c>
    </row>
    <row r="44" spans="1:9" x14ac:dyDescent="0.15">
      <c r="A44" s="22" t="s">
        <v>382</v>
      </c>
      <c r="B44" s="11" t="s">
        <v>1066</v>
      </c>
      <c r="C44" s="11" t="e">
        <f>VLOOKUP(B44,거래특약점!H:I,2,0)</f>
        <v>#N/A</v>
      </c>
      <c r="D44" s="11" t="s">
        <v>1744</v>
      </c>
      <c r="E44" s="11"/>
      <c r="H44" t="s">
        <v>2320</v>
      </c>
      <c r="I44" t="s">
        <v>2288</v>
      </c>
    </row>
    <row r="45" spans="1:9" x14ac:dyDescent="0.15">
      <c r="A45" s="22" t="s">
        <v>1882</v>
      </c>
      <c r="B45" s="11" t="s">
        <v>260</v>
      </c>
      <c r="C45" s="11" t="e">
        <f>VLOOKUP(B45,거래특약점!H:I,2,0)</f>
        <v>#N/A</v>
      </c>
      <c r="D45" s="11" t="s">
        <v>47</v>
      </c>
      <c r="E45" s="11"/>
      <c r="H45" t="s">
        <v>2283</v>
      </c>
      <c r="I45" t="s">
        <v>2288</v>
      </c>
    </row>
    <row r="46" spans="1:9" x14ac:dyDescent="0.15">
      <c r="A46" s="22" t="s">
        <v>2169</v>
      </c>
      <c r="B46" s="11" t="s">
        <v>1066</v>
      </c>
      <c r="C46" s="11" t="e">
        <f>VLOOKUP(B46,거래특약점!H:I,2,0)</f>
        <v>#N/A</v>
      </c>
      <c r="D46" s="11" t="s">
        <v>47</v>
      </c>
      <c r="E46" s="11"/>
      <c r="H46" t="s">
        <v>2284</v>
      </c>
      <c r="I46" t="s">
        <v>2288</v>
      </c>
    </row>
    <row r="47" spans="1:9" x14ac:dyDescent="0.15">
      <c r="A47" s="22" t="s">
        <v>1889</v>
      </c>
      <c r="B47" s="11" t="s">
        <v>1910</v>
      </c>
      <c r="C47" s="11" t="e">
        <f>VLOOKUP(B47,거래특약점!H:I,2,0)</f>
        <v>#N/A</v>
      </c>
      <c r="D47" s="11" t="s">
        <v>1917</v>
      </c>
      <c r="E47" s="11"/>
      <c r="H47" t="s">
        <v>2309</v>
      </c>
      <c r="I47" t="s">
        <v>2288</v>
      </c>
    </row>
    <row r="48" spans="1:9" x14ac:dyDescent="0.15">
      <c r="A48" s="22" t="s">
        <v>1450</v>
      </c>
      <c r="B48" s="11" t="s">
        <v>1912</v>
      </c>
      <c r="C48" s="11" t="e">
        <f>VLOOKUP(B48,거래특약점!H:I,2,0)</f>
        <v>#N/A</v>
      </c>
      <c r="D48" s="11" t="s">
        <v>1917</v>
      </c>
      <c r="E48" s="11"/>
      <c r="H48" t="s">
        <v>2310</v>
      </c>
      <c r="I48" t="s">
        <v>2288</v>
      </c>
    </row>
    <row r="49" spans="1:9" x14ac:dyDescent="0.15">
      <c r="A49" s="22" t="s">
        <v>1883</v>
      </c>
      <c r="B49" s="11" t="s">
        <v>1913</v>
      </c>
      <c r="C49" s="11" t="e">
        <f>VLOOKUP(B49,거래특약점!H:I,2,0)</f>
        <v>#N/A</v>
      </c>
      <c r="D49" s="11" t="s">
        <v>1917</v>
      </c>
      <c r="E49" s="11"/>
      <c r="H49" t="s">
        <v>2311</v>
      </c>
      <c r="I49" t="s">
        <v>2288</v>
      </c>
    </row>
    <row r="50" spans="1:9" x14ac:dyDescent="0.15">
      <c r="A50" s="22" t="s">
        <v>983</v>
      </c>
      <c r="B50" s="11" t="s">
        <v>1911</v>
      </c>
      <c r="C50" s="11" t="e">
        <f>VLOOKUP(B50,거래특약점!H:I,2,0)</f>
        <v>#N/A</v>
      </c>
      <c r="D50" s="11" t="s">
        <v>1917</v>
      </c>
      <c r="E50" s="11"/>
      <c r="H50" t="s">
        <v>2285</v>
      </c>
      <c r="I50" t="s">
        <v>2288</v>
      </c>
    </row>
    <row r="51" spans="1:9" x14ac:dyDescent="0.15">
      <c r="A51" s="22" t="s">
        <v>314</v>
      </c>
      <c r="B51" s="11" t="s">
        <v>1067</v>
      </c>
      <c r="C51" s="11" t="e">
        <f>VLOOKUP(B51,거래특약점!H:I,2,0)</f>
        <v>#N/A</v>
      </c>
      <c r="D51" s="11" t="s">
        <v>1743</v>
      </c>
      <c r="E51" s="11"/>
      <c r="H51" t="s">
        <v>2286</v>
      </c>
      <c r="I51" t="s">
        <v>2288</v>
      </c>
    </row>
    <row r="52" spans="1:9" x14ac:dyDescent="0.15">
      <c r="A52" s="22" t="s">
        <v>387</v>
      </c>
      <c r="B52" s="11" t="s">
        <v>1843</v>
      </c>
      <c r="C52" s="11" t="str">
        <f>VLOOKUP(B52,거래특약점!H:I,2,0)</f>
        <v>김왕규M</v>
      </c>
      <c r="D52" s="11" t="s">
        <v>1844</v>
      </c>
      <c r="E52" s="11"/>
      <c r="H52" t="s">
        <v>2287</v>
      </c>
      <c r="I52" t="s">
        <v>2288</v>
      </c>
    </row>
    <row r="53" spans="1:9" x14ac:dyDescent="0.15">
      <c r="A53" s="22" t="s">
        <v>677</v>
      </c>
      <c r="B53" s="11" t="s">
        <v>1915</v>
      </c>
      <c r="C53" s="11" t="str">
        <f>VLOOKUP(B53,거래특약점!H:I,2,0)</f>
        <v>김왕규M</v>
      </c>
      <c r="D53" s="11" t="s">
        <v>1916</v>
      </c>
      <c r="E53" s="11"/>
    </row>
    <row r="54" spans="1:9" x14ac:dyDescent="0.15">
      <c r="A54" s="22" t="s">
        <v>664</v>
      </c>
      <c r="B54" s="11" t="s">
        <v>43</v>
      </c>
      <c r="C54" s="11" t="str">
        <f>VLOOKUP(B54,거래특약점!H:I,2,0)</f>
        <v xml:space="preserve">김선환SM </v>
      </c>
      <c r="D54" s="11" t="s">
        <v>41</v>
      </c>
      <c r="E54" s="11"/>
    </row>
    <row r="55" spans="1:9" x14ac:dyDescent="0.15">
      <c r="A55" s="22" t="s">
        <v>267</v>
      </c>
      <c r="B55" s="11" t="s">
        <v>43</v>
      </c>
      <c r="C55" s="11" t="str">
        <f>VLOOKUP(B55,거래특약점!H:I,2,0)</f>
        <v xml:space="preserve">김선환SM </v>
      </c>
      <c r="D55" s="11" t="s">
        <v>41</v>
      </c>
      <c r="E55" s="11"/>
    </row>
    <row r="56" spans="1:9" x14ac:dyDescent="0.15">
      <c r="A56" s="22" t="s">
        <v>540</v>
      </c>
      <c r="B56" s="11" t="s">
        <v>43</v>
      </c>
      <c r="C56" s="11" t="str">
        <f>VLOOKUP(B56,거래특약점!H:I,2,0)</f>
        <v xml:space="preserve">김선환SM </v>
      </c>
      <c r="D56" s="11" t="s">
        <v>41</v>
      </c>
      <c r="E56" s="11"/>
    </row>
    <row r="57" spans="1:9" x14ac:dyDescent="0.15">
      <c r="A57" s="22" t="s">
        <v>1701</v>
      </c>
      <c r="B57" s="11" t="s">
        <v>43</v>
      </c>
      <c r="C57" s="11" t="str">
        <f>VLOOKUP(B57,거래특약점!H:I,2,0)</f>
        <v xml:space="preserve">김선환SM </v>
      </c>
      <c r="D57" s="11" t="s">
        <v>41</v>
      </c>
      <c r="E57" s="11"/>
    </row>
    <row r="58" spans="1:9" x14ac:dyDescent="0.15">
      <c r="A58" s="22" t="s">
        <v>1734</v>
      </c>
      <c r="B58" s="11"/>
      <c r="C58" s="11"/>
      <c r="D58" s="11"/>
      <c r="E58" s="11" t="s">
        <v>1830</v>
      </c>
    </row>
    <row r="59" spans="1:9" x14ac:dyDescent="0.15">
      <c r="A59" s="21" t="s">
        <v>2122</v>
      </c>
      <c r="B59" s="11"/>
      <c r="C59" s="11"/>
      <c r="D59" s="11"/>
      <c r="E59" s="11" t="s">
        <v>2105</v>
      </c>
    </row>
    <row r="60" spans="1:9" x14ac:dyDescent="0.15">
      <c r="A60" s="22" t="s">
        <v>1735</v>
      </c>
      <c r="B60" s="11"/>
      <c r="C60" s="11"/>
      <c r="D60" s="11"/>
      <c r="E60" s="11" t="s">
        <v>1830</v>
      </c>
    </row>
    <row r="61" spans="1:9" x14ac:dyDescent="0.15">
      <c r="A61" s="22" t="s">
        <v>1736</v>
      </c>
      <c r="B61" s="11"/>
      <c r="C61" s="11"/>
      <c r="D61" s="11"/>
      <c r="E61" s="11" t="s">
        <v>1830</v>
      </c>
    </row>
    <row r="62" spans="1:9" x14ac:dyDescent="0.15">
      <c r="A62" s="22" t="s">
        <v>1898</v>
      </c>
      <c r="B62" s="11"/>
      <c r="C62" s="11"/>
      <c r="D62" s="11"/>
      <c r="E62" s="11" t="s">
        <v>1897</v>
      </c>
    </row>
    <row r="63" spans="1:9" x14ac:dyDescent="0.15">
      <c r="A63" s="22" t="s">
        <v>587</v>
      </c>
      <c r="B63" s="11"/>
      <c r="C63" s="11"/>
      <c r="D63" s="11"/>
      <c r="E63" s="11" t="s">
        <v>1830</v>
      </c>
    </row>
    <row r="64" spans="1:9" x14ac:dyDescent="0.15">
      <c r="A64" s="22" t="s">
        <v>1575</v>
      </c>
      <c r="B64" s="11"/>
      <c r="C64" s="11"/>
      <c r="D64" s="11"/>
      <c r="E64" s="11" t="s">
        <v>1830</v>
      </c>
    </row>
    <row r="65" spans="1:5" x14ac:dyDescent="0.15">
      <c r="A65" s="22" t="s">
        <v>393</v>
      </c>
      <c r="B65" s="11"/>
      <c r="C65" s="11"/>
      <c r="D65" s="11"/>
      <c r="E65" s="11" t="s">
        <v>1830</v>
      </c>
    </row>
    <row r="66" spans="1:5" x14ac:dyDescent="0.15">
      <c r="A66" s="22" t="s">
        <v>1886</v>
      </c>
      <c r="B66" s="11"/>
      <c r="C66" s="11"/>
      <c r="D66" s="11"/>
      <c r="E66" s="11" t="s">
        <v>1847</v>
      </c>
    </row>
    <row r="67" spans="1:5" x14ac:dyDescent="0.15">
      <c r="A67" s="22" t="s">
        <v>1598</v>
      </c>
      <c r="B67" s="11"/>
      <c r="C67" s="11"/>
      <c r="D67" s="11"/>
      <c r="E67" s="11" t="s">
        <v>1830</v>
      </c>
    </row>
    <row r="68" spans="1:5" x14ac:dyDescent="0.15">
      <c r="A68" s="22" t="s">
        <v>1811</v>
      </c>
      <c r="B68" s="11"/>
      <c r="C68" s="11"/>
      <c r="D68" s="11"/>
      <c r="E68" s="11" t="s">
        <v>1831</v>
      </c>
    </row>
    <row r="69" spans="1:5" x14ac:dyDescent="0.15">
      <c r="A69" s="22" t="s">
        <v>1406</v>
      </c>
      <c r="B69" s="11"/>
      <c r="C69" s="11"/>
      <c r="D69" s="11"/>
      <c r="E69" s="11" t="s">
        <v>1830</v>
      </c>
    </row>
    <row r="70" spans="1:5" x14ac:dyDescent="0.15">
      <c r="A70" s="22" t="s">
        <v>1504</v>
      </c>
      <c r="B70" s="11"/>
      <c r="C70" s="11"/>
      <c r="D70" s="11"/>
      <c r="E70" s="11" t="s">
        <v>1830</v>
      </c>
    </row>
    <row r="71" spans="1:5" x14ac:dyDescent="0.15">
      <c r="A71" s="22" t="s">
        <v>634</v>
      </c>
      <c r="B71" s="11"/>
      <c r="C71" s="11"/>
      <c r="D71" s="11"/>
      <c r="E71" s="11" t="s">
        <v>1830</v>
      </c>
    </row>
    <row r="72" spans="1:5" x14ac:dyDescent="0.15">
      <c r="A72" s="22" t="s">
        <v>1875</v>
      </c>
      <c r="B72" s="11"/>
      <c r="C72" s="11"/>
      <c r="D72" s="11"/>
      <c r="E72" s="11" t="s">
        <v>1847</v>
      </c>
    </row>
    <row r="73" spans="1:5" x14ac:dyDescent="0.15">
      <c r="A73" s="22" t="s">
        <v>1445</v>
      </c>
      <c r="B73" s="11"/>
      <c r="C73" s="11"/>
      <c r="D73" s="11"/>
      <c r="E73" s="11" t="s">
        <v>1830</v>
      </c>
    </row>
    <row r="74" spans="1:5" x14ac:dyDescent="0.15">
      <c r="A74" s="22" t="s">
        <v>810</v>
      </c>
      <c r="B74" s="11"/>
      <c r="C74" s="11"/>
      <c r="D74" s="11"/>
      <c r="E74" s="11" t="s">
        <v>1830</v>
      </c>
    </row>
    <row r="75" spans="1:5" x14ac:dyDescent="0.15">
      <c r="A75" s="22" t="s">
        <v>836</v>
      </c>
      <c r="B75" s="11"/>
      <c r="C75" s="11"/>
      <c r="D75" s="11"/>
      <c r="E75" s="11" t="s">
        <v>1830</v>
      </c>
    </row>
    <row r="76" spans="1:5" x14ac:dyDescent="0.15">
      <c r="A76" s="22" t="s">
        <v>1870</v>
      </c>
      <c r="B76" s="11"/>
      <c r="C76" s="11"/>
      <c r="D76" s="11"/>
      <c r="E76" s="11" t="s">
        <v>1847</v>
      </c>
    </row>
    <row r="77" spans="1:5" x14ac:dyDescent="0.15">
      <c r="A77" s="22" t="s">
        <v>1688</v>
      </c>
      <c r="B77" s="11"/>
      <c r="C77" s="11"/>
      <c r="D77" s="11"/>
      <c r="E77" s="11" t="s">
        <v>1830</v>
      </c>
    </row>
    <row r="78" spans="1:5" x14ac:dyDescent="0.15">
      <c r="A78" s="22" t="s">
        <v>1866</v>
      </c>
      <c r="B78" s="11"/>
      <c r="C78" s="11"/>
      <c r="D78" s="11"/>
      <c r="E78" s="11" t="s">
        <v>1847</v>
      </c>
    </row>
    <row r="79" spans="1:5" x14ac:dyDescent="0.15">
      <c r="A79" s="22" t="s">
        <v>1862</v>
      </c>
      <c r="B79" s="11"/>
      <c r="C79" s="11"/>
      <c r="D79" s="11"/>
      <c r="E79" s="11" t="s">
        <v>1831</v>
      </c>
    </row>
    <row r="80" spans="1:5" x14ac:dyDescent="0.15">
      <c r="A80" s="22" t="s">
        <v>1861</v>
      </c>
      <c r="B80" s="11"/>
      <c r="C80" s="11"/>
      <c r="D80" s="11"/>
      <c r="E80" s="11" t="s">
        <v>1847</v>
      </c>
    </row>
    <row r="81" spans="1:5" x14ac:dyDescent="0.15">
      <c r="A81" s="22" t="s">
        <v>1234</v>
      </c>
      <c r="B81" s="11"/>
      <c r="C81" s="11"/>
      <c r="D81" s="11"/>
      <c r="E81" s="11" t="s">
        <v>1830</v>
      </c>
    </row>
    <row r="82" spans="1:5" x14ac:dyDescent="0.15">
      <c r="A82" s="22" t="s">
        <v>392</v>
      </c>
      <c r="B82" s="11"/>
      <c r="C82" s="11"/>
      <c r="D82" s="11"/>
      <c r="E82" s="11" t="s">
        <v>1830</v>
      </c>
    </row>
    <row r="83" spans="1:5" x14ac:dyDescent="0.15">
      <c r="A83" s="22" t="s">
        <v>1316</v>
      </c>
      <c r="B83" s="11"/>
      <c r="C83" s="11"/>
      <c r="D83" s="11"/>
      <c r="E83" s="11" t="s">
        <v>1830</v>
      </c>
    </row>
    <row r="84" spans="1:5" x14ac:dyDescent="0.15">
      <c r="A84" s="22" t="s">
        <v>150</v>
      </c>
      <c r="B84" s="11"/>
      <c r="C84" s="11"/>
      <c r="D84" s="11"/>
      <c r="E84" s="11" t="s">
        <v>1830</v>
      </c>
    </row>
    <row r="85" spans="1:5" x14ac:dyDescent="0.15">
      <c r="A85" s="22" t="s">
        <v>1859</v>
      </c>
      <c r="B85" s="11"/>
      <c r="C85" s="11"/>
      <c r="D85" s="11"/>
      <c r="E85" s="11" t="s">
        <v>1847</v>
      </c>
    </row>
    <row r="86" spans="1:5" x14ac:dyDescent="0.15">
      <c r="A86" s="21" t="s">
        <v>2080</v>
      </c>
      <c r="B86" s="11"/>
      <c r="C86" s="11"/>
      <c r="D86" s="11"/>
      <c r="E86" s="11" t="s">
        <v>2106</v>
      </c>
    </row>
    <row r="87" spans="1:5" x14ac:dyDescent="0.15">
      <c r="A87" s="21" t="s">
        <v>2006</v>
      </c>
      <c r="B87" s="11"/>
      <c r="C87" s="11"/>
      <c r="D87" s="11"/>
      <c r="E87" s="11" t="s">
        <v>2105</v>
      </c>
    </row>
    <row r="88" spans="1:5" x14ac:dyDescent="0.15">
      <c r="A88" s="22" t="s">
        <v>1856</v>
      </c>
      <c r="B88" s="11"/>
      <c r="C88" s="11"/>
      <c r="D88" s="11"/>
      <c r="E88" s="11" t="s">
        <v>1847</v>
      </c>
    </row>
    <row r="89" spans="1:5" x14ac:dyDescent="0.15">
      <c r="A89" s="22" t="s">
        <v>1469</v>
      </c>
      <c r="B89" s="11"/>
      <c r="C89" s="11"/>
      <c r="D89" s="11"/>
      <c r="E89" s="11" t="s">
        <v>1830</v>
      </c>
    </row>
    <row r="90" spans="1:5" x14ac:dyDescent="0.15">
      <c r="A90" s="22" t="s">
        <v>313</v>
      </c>
      <c r="B90" s="11"/>
      <c r="C90" s="11"/>
      <c r="D90" s="11"/>
      <c r="E90" s="11" t="s">
        <v>1830</v>
      </c>
    </row>
    <row r="91" spans="1:5" x14ac:dyDescent="0.15">
      <c r="A91" s="22" t="s">
        <v>1855</v>
      </c>
      <c r="B91" s="11"/>
      <c r="C91" s="11"/>
      <c r="D91" s="11"/>
      <c r="E91" s="11" t="s">
        <v>1831</v>
      </c>
    </row>
    <row r="92" spans="1:5" x14ac:dyDescent="0.15">
      <c r="A92" s="21" t="s">
        <v>2123</v>
      </c>
      <c r="B92" s="11"/>
      <c r="C92" s="11"/>
      <c r="D92" s="11"/>
      <c r="E92" s="11" t="s">
        <v>2106</v>
      </c>
    </row>
    <row r="93" spans="1:5" x14ac:dyDescent="0.15">
      <c r="A93" s="22" t="s">
        <v>1787</v>
      </c>
      <c r="B93" s="11"/>
      <c r="C93" s="11"/>
      <c r="D93" s="11"/>
      <c r="E93" s="11" t="s">
        <v>1830</v>
      </c>
    </row>
    <row r="94" spans="1:5" x14ac:dyDescent="0.15">
      <c r="A94" s="22" t="s">
        <v>555</v>
      </c>
      <c r="B94" s="11"/>
      <c r="C94" s="11"/>
      <c r="D94" s="11"/>
      <c r="E94" s="11" t="s">
        <v>1830</v>
      </c>
    </row>
    <row r="95" spans="1:5" x14ac:dyDescent="0.15">
      <c r="A95" s="22" t="s">
        <v>1731</v>
      </c>
      <c r="B95" s="11" t="s">
        <v>1732</v>
      </c>
      <c r="C95" s="11"/>
      <c r="D95" s="11"/>
      <c r="E95" s="11" t="s">
        <v>1830</v>
      </c>
    </row>
    <row r="96" spans="1:5" x14ac:dyDescent="0.15">
      <c r="A96" s="22" t="s">
        <v>1777</v>
      </c>
      <c r="B96" s="11"/>
      <c r="C96" s="11"/>
      <c r="D96" s="11"/>
      <c r="E96" s="11" t="s">
        <v>1847</v>
      </c>
    </row>
    <row r="97" spans="1:5" x14ac:dyDescent="0.15">
      <c r="A97" s="22" t="s">
        <v>350</v>
      </c>
      <c r="B97" s="11"/>
      <c r="C97" s="11"/>
      <c r="D97" s="11"/>
      <c r="E97" s="11" t="s">
        <v>1830</v>
      </c>
    </row>
    <row r="98" spans="1:5" x14ac:dyDescent="0.15">
      <c r="A98" s="22" t="s">
        <v>1854</v>
      </c>
      <c r="B98" s="11"/>
      <c r="C98" s="11"/>
      <c r="D98" s="11"/>
      <c r="E98" s="11" t="s">
        <v>1847</v>
      </c>
    </row>
    <row r="99" spans="1:5" x14ac:dyDescent="0.15">
      <c r="A99" s="22" t="s">
        <v>1641</v>
      </c>
      <c r="B99" s="11"/>
      <c r="C99" s="11"/>
      <c r="D99" s="11"/>
      <c r="E99" s="11" t="s">
        <v>1830</v>
      </c>
    </row>
    <row r="100" spans="1:5" x14ac:dyDescent="0.15">
      <c r="A100" s="22" t="s">
        <v>1403</v>
      </c>
      <c r="B100" s="11"/>
      <c r="C100" s="11"/>
      <c r="D100" s="11"/>
      <c r="E100" s="11" t="s">
        <v>1830</v>
      </c>
    </row>
    <row r="101" spans="1:5" x14ac:dyDescent="0.15">
      <c r="A101" s="21" t="s">
        <v>2126</v>
      </c>
      <c r="B101" s="11"/>
      <c r="C101" s="11"/>
      <c r="D101" s="11"/>
      <c r="E101" s="11" t="s">
        <v>2106</v>
      </c>
    </row>
    <row r="102" spans="1:5" x14ac:dyDescent="0.15">
      <c r="A102" s="22" t="s">
        <v>1678</v>
      </c>
      <c r="B102" s="11"/>
      <c r="C102" s="11"/>
      <c r="D102" s="11"/>
      <c r="E102" s="11" t="s">
        <v>1830</v>
      </c>
    </row>
    <row r="103" spans="1:5" x14ac:dyDescent="0.15">
      <c r="A103" s="21" t="s">
        <v>2050</v>
      </c>
      <c r="B103" s="11"/>
      <c r="C103" s="11"/>
      <c r="D103" s="11"/>
      <c r="E103" s="11" t="s">
        <v>2106</v>
      </c>
    </row>
    <row r="104" spans="1:5" x14ac:dyDescent="0.15">
      <c r="A104" s="21" t="s">
        <v>2092</v>
      </c>
      <c r="B104" s="11"/>
      <c r="C104" s="11"/>
      <c r="D104" s="11"/>
      <c r="E104" s="11" t="s">
        <v>2106</v>
      </c>
    </row>
    <row r="105" spans="1:5" x14ac:dyDescent="0.15">
      <c r="A105" s="21" t="s">
        <v>2068</v>
      </c>
      <c r="B105" s="11"/>
      <c r="C105" s="11"/>
      <c r="D105" s="11"/>
      <c r="E105" s="11" t="s">
        <v>2106</v>
      </c>
    </row>
    <row r="106" spans="1:5" x14ac:dyDescent="0.15">
      <c r="A106" s="34" t="s">
        <v>1946</v>
      </c>
      <c r="B106" s="52"/>
      <c r="C106" s="52"/>
      <c r="D106" s="52"/>
      <c r="E106" s="52" t="s">
        <v>1914</v>
      </c>
    </row>
    <row r="107" spans="1:5" x14ac:dyDescent="0.15">
      <c r="A107" s="22" t="s">
        <v>1817</v>
      </c>
      <c r="B107" s="11"/>
      <c r="C107" s="11"/>
      <c r="D107" s="11"/>
      <c r="E107" s="11" t="s">
        <v>1830</v>
      </c>
    </row>
    <row r="108" spans="1:5" x14ac:dyDescent="0.15">
      <c r="A108" s="22" t="s">
        <v>1797</v>
      </c>
      <c r="B108" s="11"/>
      <c r="C108" s="11"/>
      <c r="D108" s="11"/>
      <c r="E108" s="11" t="s">
        <v>1830</v>
      </c>
    </row>
    <row r="109" spans="1:5" x14ac:dyDescent="0.15">
      <c r="A109" s="22" t="s">
        <v>1371</v>
      </c>
      <c r="B109" s="11"/>
      <c r="C109" s="11"/>
      <c r="D109" s="11"/>
      <c r="E109" s="11" t="s">
        <v>1830</v>
      </c>
    </row>
    <row r="110" spans="1:5" x14ac:dyDescent="0.15">
      <c r="A110" s="22" t="s">
        <v>1591</v>
      </c>
      <c r="B110" s="11"/>
      <c r="C110" s="11"/>
      <c r="D110" s="11"/>
      <c r="E110" s="11" t="s">
        <v>1847</v>
      </c>
    </row>
    <row r="111" spans="1:5" x14ac:dyDescent="0.15">
      <c r="A111" s="22" t="s">
        <v>1850</v>
      </c>
      <c r="B111" s="11"/>
      <c r="C111" s="11"/>
      <c r="D111" s="11"/>
      <c r="E111" s="11" t="s">
        <v>1831</v>
      </c>
    </row>
    <row r="112" spans="1:5" x14ac:dyDescent="0.15">
      <c r="A112" s="22" t="s">
        <v>1849</v>
      </c>
      <c r="B112" s="11"/>
      <c r="C112" s="11"/>
      <c r="D112" s="11"/>
      <c r="E112" s="11" t="s">
        <v>1831</v>
      </c>
    </row>
    <row r="113" spans="1:5" x14ac:dyDescent="0.15">
      <c r="A113" s="22" t="s">
        <v>1848</v>
      </c>
      <c r="B113" s="11"/>
      <c r="C113" s="11"/>
      <c r="D113" s="11"/>
      <c r="E113" s="11" t="s">
        <v>1831</v>
      </c>
    </row>
    <row r="114" spans="1:5" x14ac:dyDescent="0.15">
      <c r="A114" s="22" t="s">
        <v>2174</v>
      </c>
      <c r="B114" s="11"/>
      <c r="C114" s="11"/>
      <c r="D114" s="11"/>
      <c r="E114" s="11" t="s">
        <v>2228</v>
      </c>
    </row>
    <row r="115" spans="1:5" x14ac:dyDescent="0.15">
      <c r="A115" s="22" t="s">
        <v>2263</v>
      </c>
      <c r="B115" s="11"/>
      <c r="C115" s="11"/>
      <c r="D115" s="11"/>
      <c r="E115" s="11" t="s">
        <v>2228</v>
      </c>
    </row>
    <row r="116" spans="1:5" x14ac:dyDescent="0.15">
      <c r="A116" s="22" t="s">
        <v>2143</v>
      </c>
      <c r="B116" s="11"/>
      <c r="C116" s="11"/>
      <c r="D116" s="11"/>
      <c r="E116" s="11" t="s">
        <v>2228</v>
      </c>
    </row>
    <row r="117" spans="1:5" x14ac:dyDescent="0.15">
      <c r="A117" s="34" t="s">
        <v>2262</v>
      </c>
      <c r="B117" s="11"/>
      <c r="C117" s="11"/>
      <c r="D117" s="11"/>
      <c r="E117" s="11" t="s">
        <v>2228</v>
      </c>
    </row>
    <row r="118" spans="1:5" x14ac:dyDescent="0.15">
      <c r="A118" s="22" t="s">
        <v>2261</v>
      </c>
      <c r="B118" s="11"/>
      <c r="C118" s="11"/>
      <c r="D118" s="11"/>
      <c r="E118" s="11" t="s">
        <v>2228</v>
      </c>
    </row>
    <row r="119" spans="1:5" x14ac:dyDescent="0.15">
      <c r="A119" s="22" t="s">
        <v>2079</v>
      </c>
      <c r="B119" s="11"/>
      <c r="C119" s="11"/>
      <c r="D119" s="11"/>
      <c r="E119" s="11" t="s">
        <v>2228</v>
      </c>
    </row>
    <row r="120" spans="1:5" x14ac:dyDescent="0.15">
      <c r="A120" s="22" t="s">
        <v>2260</v>
      </c>
      <c r="B120" s="11"/>
      <c r="C120" s="11"/>
      <c r="D120" s="11"/>
      <c r="E120" s="11" t="s">
        <v>2259</v>
      </c>
    </row>
    <row r="121" spans="1:5" x14ac:dyDescent="0.15">
      <c r="A121" s="22" t="s">
        <v>2032</v>
      </c>
      <c r="B121" s="11"/>
      <c r="C121" s="11"/>
      <c r="D121" s="11"/>
      <c r="E121" s="11" t="s">
        <v>2259</v>
      </c>
    </row>
    <row r="122" spans="1:5" x14ac:dyDescent="0.15">
      <c r="A122" s="22" t="s">
        <v>2258</v>
      </c>
      <c r="B122" s="11"/>
      <c r="C122" s="11"/>
      <c r="D122" s="11"/>
      <c r="E122" s="11" t="s">
        <v>2228</v>
      </c>
    </row>
    <row r="123" spans="1:5" x14ac:dyDescent="0.15">
      <c r="A123" s="22" t="s">
        <v>1931</v>
      </c>
      <c r="B123" s="11"/>
      <c r="C123" s="11"/>
      <c r="D123" s="11"/>
      <c r="E123" s="11" t="s">
        <v>2236</v>
      </c>
    </row>
    <row r="124" spans="1:5" x14ac:dyDescent="0.15">
      <c r="A124" s="22" t="s">
        <v>1733</v>
      </c>
      <c r="B124" s="11"/>
      <c r="C124" s="11"/>
      <c r="D124" s="11"/>
      <c r="E124" s="11" t="s">
        <v>1836</v>
      </c>
    </row>
    <row r="125" spans="1:5" x14ac:dyDescent="0.15">
      <c r="A125" s="22" t="s">
        <v>1737</v>
      </c>
      <c r="B125" s="11"/>
      <c r="C125" s="11"/>
      <c r="D125" s="11"/>
      <c r="E125" s="11" t="s">
        <v>1836</v>
      </c>
    </row>
    <row r="126" spans="1:5" x14ac:dyDescent="0.15">
      <c r="A126" s="22" t="s">
        <v>1896</v>
      </c>
      <c r="B126" s="11"/>
      <c r="C126" s="11"/>
      <c r="D126" s="11"/>
      <c r="E126" s="11" t="s">
        <v>1888</v>
      </c>
    </row>
    <row r="127" spans="1:5" x14ac:dyDescent="0.15">
      <c r="A127" s="22" t="s">
        <v>1893</v>
      </c>
      <c r="B127" s="11"/>
      <c r="C127" s="11"/>
      <c r="D127" s="11"/>
      <c r="E127" s="11" t="s">
        <v>1888</v>
      </c>
    </row>
    <row r="128" spans="1:5" x14ac:dyDescent="0.15">
      <c r="A128" s="22" t="s">
        <v>1887</v>
      </c>
      <c r="B128" s="11"/>
      <c r="C128" s="11"/>
      <c r="D128" s="11"/>
      <c r="E128" s="11" t="s">
        <v>1888</v>
      </c>
    </row>
    <row r="129" spans="1:5" x14ac:dyDescent="0.15">
      <c r="A129" s="22" t="s">
        <v>1964</v>
      </c>
      <c r="B129" s="52"/>
      <c r="C129" s="52"/>
      <c r="D129" s="52"/>
      <c r="E129" s="52" t="s">
        <v>1999</v>
      </c>
    </row>
    <row r="130" spans="1:5" x14ac:dyDescent="0.15">
      <c r="A130" s="22" t="s">
        <v>724</v>
      </c>
      <c r="B130" s="11"/>
      <c r="C130" s="11"/>
      <c r="D130" s="11"/>
      <c r="E130" s="11" t="s">
        <v>1836</v>
      </c>
    </row>
    <row r="131" spans="1:5" x14ac:dyDescent="0.15">
      <c r="A131" s="22" t="s">
        <v>594</v>
      </c>
      <c r="B131" s="11"/>
      <c r="C131" s="11"/>
      <c r="D131" s="11"/>
      <c r="E131" s="11" t="s">
        <v>1836</v>
      </c>
    </row>
    <row r="132" spans="1:5" x14ac:dyDescent="0.15">
      <c r="A132" s="22" t="s">
        <v>610</v>
      </c>
      <c r="B132" s="11"/>
      <c r="C132" s="11"/>
      <c r="D132" s="11"/>
      <c r="E132" s="11" t="s">
        <v>1836</v>
      </c>
    </row>
    <row r="133" spans="1:5" x14ac:dyDescent="0.15">
      <c r="A133" s="22" t="s">
        <v>1332</v>
      </c>
      <c r="B133" s="11"/>
      <c r="C133" s="11"/>
      <c r="D133" s="11"/>
      <c r="E133" s="11" t="s">
        <v>1836</v>
      </c>
    </row>
    <row r="134" spans="1:5" x14ac:dyDescent="0.15">
      <c r="A134" s="22" t="s">
        <v>714</v>
      </c>
      <c r="B134" s="11"/>
      <c r="C134" s="11"/>
      <c r="D134" s="11"/>
      <c r="E134" s="11" t="s">
        <v>1836</v>
      </c>
    </row>
    <row r="135" spans="1:5" x14ac:dyDescent="0.15">
      <c r="A135" s="22" t="s">
        <v>1803</v>
      </c>
      <c r="B135" s="11"/>
      <c r="C135" s="11"/>
      <c r="D135" s="11"/>
      <c r="E135" s="11" t="s">
        <v>1836</v>
      </c>
    </row>
    <row r="136" spans="1:5" x14ac:dyDescent="0.15">
      <c r="A136" s="22" t="s">
        <v>1867</v>
      </c>
      <c r="B136" s="11"/>
      <c r="C136" s="11"/>
      <c r="D136" s="11"/>
      <c r="E136" s="11" t="s">
        <v>1837</v>
      </c>
    </row>
    <row r="137" spans="1:5" x14ac:dyDescent="0.15">
      <c r="A137" s="22" t="s">
        <v>952</v>
      </c>
      <c r="B137" s="11"/>
      <c r="C137" s="11"/>
      <c r="D137" s="11"/>
      <c r="E137" s="11" t="s">
        <v>1836</v>
      </c>
    </row>
    <row r="138" spans="1:5" x14ac:dyDescent="0.15">
      <c r="A138" s="22" t="s">
        <v>1662</v>
      </c>
      <c r="B138" s="11"/>
      <c r="C138" s="11"/>
      <c r="D138" s="11"/>
      <c r="E138" s="11" t="s">
        <v>1836</v>
      </c>
    </row>
    <row r="139" spans="1:5" x14ac:dyDescent="0.15">
      <c r="A139" s="22" t="s">
        <v>1341</v>
      </c>
      <c r="B139" s="11"/>
      <c r="C139" s="11"/>
      <c r="D139" s="11"/>
      <c r="E139" s="11" t="s">
        <v>1836</v>
      </c>
    </row>
    <row r="140" spans="1:5" x14ac:dyDescent="0.15">
      <c r="A140" s="22" t="s">
        <v>2210</v>
      </c>
      <c r="B140" s="11"/>
      <c r="C140" s="11"/>
      <c r="D140" s="11"/>
      <c r="E140" s="11" t="s">
        <v>2246</v>
      </c>
    </row>
    <row r="141" spans="1:5" x14ac:dyDescent="0.15">
      <c r="A141" s="22" t="s">
        <v>2043</v>
      </c>
      <c r="B141" s="11"/>
      <c r="C141" s="11"/>
      <c r="D141" s="11"/>
      <c r="E141" s="11" t="s">
        <v>2230</v>
      </c>
    </row>
    <row r="142" spans="1:5" x14ac:dyDescent="0.15">
      <c r="A142" s="22" t="s">
        <v>2257</v>
      </c>
      <c r="B142" s="11"/>
      <c r="C142" s="11"/>
      <c r="D142" s="11"/>
      <c r="E142" s="11" t="s">
        <v>2230</v>
      </c>
    </row>
    <row r="143" spans="1:5" x14ac:dyDescent="0.15">
      <c r="A143" s="21" t="s">
        <v>2016</v>
      </c>
      <c r="B143" s="11"/>
      <c r="C143" s="11"/>
      <c r="D143" s="11"/>
      <c r="E143" s="11" t="s">
        <v>2119</v>
      </c>
    </row>
    <row r="144" spans="1:5" x14ac:dyDescent="0.15">
      <c r="A144" s="21" t="s">
        <v>2124</v>
      </c>
      <c r="B144" s="11"/>
      <c r="C144" s="11"/>
      <c r="D144" s="11"/>
      <c r="E144" s="11" t="s">
        <v>2125</v>
      </c>
    </row>
    <row r="145" spans="1:5" x14ac:dyDescent="0.15">
      <c r="A145" s="21" t="s">
        <v>2075</v>
      </c>
      <c r="B145" s="11"/>
      <c r="C145" s="11"/>
      <c r="D145" s="11"/>
      <c r="E145" s="11" t="s">
        <v>2119</v>
      </c>
    </row>
    <row r="146" spans="1:5" x14ac:dyDescent="0.15">
      <c r="A146" s="22" t="s">
        <v>1894</v>
      </c>
      <c r="B146" s="11"/>
      <c r="C146" s="11"/>
      <c r="D146" s="11"/>
      <c r="E146" s="11" t="s">
        <v>1885</v>
      </c>
    </row>
    <row r="147" spans="1:5" x14ac:dyDescent="0.15">
      <c r="A147" s="22" t="s">
        <v>1891</v>
      </c>
      <c r="B147" s="11"/>
      <c r="C147" s="11"/>
      <c r="D147" s="11"/>
      <c r="E147" s="11" t="s">
        <v>1890</v>
      </c>
    </row>
    <row r="148" spans="1:5" x14ac:dyDescent="0.15">
      <c r="A148" s="22" t="s">
        <v>1878</v>
      </c>
      <c r="B148" s="11"/>
      <c r="C148" s="11"/>
      <c r="D148" s="11"/>
      <c r="E148" s="11" t="s">
        <v>1874</v>
      </c>
    </row>
    <row r="149" spans="1:5" x14ac:dyDescent="0.15">
      <c r="A149" s="22" t="s">
        <v>1344</v>
      </c>
      <c r="B149" s="11"/>
      <c r="C149" s="11"/>
      <c r="D149" s="11"/>
      <c r="E149" s="11" t="s">
        <v>1845</v>
      </c>
    </row>
    <row r="150" spans="1:5" x14ac:dyDescent="0.15">
      <c r="A150" s="22" t="s">
        <v>1872</v>
      </c>
      <c r="B150" s="11"/>
      <c r="C150" s="11"/>
      <c r="D150" s="11"/>
      <c r="E150" s="11" t="s">
        <v>1874</v>
      </c>
    </row>
    <row r="151" spans="1:5" x14ac:dyDescent="0.15">
      <c r="A151" s="7" t="s">
        <v>139</v>
      </c>
      <c r="B151" s="11"/>
      <c r="C151" s="11"/>
      <c r="D151" s="11"/>
      <c r="E151" s="11" t="s">
        <v>1845</v>
      </c>
    </row>
    <row r="152" spans="1:5" x14ac:dyDescent="0.15">
      <c r="A152" s="21" t="s">
        <v>2104</v>
      </c>
      <c r="B152" s="11"/>
      <c r="C152" s="11"/>
      <c r="D152" s="11"/>
      <c r="E152" s="11" t="s">
        <v>2121</v>
      </c>
    </row>
    <row r="153" spans="1:5" x14ac:dyDescent="0.15">
      <c r="A153" s="22" t="s">
        <v>946</v>
      </c>
      <c r="B153" s="11"/>
      <c r="C153" s="11"/>
      <c r="D153" s="11"/>
      <c r="E153" s="11" t="s">
        <v>1845</v>
      </c>
    </row>
    <row r="154" spans="1:5" x14ac:dyDescent="0.15">
      <c r="A154" s="21" t="s">
        <v>2044</v>
      </c>
      <c r="B154" s="11"/>
      <c r="C154" s="11"/>
      <c r="D154" s="11"/>
      <c r="E154" s="11" t="s">
        <v>2121</v>
      </c>
    </row>
    <row r="155" spans="1:5" x14ac:dyDescent="0.15">
      <c r="A155" s="22" t="s">
        <v>2264</v>
      </c>
      <c r="B155" s="11"/>
      <c r="C155" s="11"/>
      <c r="D155" s="11"/>
      <c r="E155" s="11" t="s">
        <v>2245</v>
      </c>
    </row>
    <row r="156" spans="1:5" x14ac:dyDescent="0.15">
      <c r="A156" s="22" t="s">
        <v>2227</v>
      </c>
      <c r="B156" s="11"/>
      <c r="C156" s="11"/>
      <c r="D156" s="11"/>
      <c r="E156" s="11" t="s">
        <v>2253</v>
      </c>
    </row>
    <row r="157" spans="1:5" x14ac:dyDescent="0.15">
      <c r="A157" s="22" t="s">
        <v>838</v>
      </c>
      <c r="B157" s="11"/>
      <c r="C157" s="11"/>
      <c r="D157" s="11"/>
      <c r="E157" s="11" t="s">
        <v>1832</v>
      </c>
    </row>
    <row r="158" spans="1:5" x14ac:dyDescent="0.15">
      <c r="A158" s="22" t="s">
        <v>1895</v>
      </c>
      <c r="B158" s="11"/>
      <c r="C158" s="11"/>
      <c r="D158" s="11"/>
      <c r="E158" s="11" t="s">
        <v>1833</v>
      </c>
    </row>
    <row r="159" spans="1:5" x14ac:dyDescent="0.15">
      <c r="A159" s="22" t="s">
        <v>709</v>
      </c>
      <c r="B159" s="11"/>
      <c r="C159" s="11"/>
      <c r="D159" s="11"/>
      <c r="E159" s="11" t="s">
        <v>1832</v>
      </c>
    </row>
    <row r="160" spans="1:5" x14ac:dyDescent="0.15">
      <c r="A160" s="22" t="s">
        <v>462</v>
      </c>
      <c r="B160" s="11"/>
      <c r="C160" s="11"/>
      <c r="D160" s="11"/>
      <c r="E160" s="11" t="s">
        <v>1832</v>
      </c>
    </row>
    <row r="161" spans="1:5" x14ac:dyDescent="0.15">
      <c r="A161" s="22" t="s">
        <v>1959</v>
      </c>
      <c r="B161" s="52"/>
      <c r="C161" s="52"/>
      <c r="D161" s="52"/>
      <c r="E161" s="52" t="s">
        <v>2000</v>
      </c>
    </row>
    <row r="162" spans="1:5" x14ac:dyDescent="0.15">
      <c r="A162" s="22" t="s">
        <v>1405</v>
      </c>
      <c r="B162" s="11"/>
      <c r="C162" s="11"/>
      <c r="D162" s="11"/>
      <c r="E162" s="11" t="s">
        <v>1832</v>
      </c>
    </row>
    <row r="163" spans="1:5" x14ac:dyDescent="0.15">
      <c r="A163" s="22" t="s">
        <v>1879</v>
      </c>
      <c r="B163" s="11"/>
      <c r="C163" s="11"/>
      <c r="D163" s="11"/>
      <c r="E163" s="11" t="s">
        <v>1834</v>
      </c>
    </row>
    <row r="164" spans="1:5" x14ac:dyDescent="0.15">
      <c r="A164" s="22" t="s">
        <v>1877</v>
      </c>
      <c r="B164" s="11"/>
      <c r="C164" s="11"/>
      <c r="D164" s="11"/>
      <c r="E164" s="11" t="s">
        <v>1834</v>
      </c>
    </row>
    <row r="165" spans="1:5" x14ac:dyDescent="0.15">
      <c r="A165" s="22" t="s">
        <v>1869</v>
      </c>
      <c r="B165" s="11"/>
      <c r="C165" s="11"/>
      <c r="D165" s="11"/>
      <c r="E165" s="11" t="s">
        <v>1833</v>
      </c>
    </row>
    <row r="166" spans="1:5" x14ac:dyDescent="0.15">
      <c r="A166" s="22" t="s">
        <v>1868</v>
      </c>
      <c r="B166" s="11"/>
      <c r="C166" s="11"/>
      <c r="D166" s="11"/>
      <c r="E166" s="11" t="s">
        <v>1834</v>
      </c>
    </row>
    <row r="167" spans="1:5" x14ac:dyDescent="0.15">
      <c r="A167" s="22" t="s">
        <v>1313</v>
      </c>
      <c r="B167" s="11"/>
      <c r="C167" s="11"/>
      <c r="D167" s="11"/>
      <c r="E167" s="11" t="s">
        <v>1832</v>
      </c>
    </row>
    <row r="168" spans="1:5" x14ac:dyDescent="0.15">
      <c r="A168" s="49" t="s">
        <v>1331</v>
      </c>
      <c r="B168" s="11"/>
      <c r="C168" s="11"/>
      <c r="D168" s="11"/>
      <c r="E168" s="11" t="s">
        <v>1834</v>
      </c>
    </row>
    <row r="169" spans="1:5" x14ac:dyDescent="0.15">
      <c r="A169" s="22" t="s">
        <v>1310</v>
      </c>
      <c r="B169" s="11"/>
      <c r="C169" s="11"/>
      <c r="D169" s="11"/>
      <c r="E169" s="11" t="s">
        <v>1832</v>
      </c>
    </row>
    <row r="170" spans="1:5" x14ac:dyDescent="0.15">
      <c r="A170" s="21" t="s">
        <v>2057</v>
      </c>
      <c r="B170" s="11"/>
      <c r="C170" s="11"/>
      <c r="D170" s="11"/>
      <c r="E170" s="11" t="s">
        <v>2116</v>
      </c>
    </row>
    <row r="171" spans="1:5" x14ac:dyDescent="0.15">
      <c r="A171" s="22" t="s">
        <v>2020</v>
      </c>
      <c r="B171" s="11"/>
      <c r="C171" s="11"/>
      <c r="D171" s="11"/>
      <c r="E171" s="11" t="s">
        <v>2256</v>
      </c>
    </row>
    <row r="172" spans="1:5" x14ac:dyDescent="0.15">
      <c r="A172" s="22" t="s">
        <v>1899</v>
      </c>
      <c r="B172" s="11"/>
      <c r="C172" s="11"/>
      <c r="D172" s="11"/>
      <c r="E172" s="11" t="s">
        <v>1900</v>
      </c>
    </row>
    <row r="173" spans="1:5" x14ac:dyDescent="0.15">
      <c r="A173" s="21" t="s">
        <v>2118</v>
      </c>
      <c r="B173" s="11"/>
      <c r="C173" s="11"/>
      <c r="D173" s="11"/>
      <c r="E173" s="11" t="s">
        <v>2107</v>
      </c>
    </row>
    <row r="174" spans="1:5" x14ac:dyDescent="0.15">
      <c r="A174" s="22" t="s">
        <v>505</v>
      </c>
      <c r="B174" s="11"/>
      <c r="C174" s="11"/>
      <c r="D174" s="11"/>
      <c r="E174" s="11" t="s">
        <v>1852</v>
      </c>
    </row>
    <row r="175" spans="1:5" x14ac:dyDescent="0.15">
      <c r="A175" s="22" t="s">
        <v>440</v>
      </c>
      <c r="B175" s="11"/>
      <c r="C175" s="11"/>
      <c r="D175" s="11"/>
      <c r="E175" s="11" t="s">
        <v>1852</v>
      </c>
    </row>
    <row r="176" spans="1:5" x14ac:dyDescent="0.15">
      <c r="A176" s="22" t="s">
        <v>856</v>
      </c>
      <c r="B176" s="11"/>
      <c r="C176" s="11"/>
      <c r="D176" s="11"/>
      <c r="E176" s="11" t="s">
        <v>1852</v>
      </c>
    </row>
    <row r="177" spans="1:5" x14ac:dyDescent="0.15">
      <c r="A177" s="22" t="s">
        <v>1580</v>
      </c>
      <c r="B177" s="11"/>
      <c r="C177" s="11"/>
      <c r="D177" s="11"/>
      <c r="E177" s="11" t="s">
        <v>1852</v>
      </c>
    </row>
    <row r="178" spans="1:5" x14ac:dyDescent="0.15">
      <c r="A178" s="22" t="s">
        <v>20</v>
      </c>
      <c r="B178" s="11"/>
      <c r="C178" s="11"/>
      <c r="D178" s="11"/>
      <c r="E178" s="11" t="s">
        <v>1852</v>
      </c>
    </row>
    <row r="179" spans="1:5" x14ac:dyDescent="0.15">
      <c r="A179" s="22" t="s">
        <v>200</v>
      </c>
      <c r="B179" s="11"/>
      <c r="C179" s="11"/>
      <c r="D179" s="11"/>
      <c r="E179" s="11" t="s">
        <v>1852</v>
      </c>
    </row>
    <row r="180" spans="1:5" x14ac:dyDescent="0.15">
      <c r="A180" s="22" t="s">
        <v>1402</v>
      </c>
      <c r="B180" s="11"/>
      <c r="C180" s="11"/>
      <c r="D180" s="11"/>
      <c r="E180" s="11" t="s">
        <v>1852</v>
      </c>
    </row>
    <row r="181" spans="1:5" x14ac:dyDescent="0.15">
      <c r="A181" s="22" t="s">
        <v>1864</v>
      </c>
      <c r="B181" s="11"/>
      <c r="C181" s="11"/>
      <c r="D181" s="11"/>
      <c r="E181" s="11" t="s">
        <v>1858</v>
      </c>
    </row>
    <row r="182" spans="1:5" x14ac:dyDescent="0.15">
      <c r="A182" s="22" t="s">
        <v>1863</v>
      </c>
      <c r="B182" s="11"/>
      <c r="C182" s="11"/>
      <c r="D182" s="11"/>
      <c r="E182" s="11" t="s">
        <v>1853</v>
      </c>
    </row>
    <row r="183" spans="1:5" x14ac:dyDescent="0.15">
      <c r="A183" s="21" t="s">
        <v>2019</v>
      </c>
      <c r="B183" s="11"/>
      <c r="C183" s="11"/>
      <c r="D183" s="11"/>
      <c r="E183" s="11" t="s">
        <v>2120</v>
      </c>
    </row>
    <row r="184" spans="1:5" x14ac:dyDescent="0.15">
      <c r="A184" s="22" t="s">
        <v>1860</v>
      </c>
      <c r="B184" s="11"/>
      <c r="C184" s="11"/>
      <c r="D184" s="11"/>
      <c r="E184" s="11" t="s">
        <v>1853</v>
      </c>
    </row>
    <row r="185" spans="1:5" x14ac:dyDescent="0.15">
      <c r="A185" s="22" t="s">
        <v>1489</v>
      </c>
      <c r="B185" s="11"/>
      <c r="C185" s="11"/>
      <c r="D185" s="11"/>
      <c r="E185" s="11" t="s">
        <v>1852</v>
      </c>
    </row>
    <row r="186" spans="1:5" x14ac:dyDescent="0.15">
      <c r="A186" s="22" t="s">
        <v>1857</v>
      </c>
      <c r="B186" s="11"/>
      <c r="C186" s="11"/>
      <c r="D186" s="11"/>
      <c r="E186" s="11" t="s">
        <v>1858</v>
      </c>
    </row>
    <row r="187" spans="1:5" x14ac:dyDescent="0.15">
      <c r="A187" s="22" t="s">
        <v>1459</v>
      </c>
      <c r="B187" s="11"/>
      <c r="C187" s="11"/>
      <c r="D187" s="11"/>
      <c r="E187" s="11" t="s">
        <v>1852</v>
      </c>
    </row>
    <row r="188" spans="1:5" x14ac:dyDescent="0.15">
      <c r="A188" s="22" t="s">
        <v>432</v>
      </c>
      <c r="B188" s="11"/>
      <c r="C188" s="11"/>
      <c r="D188" s="11"/>
      <c r="E188" s="11" t="s">
        <v>1852</v>
      </c>
    </row>
    <row r="189" spans="1:5" x14ac:dyDescent="0.15">
      <c r="A189" s="22" t="s">
        <v>1408</v>
      </c>
      <c r="B189" s="11"/>
      <c r="C189" s="11"/>
      <c r="D189" s="11"/>
      <c r="E189" s="11" t="s">
        <v>1852</v>
      </c>
    </row>
    <row r="190" spans="1:5" x14ac:dyDescent="0.15">
      <c r="A190" s="22" t="s">
        <v>469</v>
      </c>
      <c r="B190" s="11"/>
      <c r="C190" s="11"/>
      <c r="D190" s="11"/>
      <c r="E190" s="11" t="s">
        <v>1852</v>
      </c>
    </row>
    <row r="191" spans="1:5" x14ac:dyDescent="0.15">
      <c r="A191" s="22" t="s">
        <v>839</v>
      </c>
      <c r="B191" s="11"/>
      <c r="C191" s="11"/>
      <c r="D191" s="11"/>
      <c r="E191" s="11" t="s">
        <v>1852</v>
      </c>
    </row>
    <row r="192" spans="1:5" x14ac:dyDescent="0.15">
      <c r="A192" s="22" t="s">
        <v>1851</v>
      </c>
      <c r="B192" s="11"/>
      <c r="C192" s="11"/>
      <c r="D192" s="11"/>
      <c r="E192" s="11" t="s">
        <v>1853</v>
      </c>
    </row>
    <row r="193" spans="1:5" x14ac:dyDescent="0.15">
      <c r="A193" s="22" t="s">
        <v>754</v>
      </c>
      <c r="B193" s="11"/>
      <c r="C193" s="11"/>
      <c r="D193" s="11"/>
      <c r="E193" s="11" t="s">
        <v>2247</v>
      </c>
    </row>
    <row r="194" spans="1:5" x14ac:dyDescent="0.15">
      <c r="A194" s="22" t="s">
        <v>2254</v>
      </c>
      <c r="B194" s="11"/>
      <c r="C194" s="11"/>
      <c r="D194" s="11"/>
      <c r="E194" s="11" t="s">
        <v>2255</v>
      </c>
    </row>
  </sheetData>
  <autoFilter ref="A1:E168">
    <sortState ref="A2:E194">
      <sortCondition descending="1" ref="D1:D168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입찰공고현황</vt:lpstr>
      <vt:lpstr>거래특약점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안호길 (hogil.ahn)</dc:creator>
  <cp:lastModifiedBy>박영민 C (youngmin.park)</cp:lastModifiedBy>
  <dcterms:created xsi:type="dcterms:W3CDTF">2017-11-08T01:32:32Z</dcterms:created>
  <dcterms:modified xsi:type="dcterms:W3CDTF">2021-02-18T05:22:47Z</dcterms:modified>
</cp:coreProperties>
</file>