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p123\OneDrive - 영남대학교\바탕 화면\"/>
    </mc:Choice>
  </mc:AlternateContent>
  <x:bookViews>
    <x:workbookView xWindow="0" yWindow="0" windowWidth="28545" windowHeight="11460" activeTab="1"/>
  </x:bookViews>
  <x:sheets>
    <x:sheet name="Sheet1" sheetId="1" r:id="rId4"/>
    <x:sheet name="손익계산서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<x:sst xmlns:r="http://schemas.openxmlformats.org/officeDocument/2006/relationships" xmlns:c="http://schemas.openxmlformats.org/drawingml/2006/chart" xmlns:x="http://schemas.openxmlformats.org/spreadsheetml/2006/main" count="584" uniqueCount="121">
  <x:si>
    <x:t>2025-08-15</x:t>
  </x:si>
  <x:si>
    <x:t>2025-08-16</x:t>
  </x:si>
  <x:si>
    <x:t>2025-08-09</x:t>
  </x:si>
  <x:si>
    <x:t>2025-08-17</x:t>
  </x:si>
  <x:si>
    <x:t>2025-08-21</x:t>
  </x:si>
  <x:si>
    <x:t>2025-08-13</x:t>
  </x:si>
  <x:si>
    <x:t>2025-08-14</x:t>
  </x:si>
  <x:si>
    <x:t>2025-08-10</x:t>
  </x:si>
  <x:si>
    <x:t>기본수수료(정률)</x:t>
  </x:si>
  <x:si>
    <x:t>(H) 입금금액</x:t>
  </x:si>
  <x:si>
    <x:t>(G) 배민오더</x:t>
  </x:si>
  <x:si>
    <x:t>만나서결제주문금액</x:t>
  </x:si>
  <x:si>
    <x:t>2025-08-05</x:t>
  </x:si>
  <x:si>
    <x:t>2025-08-04</x:t>
  </x:si>
  <x:si>
    <x:t>(A) 주문중개</x:t>
  </x:si>
  <x:si>
    <x:t>2025-08-06</x:t>
  </x:si>
  <x:si>
    <x:t>2025-07-30</x:t>
  </x:si>
  <x:si>
    <x:t>Ⅵ. 실제입금금액</x:t>
  </x:si>
  <x:si>
    <x:t>(F) 우리가게클릭</x:t>
  </x:si>
  <x:si>
    <x:t>2025-08-24</x:t>
  </x:si>
  <x:si>
    <x:t>2025-08-23</x:t>
  </x:si>
  <x:si>
    <x:t>2025-08-28</x:t>
  </x:si>
  <x:si>
    <x:t>Ⅲ. 매출총이익</x:t>
  </x:si>
  <x:si>
    <x:t>2025-08-20</x:t>
  </x:si>
  <x:si>
    <x:t>2025-08-02</x:t>
  </x:si>
  <x:si>
    <x:t>2025-08-12</x:t>
  </x:si>
  <x:si>
    <x:t>2025-08-18</x:t>
  </x:si>
  <x:si>
    <x:t>2025-08-08</x:t>
  </x:si>
  <x:si>
    <x:t>2025-08-03</x:t>
  </x:si>
  <x:si>
    <x:t>2025-08-07</x:t>
  </x:si>
  <x:si>
    <x:t>2025-08-11</x:t>
  </x:si>
  <x:si>
    <x:t>Ⅳ. 영업외수익</x:t>
  </x:si>
  <x:si>
    <x:t>2025-08-19</x:t>
  </x:si>
  <x:si>
    <x:t>우리가게클릭 이용요금</x:t>
  </x:si>
  <x:si>
    <x:t>바로결제주문금액</x:t>
  </x:si>
  <x:si>
    <x:t>2025-08-22</x:t>
  </x:si>
  <x:si>
    <x:t>2025-08-25</x:t>
  </x:si>
  <x:si>
    <x:t>2025-08-26</x:t>
  </x:si>
  <x:si>
    <x:t>2025-08-29</x:t>
  </x:si>
  <x:si>
    <x:t>2025-08-27</x:t>
  </x:si>
  <x:si>
    <x:t>2025-08-01</x:t>
  </x:si>
  <x:si>
    <x:t>알뜰배달 배달비할인</x:t>
  </x:si>
  <x:si>
    <x:t>배민클럽 할인비용</x:t>
  </x:si>
  <x:si>
    <x:t>만나서결제배달팁</x:t>
  </x:si>
  <x:si>
    <x:t>배민1중개이용료</x:t>
  </x:si>
  <x:si>
    <x:t>배민포장주문중개이용료</x:t>
  </x:si>
  <x:si>
    <x:t>주문금액 즉시할인</x:t>
  </x:si>
  <x:si>
    <x:t>배민 만나서결제배달팁</x:t>
  </x:si>
  <x:si>
    <x:t>알뜰배달 배달비</x:t>
  </x:si>
  <x:si>
    <x:t>알뜰배달 중개이용료</x:t>
  </x:si>
  <x:si>
    <x:t>오픈리스트중개이용료</x:t>
  </x:si>
  <x:si>
    <x:t>배민클럽(한집배달) 배달팁 할인</x:t>
  </x:si>
  <x:si>
    <x:t>배민클럽(알뜰배달) 배달팁 할인</x:t>
  </x:si>
  <x:si>
    <x:t>배민 만나서결제주문금액</x:t>
  </x:si>
  <x:si>
    <x:t>배민1 한집배달 배달비</x:t>
  </x:si>
  <x:si>
    <x:t>주문금액 즉시할인 지원</x:t>
  </x:si>
  <x:si>
    <x:t>배민1 한집배달 배달비할인</x:t>
  </x:si>
  <x:si>
    <x:t>거래기간: 2025-07-29 ~ 2025-08-26</x:t>
  </x:si>
  <x:si>
    <x:t>2025-08-30</x:t>
  </x:si>
  <x:si>
    <x:t>2025-08-31</x:t>
  </x:si>
  <x:si>
    <x:t>우리가게클릭 부가세</x:t>
  </x:si>
  <x:si>
    <x:t>(F)</x:t>
  </x:si>
  <x:si>
    <x:t>입금일</x:t>
  </x:si>
  <x:si>
    <x:t>배달비</x:t>
  </x:si>
  <x:si>
    <x:t>구분</x:t>
  </x:si>
  <x:si>
    <x:t>부가세</x:t>
  </x:si>
  <x:si>
    <x:t>(D)</x:t>
  </x:si>
  <x:si>
    <x:t>(B)</x:t>
  </x:si>
  <x:si>
    <x:t>(E)</x:t>
  </x:si>
  <x:si>
    <x:t>(C)</x:t>
  </x:si>
  <x:si>
    <x:t>상태</x:t>
  </x:si>
  <x:si>
    <x:t>항목</x:t>
  </x:si>
  <x:si>
    <x:t>(A)</x:t>
  </x:si>
  <x:si>
    <x:t>(H)</x:t>
  </x:si>
  <x:si>
    <x:t>배민클럽(알뜰배달) 배달팁 할인 지원</x:t>
  </x:si>
  <x:si>
    <x:t>2025-08-12 ~ 2025-08-19</x:t>
  </x:si>
  <x:si>
    <x:t>배민클럽(한집배달) 배달팁 할인 지원</x:t>
  </x:si>
  <x:si>
    <x:t>2025-08-06 ~ 2025-08-13</x:t>
  </x:si>
  <x:si>
    <x:t>2025-08-01 ~ 2025-08-03</x:t>
  </x:si>
  <x:si>
    <x:t>2025-08-22 ~ 2025-08-24</x:t>
  </x:si>
  <x:si>
    <x:t>2025-08-07 ~ 2025-08-17</x:t>
  </x:si>
  <x:si>
    <x:t>2025-08-11 ~ 2025-08-18</x:t>
  </x:si>
  <x:si>
    <x:t>Ⅴ. 영업이익</x:t>
  </x:si>
  <x:si>
    <x:t>주문금액</x:t>
  </x:si>
  <x:si>
    <x:t>(E) 부가세</x:t>
  </x:si>
  <x:si>
    <x:t>만나서결제금액</x:t>
  </x:si>
  <x:si>
    <x:t>중개이용료</x:t>
  </x:si>
  <x:si>
    <x:t>알뜰·한집배달</x:t>
  </x:si>
  <x:si>
    <x:t>(D) 기타</x:t>
  </x:si>
  <x:si>
    <x:t>(B) 배달</x:t>
  </x:si>
  <x:si>
    <x:t>이용서비스</x:t>
  </x:si>
  <x:si>
    <x:t>포장·방문</x:t>
  </x:si>
  <x:si>
    <x:t>우대수수료</x:t>
  </x:si>
  <x:si>
    <x:t>정산대상기간</x:t>
  </x:si>
  <x:si>
    <x:t>입금 금액</x:t>
  </x:si>
  <x:si>
    <x:t>음식배달</x:t>
  </x:si>
  <x:si>
    <x:t>Ⅱ. 매출원가</x:t>
  </x:si>
  <x:si>
    <x:t>우리가게클릭</x:t>
  </x:si>
  <x:si>
    <x:t>조정금액</x:t>
  </x:si>
  <x:si>
    <x:t>결제정산수수료</x:t>
  </x:si>
  <x:si>
    <x:t>고객할인비용</x:t>
  </x:si>
  <x:si>
    <x:t>고객할인</x:t>
  </x:si>
  <x:si>
    <x:t>Ⅰ. 매출액</x:t>
  </x:si>
  <x:si>
    <x:t>가게배달팁</x:t>
  </x:si>
  <x:si>
    <x:t>가게배달</x:t>
  </x:si>
  <x:si>
    <x:t>Ⅶ. 차액</x:t>
  </x:si>
  <x:si>
    <x:t>금액(원)</x:t>
  </x:si>
  <x:si>
    <x:t>입금완료</x:t>
  </x:si>
  <x:si>
    <x:t>바로결제배달팁</x:t>
  </x:si>
  <x:si>
    <x:t>주문중개</x:t>
  </x:si>
  <x:si>
    <x:t>보정금액</x:t>
  </x:si>
  <x:si>
    <x:t>주문유형/기타</x:t>
  </x:si>
  <x:si>
    <x:t>(C) 그외</x:t>
  </x:si>
  <x:si>
    <x:t>입금금액</x:t>
  </x:si>
  <x:si>
    <x:t>수수료 부가세</x:t>
  </x:si>
  <x:si>
    <x:t>매출원가</x:t>
  </x:si>
  <x:si>
    <x:t>매출</x:t>
  </x:si>
  <x:si>
    <x:t>2025-09-01</x:t>
  </x:si>
  <x:si>
    <x:t>2025-09-02</x:t>
  </x:si>
  <x:si>
    <x:t>2025-09-03</x:t>
  </x:si>
  <x:si>
    <x:t>2025-08-29 ~ 2025-08-31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</x:si>
</x:sst>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0_ "/>
    <x:numFmt numFmtId="165" formatCode="#,##0_ ;[Red]\△#,##0\ "/>
    <x:numFmt numFmtId="166" formatCode="0.0%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1"/>
      <x:color rgb="ff003366"/>
      <x:b val="1"/>
    </x:font>
    <x:font>
      <x:name val="배달의 민족 한나"/>
      <x:sz val="22"/>
      <x:color rgb="ff000000"/>
    </x:font>
  </x:fonts>
  <x:fills count="16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  <x:fill>
      <x:patternFill patternType="solid">
        <x:fgColor rgb="ffc0c0c0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99ccff"/>
        <x:bgColor indexed="64"/>
      </x:patternFill>
    </x:fill>
    <x:fill>
      <x:patternFill patternType="solid">
        <x:fgColor rgb="fffaf3db"/>
        <x:bgColor indexed="64"/>
      </x:patternFill>
    </x:fill>
    <x:fill>
      <x:patternFill patternType="solid">
        <x:fgColor rgb="ffe6f2ff"/>
        <x:bgColor rgb="ffe6f2ff"/>
      </x:patternFill>
    </x:fill>
    <x:fill>
      <x:patternFill patternType="solid">
        <x:fgColor rgb="ffcdf2e4"/>
        <x:bgColor rgb="ffe6f2ff"/>
      </x:patternFill>
    </x:fill>
    <x:fill>
      <x:patternFill patternType="solid">
        <x:fgColor rgb="ffcdf2e4"/>
        <x:bgColor indexed="64"/>
      </x:patternFill>
    </x:fill>
    <x:fill>
      <x:patternFill patternType="solid">
        <x:fgColor rgb="fffaf3db"/>
        <x:bgColor rgb="ffe6f2ff"/>
      </x:patternFill>
    </x:fill>
    <x:fill>
      <x:patternFill patternType="solid">
        <x:fgColor rgb="ffffe7d8"/>
        <x:bgColor indexed="64"/>
      </x:patternFill>
    </x:fill>
    <x:fill>
      <x:patternFill patternType="solid">
        <x:fgColor rgb="ffdfe6f7"/>
        <x:bgColor rgb="ffe6f2ff"/>
      </x:patternFill>
    </x:fill>
    <x:fill>
      <x:patternFill patternType="solid">
        <x:fgColor rgb="ffffe7d8"/>
        <x:bgColor rgb="ffe6f2ff"/>
      </x:patternFill>
    </x:fill>
    <x:fill>
      <x:patternFill patternType="solid">
        <x:fgColor rgb="fff4e5b2"/>
        <x:bgColor indexed="64"/>
      </x:patternFill>
    </x:fill>
    <x:fill>
      <x:patternFill patternType="solid">
        <x:fgColor rgb="ff99ccff"/>
        <x:bgColor indexed="64"/>
      </x:patternFill>
    </x:fill>
  </x:fills>
  <x:borders count="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</x:borders>
  <x:cellStyleXfs count="4">
    <x:xf numFmtId="0" fontId="0" fillId="0" borderId="0">
      <x:alignment horizontal="general" vertical="center"/>
    </x:xf>
    <x:xf numFmtId="0" fontId="0" fillId="0" borderId="0" applyAlignment="1">
      <x:alignment horizontal="general" vertical="center"/>
    </x:xf>
    <x:xf numFmtId="0" fontId="0" fillId="0" borderId="0" applyAlignment="1">
      <x:alignment horizontal="general" vertical="center"/>
    </x:xf>
    <x:xf numFmtId="0" fontId="0" fillId="0" borderId="0">
      <x:alignment horizontal="general" vertical="center"/>
    </x:xf>
  </x:cellStyleXfs>
  <x:cellXfs count="72">
    <x:xf numFmtId="0" fontId="0" fillId="0" borderId="0" xfId="1" applyNumberFormat="1" applyAlignment="1">
      <x:alignment horizontal="general" vertical="center"/>
    </x:xf>
    <x:xf numFmtId="0" fontId="0" fillId="0" borderId="0" xfId="0" applyNumberForma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2" applyNumberFormat="1" applyFont="1" applyFill="1" applyBorder="1" applyAlignment="1">
          <x:alignment horizontal="center" vertical="center" wrapText="1"/>
        </x:xf>
      </mc:Fallback>
    </mc:AlternateContent>
    <x:xf numFmtId="164" fontId="0" fillId="0" borderId="0" xfId="1" applyNumberFormat="1" applyFont="1" applyFill="1" applyAlignment="1">
      <x:alignment horizontal="general" vertical="center"/>
    </x:xf>
    <x:xf numFmtId="164" fontId="0" fillId="0" borderId="0" xfId="0" applyNumberFormat="1" applyFont="1" applyFill="1" applyAlignment="1">
      <x:alignment horizontal="general" vertical="bottom"/>
    </x:xf>
    <x:xf numFmtId="164" fontId="0" fillId="0" borderId="0" xfId="2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3" borderId="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3" borderId="1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4" borderId="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4" borderId="1" xfId="2" applyNumberFormat="1" applyFont="1" applyFill="1" applyBorder="1" applyAlignment="1">
          <x:alignment horizontal="center" vertical="center" wrapText="1"/>
        </x:xf>
      </mc:Fallback>
    </mc:AlternateContent>
    <x:xf numFmtId="164" fontId="0" fillId="0" borderId="2" xfId="2" applyNumberFormat="1" applyFont="1" applyFill="1" applyBorder="1">
      <x:alignment horizontal="general" vertical="bottom"/>
    </x:xf>
    <x:xf numFmtId="164" fontId="0" fillId="5" borderId="2" xfId="2" applyNumberFormat="1" applyFont="1" applyFill="1" applyBorder="1">
      <x:alignment horizontal="general" vertical="bottom"/>
    </x:xf>
    <x:xf numFmtId="164" fontId="0" fillId="0" borderId="3" xfId="2" applyNumberFormat="1" applyFont="1" applyFill="1" applyBorder="1">
      <x:alignment horizontal="general" vertical="bottom"/>
    </x:xf>
    <x:xf numFmtId="164" fontId="0" fillId="5" borderId="3" xfId="2" applyNumberFormat="1" applyFont="1" applyFill="1" applyBorder="1">
      <x:alignment horizontal="general" vertical="bottom"/>
    </x:xf>
    <x:xf numFmtId="164" fontId="0" fillId="0" borderId="0" xfId="1" applyNumberFormat="1" applyAlignment="1">
      <x:alignment horizontal="general" vertical="center"/>
    </x:xf>
    <x:xf numFmtId="165" fontId="0" fillId="0" borderId="0" xfId="0" applyNumberFormat="1" applyFont="1" applyFill="1" applyAlignment="1">
      <x:alignment horizontal="general" vertical="bottom"/>
    </x:xf>
    <x:xf numFmtId="165" fontId="0" fillId="0" borderId="0" xfId="1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6" fillId="2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2" borderId="0" xfId="0" applyNumberFormat="1" applyFont="1" applyAlignment="1">
          <x:alignment horizontal="center" vertical="center"/>
        </x:xf>
      </mc:Fallback>
    </mc:AlternateContent>
    <x:xf numFmtId="165" fontId="0" fillId="0" borderId="0" xfId="3" applyNumberFormat="1" applyFont="1" applyFill="1" applyAlignment="1">
      <x:alignment horizontal="general" vertical="center"/>
    </x:xf>
    <x:xf numFmtId="0" fontId="6" fillId="0" borderId="0" xfId="1" applyNumberFormat="1" applyFont="1" applyAlignment="1">
      <x:alignment horizontal="general" vertical="center"/>
    </x:xf>
    <x:xf numFmtId="0" fontId="6" fillId="6" borderId="0" xfId="1" applyNumberFormat="1" applyFont="1" applyFill="1" applyAlignment="1">
      <x:alignment horizontal="general" vertical="center"/>
    </x:xf>
    <x:xf numFmtId="165" fontId="6" fillId="6" borderId="0" xfId="3" applyNumberFormat="1" applyFont="1" applyFill="1" applyAlignment="1">
      <x:alignment horizontal="general" vertical="center"/>
    </x:xf>
    <x:xf numFmtId="165" fontId="6" fillId="0" borderId="0" xfId="0" applyNumberFormat="1" applyFont="1" applyFill="1" applyAlignment="1">
      <x:alignment horizontal="general" vertical="bottom"/>
    </x:xf>
    <x:xf numFmtId="165" fontId="6" fillId="6" borderId="0" xfId="0" applyNumberFormat="1" applyFon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1" applyNumberFormat="1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NumberFormat="1" applyFon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0" xfId="0" applyNumberForma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NumberForma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0" xfId="0" applyNumberForma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0" xfId="0" applyNumberForma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0" xfId="0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0" xfId="0" applyNumberForma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0" xfId="0" applyNumberFormat="1" applyFont="1" applyAlignment="1">
          <x:alignment horizontal="center" vertical="bottom"/>
        </x:xf>
      </mc:Fallback>
    </mc:AlternateContent>
    <x:xf numFmtId="41" fontId="6" fillId="0" borderId="0" xfId="1" applyNumberFormat="1" applyFont="1" applyFill="1" applyAlignment="1">
      <x:alignment horizontal="general" vertical="center"/>
    </x:xf>
    <x:xf numFmtId="0" fontId="6" fillId="0" borderId="0" xfId="3" applyNumberFormat="1" applyFont="1" applyFill="1" applyBorder="1" applyAlignment="1" applyProtection="1">
      <x:alignment horizontal="general" vertical="center"/>
    </x:xf>
    <x:xf numFmtId="0" fontId="0" fillId="0" borderId="0" xfId="3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8" borderId="0" xfId="0" applyNumberForma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0" xfId="0" applyNumberFormat="1" applyFill="1" applyAlignment="1">
          <x:alignment horizontal="center" vertical="bottom"/>
        </x:xf>
      </mc:Fallback>
    </mc:AlternateContent>
    <x:xf numFmtId="0" fontId="6" fillId="9" borderId="0" xfId="3" applyNumberFormat="1" applyFont="1" applyFill="1" applyBorder="1" applyAlignment="1" applyProtection="1">
      <x:alignment horizontal="general" vertical="center"/>
    </x:xf>
    <x:xf numFmtId="41" fontId="6" fillId="9" borderId="0" xfId="3" applyNumberFormat="1" applyFont="1" applyFill="1" applyBorder="1" applyAlignment="1" applyProtection="1">
      <x:alignment horizontal="general" vertical="center"/>
    </x:xf>
    <x:xf numFmtId="165" fontId="6" fillId="9" borderId="0" xfId="3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3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0" xfId="0" applyNumberForma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0" xfId="0" applyNumberForma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3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0" xfId="0" applyNumberForma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0" xfId="0" applyNumberForma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0" xfId="0" applyNumberForma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0" xfId="0" applyNumberForma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0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0" xfId="3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0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0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0" xfId="0" applyNumberForma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0" xfId="0" applyNumberFormat="1" applyFill="1" applyAlignment="1">
          <x:alignment horizontal="center" vertical="bottom"/>
        </x:xf>
      </mc:Fallback>
    </mc:AlternateContent>
    <x:xf numFmtId="0" fontId="0" fillId="0" borderId="0" xfId="1" applyNumberForma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6" fillId="0" borderId="0" xfId="0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0" xfId="0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9" borderId="0" xfId="0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9" borderId="0" xfId="0" applyNumberFormat="1" applyFont="1" applyFill="1" applyAlignment="1">
          <x:alignment horizontal="center" vertical="bottom"/>
        </x:xf>
      </mc:Fallback>
    </mc:AlternateContent>
    <x:xf numFmtId="164" fontId="8" fillId="0" borderId="0" xfId="2" applyNumberFormat="1" applyFont="1" applyFill="1" applyAlignment="1">
      <x:alignment horizontal="general" vertical="bottom"/>
    </x:xf>
    <x:xf numFmtId="164" fontId="0" fillId="0" borderId="0" xfId="2" applyNumberFormat="1" applyFont="1" applyFill="1" applyAlignment="1">
      <x:alignment horizontal="general" vertical="bottom"/>
    </x:xf>
    <x:xf numFmtId="41" fontId="6" fillId="0" borderId="0" xfId="1" applyNumberFormat="1" applyFont="1" applyAlignment="1">
      <x:alignment horizontal="general" vertical="center"/>
    </x:xf>
    <x:xf numFmtId="165" fontId="0" fillId="0" borderId="0" xfId="3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0" fillId="0" borderId="0" xfId="0" applyNumberFormat="1" applyFont="1" applyFill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0" xfId="0" applyNumberFormat="1" applyFont="1" applyFill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9" borderId="0" xfId="0" applyNumberFormat="1" applyFont="1" applyFill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9" borderId="0" xfId="0" applyNumberFormat="1" applyFont="1" applyFill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0" borderId="0" xfId="0" applyNumberFormat="1" applyFont="1" applyFill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0" borderId="0" xfId="0" applyNumberFormat="1" applyFont="1" applyFill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11" borderId="0" xfId="0" applyNumberFormat="1" applyFont="1" applyFill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11" borderId="0" xfId="0" applyNumberFormat="1" applyFont="1" applyFill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0" xfId="1" applyNumberFormat="1" applyFont="1" applyFill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0" xfId="1" applyNumberFormat="1" applyFont="1" applyFill="1" applyAlignment="1">
          <x:alignment horizontal="right" vertical="center"/>
        </x:xf>
      </mc:Fallback>
    </mc:AlternateContent>
    <x:xf numFmtId="0" fontId="7" fillId="12" borderId="0" xfId="0" applyNumberFormat="1" applyFill="1" applyAlignment="1">
      <x:alignment horizontal="left" vertical="bottom"/>
    </x:xf>
    <x:xf numFmtId="0" fontId="7" fillId="12" borderId="0" xfId="0" applyNumberFormat="1" applyFont="1" applyFill="1" applyAlignment="1">
      <x:alignment horizontal="left" vertical="bottom"/>
    </x:xf>
    <x:xf numFmtId="0" fontId="0" fillId="0" borderId="0" xfId="1" applyNumberFormat="1" applyFont="1" applyAlignment="1">
      <x:alignment horizontal="general" vertical="center"/>
    </x:xf>
    <x:xf numFmtId="165" fontId="7" fillId="13" borderId="0" xfId="0" applyNumberFormat="1" applyFont="1" applyFill="1" applyAlignment="1">
      <x:alignment horizontal="left" vertical="bottom"/>
    </x:xf>
    <x:xf numFmtId="165" fontId="0" fillId="0" borderId="0" xfId="1" applyNumberFormat="1" applyAlignment="1">
      <x:alignment horizontal="general" vertical="center"/>
    </x:xf>
    <x:xf numFmtId="165" fontId="6" fillId="0" borderId="0" xfId="1" applyNumberFormat="1" applyFont="1" applyAlignment="1">
      <x:alignment horizontal="general" vertical="center"/>
    </x:xf>
    <x:xf numFmtId="165" fontId="0" fillId="0" borderId="0" xfId="1" applyNumberFormat="1" applyFont="1" applyAlignment="1">
      <x:alignment horizontal="general" vertical="center"/>
    </x:xf>
    <x:xf numFmtId="41" fontId="6" fillId="0" borderId="0" xfId="3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14" borderId="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1" xfId="2" applyNumberFormat="1" applyFont="1" applyFill="1" applyBorder="1" applyAlignment="1">
          <x:alignment horizontal="center" vertical="center" wrapText="1"/>
        </x:xf>
      </mc:Fallback>
    </mc:AlternateContent>
    <x:xf numFmtId="166" fontId="0" fillId="0" borderId="0" xfId="1" applyNumberFormat="1" applyAlignment="1">
      <x:alignment horizontal="general" vertical="center"/>
    </x:xf>
    <x:xf numFmtId="0" fontId="0" fillId="0" borderId="0" xfId="3" applyNumberFormat="1" applyFont="1" applyFill="1" applyBorder="1" applyAlignment="1" applyProtection="1">
      <x:alignment horizontal="general" vertical="bottom"/>
    </x:xf>
    <x:xf numFmtId="3" fontId="0" fillId="0" borderId="4" xfId="3" applyNumberFormat="1" applyFont="1" applyFill="1" applyBorder="1" applyAlignment="1" applyProtection="1">
      <x:alignment horizontal="general" vertical="bottom"/>
    </x:xf>
    <x:xf numFmtId="3" fontId="0" fillId="15" borderId="4" xfId="3" applyNumberFormat="1" applyFont="1" applyFill="1" applyBorder="1" applyAlignment="1" applyProtection="1">
      <x:alignment horizontal="general" vertical="bottom"/>
    </x:xf>
  </x:cellXfs>
  <x:cellStyles count="4">
    <x:cellStyle name="Normal" xfId="0" builtinId="0"/>
    <x:cellStyle name="표준 2" xfId="2"/>
    <x:cellStyle name="표준" xfId="3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H86"/>
  <x:sheetViews>
    <x:sheetView topLeftCell="A1" zoomScaleNormal="100" zoomScaleSheetLayoutView="75" workbookViewId="0">
      <x:pane xSplit="3" ySplit="5" topLeftCell="D6" activePane="bottomRight" state="frozen"/>
      <x:selection pane="bottomRight" activeCell="D14" activeCellId="0" sqref="D14:D14"/>
    </x:sheetView>
  </x:sheetViews>
  <x:sheetFormatPr defaultColWidth="17.875" defaultRowHeight="16.39999999999999857891"/>
  <x:cols>
    <x:col min="1" max="1" width="17.875" style="4"/>
    <x:col min="2" max="2" width="25.375" style="5" customWidth="1"/>
    <x:col min="3" max="16384" width="17.875" style="4"/>
  </x:cols>
  <x:sheetData>
    <x:row r="1" spans="1:34" ht="27" customHeight="1">
      <x:c r="A1" s="50" t="s">
        <x:v>64</x:v>
      </x:c>
      <x:c r="B1" s="50"/>
      <x:c r="C1" s="6"/>
      <x:c r="D1" s="6"/>
      <x:c r="E1" s="6"/>
      <x:c r="F1" s="6"/>
      <x:c r="G1" s="6"/>
      <x:c r="H1" s="6"/>
      <x:c r="I1" s="6"/>
      <x:c r="J1" s="6"/>
      <x:c r="K1" s="6"/>
      <x:c r="L1" s="6"/>
      <x:c r="M1" s="6"/>
      <x:c r="N1" s="6"/>
      <x:c r="O1" s="6"/>
      <x:c r="P1" s="6"/>
      <x:c r="Q1" s="6"/>
      <x:c r="R1" s="6"/>
      <x:c r="S1" s="6"/>
      <x:c r="T1" s="6"/>
      <x:c r="U1" s="6"/>
      <x:c r="V1" s="6"/>
      <x:c r="W1" s="6"/>
      <x:c r="X1" s="6"/>
      <x:c r="Y1" s="6"/>
      <x:c r="Z1" s="6"/>
      <x:c r="AA1" s="6"/>
      <x:c r="AB1" s="6"/>
      <x:c r="AC1" s="6"/>
      <x:c r="AD1" s="6"/>
      <x:c r="AE1" s="6"/>
      <x:c r="AF1" s="6"/>
      <x:c r="AG1" s="6"/>
      <x:c r="AH1" s="6"/>
    </x:row>
    <x:row r="2" spans="1:34">
      <x:c r="A2" s="51" t="s">
        <x:v>57</x:v>
      </x:c>
      <x:c r="B2" s="51"/>
      <x:c r="C2" s="6"/>
      <x:c r="D2" s="6"/>
      <x:c r="E2" s="6"/>
      <x:c r="F2" s="6"/>
      <x:c r="G2" s="6"/>
      <x:c r="H2" s="6"/>
      <x:c r="I2" s="6"/>
      <x:c r="J2" s="6"/>
      <x:c r="K2" s="6"/>
      <x:c r="L2" s="6"/>
      <x:c r="M2" s="6"/>
      <x:c r="N2" s="6"/>
      <x:c r="O2" s="6"/>
      <x:c r="P2" s="6"/>
      <x:c r="Q2" s="6"/>
      <x:c r="R2" s="6"/>
      <x:c r="S2" s="6"/>
      <x:c r="T2" s="6"/>
      <x:c r="U2" s="6"/>
      <x:c r="V2" s="6"/>
      <x:c r="W2" s="6"/>
      <x:c r="X2" s="6"/>
      <x:c r="Y2" s="6"/>
      <x:c r="Z2" s="6"/>
      <x:c r="AA2" s="6"/>
      <x:c r="AB2" s="6"/>
      <x:c r="AC2" s="6"/>
      <x:c r="AD2" s="6"/>
      <x:c r="AE2" s="6"/>
      <x:c r="AF2" s="6"/>
      <x:c r="AG2" s="6"/>
      <x:c r="AH2" s="6"/>
    </x:row>
    <x:row r="3" spans="1:34" s="4" customFormat="1">
      <x:c r="A3" s="7" t="s">
        <x:v>62</x:v>
      </x:c>
      <x:c r="B3" s="7" t="s">
        <x:v>93</x:v>
      </x:c>
      <x:c r="C3" s="7" t="s">
        <x:v>94</x:v>
      </x:c>
      <x:c r="D3" s="7" t="s">
        <x:v>90</x:v>
      </x:c>
      <x:c r="E3" s="7" t="s">
        <x:v>111</x:v>
      </x:c>
      <x:c r="F3" s="8" t="s">
        <x:v>14</x:v>
      </x:c>
      <x:c r="G3" s="8" t="s">
        <x:v>14</x:v>
      </x:c>
      <x:c r="H3" s="8" t="s">
        <x:v>14</x:v>
      </x:c>
      <x:c r="I3" s="8" t="s">
        <x:v>14</x:v>
      </x:c>
      <x:c r="J3" s="8" t="s">
        <x:v>14</x:v>
      </x:c>
      <x:c r="K3" s="8" t="s">
        <x:v>14</x:v>
      </x:c>
      <x:c r="L3" s="8" t="s">
        <x:v>14</x:v>
      </x:c>
      <x:c r="M3" s="8" t="s">
        <x:v>14</x:v>
      </x:c>
      <x:c r="N3" s="7" t="s">
        <x:v>89</x:v>
      </x:c>
      <x:c r="O3" s="7" t="s">
        <x:v>89</x:v>
      </x:c>
      <x:c r="P3" s="7" t="s">
        <x:v>89</x:v>
      </x:c>
      <x:c r="Q3" s="7" t="s">
        <x:v>89</x:v>
      </x:c>
      <x:c r="R3" s="7" t="s">
        <x:v>89</x:v>
      </x:c>
      <x:c r="S3" s="7" t="s">
        <x:v>89</x:v>
      </x:c>
      <x:c r="T3" s="7" t="s">
        <x:v>89</x:v>
      </x:c>
      <x:c r="U3" s="7" t="s">
        <x:v>89</x:v>
      </x:c>
      <x:c r="V3" s="7" t="s">
        <x:v>89</x:v>
      </x:c>
      <x:c r="W3" s="7" t="s">
        <x:v>89</x:v>
      </x:c>
      <x:c r="X3" s="7" t="s">
        <x:v>112</x:v>
      </x:c>
      <x:c r="Y3" s="7" t="s">
        <x:v>112</x:v>
      </x:c>
      <x:c r="Z3" s="7" t="s">
        <x:v>112</x:v>
      </x:c>
      <x:c r="AA3" s="7" t="s">
        <x:v>112</x:v>
      </x:c>
      <x:c r="AB3" s="7" t="s">
        <x:v>88</x:v>
      </x:c>
      <x:c r="AC3" s="7" t="s">
        <x:v>84</x:v>
      </x:c>
      <x:c r="AD3" s="7" t="s">
        <x:v>18</x:v>
      </x:c>
      <x:c r="AE3" s="7" t="s">
        <x:v>18</x:v>
      </x:c>
      <x:c r="AF3" s="7" t="s">
        <x:v>10</x:v>
      </x:c>
      <x:c r="AG3" s="7" t="s">
        <x:v>9</x:v>
      </x:c>
      <x:c r="AH3" s="7" t="s">
        <x:v>70</x:v>
      </x:c>
    </x:row>
    <x:row r="4" spans="1:34" ht="32.75">
      <x:c r="A4" s="7" t="s">
        <x:v>62</x:v>
      </x:c>
      <x:c r="B4" s="7" t="s">
        <x:v>93</x:v>
      </x:c>
      <x:c r="C4" s="7" t="s">
        <x:v>94</x:v>
      </x:c>
      <x:c r="D4" s="7" t="s">
        <x:v>90</x:v>
      </x:c>
      <x:c r="E4" s="7" t="s">
        <x:v>111</x:v>
      </x:c>
      <x:c r="F4" s="7" t="s">
        <x:v>83</x:v>
      </x:c>
      <x:c r="G4" s="7" t="s">
        <x:v>83</x:v>
      </x:c>
      <x:c r="H4" s="7" t="s">
        <x:v>86</x:v>
      </x:c>
      <x:c r="I4" s="7" t="s">
        <x:v>86</x:v>
      </x:c>
      <x:c r="J4" s="7" t="s">
        <x:v>86</x:v>
      </x:c>
      <x:c r="K4" s="7" t="s">
        <x:v>86</x:v>
      </x:c>
      <x:c r="L4" s="7" t="s">
        <x:v>100</x:v>
      </x:c>
      <x:c r="M4" s="7" t="s">
        <x:v>100</x:v>
      </x:c>
      <x:c r="N4" s="7" t="s">
        <x:v>103</x:v>
      </x:c>
      <x:c r="O4" s="7" t="s">
        <x:v>103</x:v>
      </x:c>
      <x:c r="P4" s="7" t="s">
        <x:v>42</x:v>
      </x:c>
      <x:c r="Q4" s="7" t="s">
        <x:v>42</x:v>
      </x:c>
      <x:c r="R4" s="7" t="s">
        <x:v>42</x:v>
      </x:c>
      <x:c r="S4" s="7" t="s">
        <x:v>42</x:v>
      </x:c>
      <x:c r="T4" s="7" t="s">
        <x:v>63</x:v>
      </x:c>
      <x:c r="U4" s="7" t="s">
        <x:v>63</x:v>
      </x:c>
      <x:c r="V4" s="7" t="s">
        <x:v>63</x:v>
      </x:c>
      <x:c r="W4" s="7" t="s">
        <x:v>63</x:v>
      </x:c>
      <x:c r="X4" s="7" t="s">
        <x:v>99</x:v>
      </x:c>
      <x:c r="Y4" s="7" t="s">
        <x:v>99</x:v>
      </x:c>
      <x:c r="Z4" s="7" t="s">
        <x:v>85</x:v>
      </x:c>
      <x:c r="AA4" s="7" t="s">
        <x:v>85</x:v>
      </x:c>
      <x:c r="AB4" s="7" t="s">
        <x:v>98</x:v>
      </x:c>
      <x:c r="AC4" s="7" t="s">
        <x:v>84</x:v>
      </x:c>
      <x:c r="AD4" s="7" t="s">
        <x:v>33</x:v>
      </x:c>
      <x:c r="AE4" s="7" t="s">
        <x:v>65</x:v>
      </x:c>
      <x:c r="AF4" s="7" t="s">
        <x:v>10</x:v>
      </x:c>
      <x:c r="AG4" s="7" t="s">
        <x:v>9</x:v>
      </x:c>
      <x:c r="AH4" s="7" t="s">
        <x:v>70</x:v>
      </x:c>
    </x:row>
    <x:row r="5" spans="1:34" ht="33" customHeight="1">
      <x:c r="A5" s="7" t="s">
        <x:v>62</x:v>
      </x:c>
      <x:c r="B5" s="7" t="s">
        <x:v>93</x:v>
      </x:c>
      <x:c r="C5" s="7" t="s">
        <x:v>94</x:v>
      </x:c>
      <x:c r="D5" s="7" t="s">
        <x:v>90</x:v>
      </x:c>
      <x:c r="E5" s="7" t="s">
        <x:v>111</x:v>
      </x:c>
      <x:c r="F5" s="7" t="s">
        <x:v>34</x:v>
      </x:c>
      <x:c r="G5" s="7" t="s">
        <x:v>11</x:v>
      </x:c>
      <x:c r="H5" s="7" t="s">
        <x:v>44</x:v>
      </x:c>
      <x:c r="I5" s="7" t="s">
        <x:v>49</x:v>
      </x:c>
      <x:c r="J5" s="7" t="s">
        <x:v>50</x:v>
      </x:c>
      <x:c r="K5" s="7" t="s">
        <x:v>45</x:v>
      </x:c>
      <x:c r="L5" s="7" t="s">
        <x:v>46</x:v>
      </x:c>
      <x:c r="M5" s="7" t="s">
        <x:v>55</x:v>
      </x:c>
      <x:c r="N5" s="7" t="s">
        <x:v>108</x:v>
      </x:c>
      <x:c r="O5" s="7" t="s">
        <x:v>43</x:v>
      </x:c>
      <x:c r="P5" s="7" t="s">
        <x:v>51</x:v>
      </x:c>
      <x:c r="Q5" s="7" t="s">
        <x:v>76</x:v>
      </x:c>
      <x:c r="R5" s="7" t="s">
        <x:v>52</x:v>
      </x:c>
      <x:c r="S5" s="7" t="s">
        <x:v>74</x:v>
      </x:c>
      <x:c r="T5" s="7" t="s">
        <x:v>54</x:v>
      </x:c>
      <x:c r="U5" s="7" t="s">
        <x:v>56</x:v>
      </x:c>
      <x:c r="V5" s="7" t="s">
        <x:v>48</x:v>
      </x:c>
      <x:c r="W5" s="7" t="s">
        <x:v>41</x:v>
      </x:c>
      <x:c r="X5" s="7" t="s">
        <x:v>8</x:v>
      </x:c>
      <x:c r="Y5" s="7" t="s">
        <x:v>92</x:v>
      </x:c>
      <x:c r="Z5" s="7" t="s">
        <x:v>53</x:v>
      </x:c>
      <x:c r="AA5" s="7" t="s">
        <x:v>47</x:v>
      </x:c>
      <x:c r="AB5" s="7" t="s">
        <x:v>110</x:v>
      </x:c>
      <x:c r="AC5" s="7" t="s">
        <x:v>84</x:v>
      </x:c>
      <x:c r="AD5" s="7" t="s">
        <x:v>33</x:v>
      </x:c>
      <x:c r="AE5" s="7" t="s">
        <x:v>65</x:v>
      </x:c>
      <x:c r="AF5" s="7" t="s">
        <x:v>10</x:v>
      </x:c>
      <x:c r="AG5" s="7" t="s">
        <x:v>9</x:v>
      </x:c>
      <x:c r="AH5" s="7" t="s">
        <x:v>70</x:v>
      </x:c>
    </x:row>
    <x:row r="6" spans="1:34">
      <x:c r="A6" s="9" t="s">
        <x:v>15</x:v>
      </x:c>
      <x:c r="B6" s="9" t="s">
        <x:v>40</x:v>
      </x:c>
      <x:c r="C6" s="9">
        <x:v>409761</x:v>
      </x:c>
      <x:c r="D6" s="9" t="s">
        <x:v>95</x:v>
      </x:c>
      <x:c r="E6" s="9" t="s">
        <x:v>87</x:v>
      </x:c>
      <x:c r="F6" s="9">
        <x:v>590900</x:v>
      </x:c>
      <x:c r="G6" s="9">
        <x:v>0</x:v>
      </x:c>
      <x:c r="H6" s="9">
        <x:v>-1381</x:v>
      </x:c>
      <x:c r="I6" s="9">
        <x:v>-42786</x:v>
      </x:c>
      <x:c r="J6" s="9">
        <x:v>0</x:v>
      </x:c>
      <x:c r="K6" s="9">
        <x:v>0</x:v>
      </x:c>
      <x:c r="L6" s="9">
        <x:v>-31000</x:v>
      </x:c>
      <x:c r="M6" s="9">
        <x:v>6300</x:v>
      </x:c>
      <x:c r="N6" s="9">
        <x:v>0</x:v>
      </x:c>
      <x:c r="O6" s="9">
        <x:v>0</x:v>
      </x:c>
      <x:c r="P6" s="9">
        <x:v>-3091</x:v>
      </x:c>
      <x:c r="Q6" s="9">
        <x:v>3091</x:v>
      </x:c>
      <x:c r="R6" s="9">
        <x:v>-72637</x:v>
      </x:c>
      <x:c r="S6" s="9">
        <x:v>72637</x:v>
      </x:c>
      <x:c r="T6" s="9">
        <x:v>-3400</x:v>
      </x:c>
      <x:c r="U6" s="9">
        <x:v>300</x:v>
      </x:c>
      <x:c r="V6" s="9">
        <x:v>-88400</x:v>
      </x:c>
      <x:c r="W6" s="9">
        <x:v>7800</x:v>
      </x:c>
      <x:c r="X6" s="9">
        <x:v>-16986</x:v>
      </x:c>
      <x:c r="Y6" s="9">
        <x:v>2643</x:v>
      </x:c>
      <x:c r="Z6" s="9">
        <x:v>0</x:v>
      </x:c>
      <x:c r="AA6" s="9">
        <x:v>0</x:v>
      </x:c>
      <x:c r="AB6" s="9">
        <x:v>0</x:v>
      </x:c>
      <x:c r="AC6" s="9">
        <x:v>-14229</x:v>
      </x:c>
      <x:c r="AD6" s="9">
        <x:v>0</x:v>
      </x:c>
      <x:c r="AE6" s="9">
        <x:v>0</x:v>
      </x:c>
      <x:c r="AF6" s="9">
        <x:v>0</x:v>
      </x:c>
      <x:c r="AG6" s="9">
        <x:v>409761</x:v>
      </x:c>
      <x:c r="AH6" s="10" t="s">
        <x:v>107</x:v>
      </x:c>
    </x:row>
    <x:row r="7" spans="1:34">
      <x:c r="A7" s="9" t="s">
        <x:v>15</x:v>
      </x:c>
      <x:c r="B7" s="9" t="s">
        <x:v>40</x:v>
      </x:c>
      <x:c r="C7" s="9">
        <x:v>311561</x:v>
      </x:c>
      <x:c r="D7" s="9" t="s">
        <x:v>95</x:v>
      </x:c>
      <x:c r="E7" s="9" t="s">
        <x:v>104</x:v>
      </x:c>
      <x:c r="F7" s="9">
        <x:v>372400</x:v>
      </x:c>
      <x:c r="G7" s="9">
        <x:v>226000</x:v>
      </x:c>
      <x:c r="H7" s="9">
        <x:v>0</x:v>
      </x:c>
      <x:c r="I7" s="9">
        <x:v>0</x:v>
      </x:c>
      <x:c r="J7" s="9">
        <x:v>-39577</x:v>
      </x:c>
      <x:c r="K7" s="9">
        <x:v>0</x:v>
      </x:c>
      <x:c r="L7" s="9">
        <x:v>-20000</x:v>
      </x:c>
      <x:c r="M7" s="9">
        <x:v>3600</x:v>
      </x:c>
      <x:c r="N7" s="9">
        <x:v>9300</x:v>
      </x:c>
      <x:c r="O7" s="9">
        <x:v>4100</x:v>
      </x:c>
      <x:c r="P7" s="9">
        <x:v>0</x:v>
      </x:c>
      <x:c r="Q7" s="9">
        <x:v>0</x:v>
      </x:c>
      <x:c r="R7" s="9">
        <x:v>0</x:v>
      </x:c>
      <x:c r="S7" s="9">
        <x:v>0</x:v>
      </x:c>
      <x:c r="T7" s="9">
        <x:v>0</x:v>
      </x:c>
      <x:c r="U7" s="9">
        <x:v>0</x:v>
      </x:c>
      <x:c r="V7" s="9">
        <x:v>0</x:v>
      </x:c>
      <x:c r="W7" s="9">
        <x:v>0</x:v>
      </x:c>
      <x:c r="X7" s="9">
        <x:v>-10959</x:v>
      </x:c>
      <x:c r="Y7" s="9">
        <x:v>1684</x:v>
      </x:c>
      <x:c r="Z7" s="9">
        <x:v>-226000</x:v>
      </x:c>
      <x:c r="AA7" s="9">
        <x:v>-4100</x:v>
      </x:c>
      <x:c r="AB7" s="9">
        <x:v>0</x:v>
      </x:c>
      <x:c r="AC7" s="9">
        <x:v>-4887</x:v>
      </x:c>
      <x:c r="AD7" s="9">
        <x:v>0</x:v>
      </x:c>
      <x:c r="AE7" s="9">
        <x:v>0</x:v>
      </x:c>
      <x:c r="AF7" s="9">
        <x:v>0</x:v>
      </x:c>
      <x:c r="AG7" s="9">
        <x:v>311561</x:v>
      </x:c>
      <x:c r="AH7" s="10" t="s">
        <x:v>107</x:v>
      </x:c>
    </x:row>
    <x:row r="8" spans="1:34">
      <x:c r="A8" s="9" t="s">
        <x:v>15</x:v>
      </x:c>
      <x:c r="B8" s="9" t="s">
        <x:v>24</x:v>
      </x:c>
      <x:c r="C8" s="9">
        <x:v>544514</x:v>
      </x:c>
      <x:c r="D8" s="9" t="s">
        <x:v>95</x:v>
      </x:c>
      <x:c r="E8" s="9" t="s">
        <x:v>87</x:v>
      </x:c>
      <x:c r="F8" s="9">
        <x:v>766600</x:v>
      </x:c>
      <x:c r="G8" s="9">
        <x:v>0</x:v>
      </x:c>
      <x:c r="H8" s="9">
        <x:v>0</x:v>
      </x:c>
      <x:c r="I8" s="9">
        <x:v>-57460</x:v>
      </x:c>
      <x:c r="J8" s="9">
        <x:v>0</x:v>
      </x:c>
      <x:c r="K8" s="9">
        <x:v>0</x:v>
      </x:c>
      <x:c r="L8" s="9">
        <x:v>-39000</x:v>
      </x:c>
      <x:c r="M8" s="9">
        <x:v>9000</x:v>
      </x:c>
      <x:c r="N8" s="9">
        <x:v>0</x:v>
      </x:c>
      <x:c r="O8" s="9">
        <x:v>0</x:v>
      </x:c>
      <x:c r="P8" s="9">
        <x:v>0</x:v>
      </x:c>
      <x:c r="Q8" s="9">
        <x:v>0</x:v>
      </x:c>
      <x:c r="R8" s="9">
        <x:v>-89639</x:v>
      </x:c>
      <x:c r="S8" s="9">
        <x:v>89639</x:v>
      </x:c>
      <x:c r="T8" s="9">
        <x:v>0</x:v>
      </x:c>
      <x:c r="U8" s="9">
        <x:v>0</x:v>
      </x:c>
      <x:c r="V8" s="9">
        <x:v>-108800</x:v>
      </x:c>
      <x:c r="W8" s="9">
        <x:v>9600</x:v>
      </x:c>
      <x:c r="X8" s="9">
        <x:v>-22098</x:v>
      </x:c>
      <x:c r="Y8" s="9">
        <x:v>4139</x:v>
      </x:c>
      <x:c r="Z8" s="9">
        <x:v>0</x:v>
      </x:c>
      <x:c r="AA8" s="9">
        <x:v>0</x:v>
      </x:c>
      <x:c r="AB8" s="9">
        <x:v>0</x:v>
      </x:c>
      <x:c r="AC8" s="9">
        <x:v>-17467</x:v>
      </x:c>
      <x:c r="AD8" s="9">
        <x:v>0</x:v>
      </x:c>
      <x:c r="AE8" s="9">
        <x:v>0</x:v>
      </x:c>
      <x:c r="AF8" s="9">
        <x:v>0</x:v>
      </x:c>
      <x:c r="AG8" s="9">
        <x:v>544514</x:v>
      </x:c>
      <x:c r="AH8" s="10" t="s">
        <x:v>107</x:v>
      </x:c>
    </x:row>
    <x:row r="9" spans="1:34">
      <x:c r="A9" s="9" t="s">
        <x:v>15</x:v>
      </x:c>
      <x:c r="B9" s="9" t="s">
        <x:v>24</x:v>
      </x:c>
      <x:c r="C9" s="9">
        <x:v>450864</x:v>
      </x:c>
      <x:c r="D9" s="9" t="s">
        <x:v>95</x:v>
      </x:c>
      <x:c r="E9" s="9" t="s">
        <x:v>104</x:v>
      </x:c>
      <x:c r="F9" s="9">
        <x:v>529700</x:v>
      </x:c>
      <x:c r="G9" s="9">
        <x:v>209100</x:v>
      </x:c>
      <x:c r="H9" s="9">
        <x:v>0</x:v>
      </x:c>
      <x:c r="I9" s="9">
        <x:v>0</x:v>
      </x:c>
      <x:c r="J9" s="9">
        <x:v>-48856</x:v>
      </x:c>
      <x:c r="K9" s="9">
        <x:v>0</x:v>
      </x:c>
      <x:c r="L9" s="9">
        <x:v>-26500</x:v>
      </x:c>
      <x:c r="M9" s="9">
        <x:v>6150</x:v>
      </x:c>
      <x:c r="N9" s="9">
        <x:v>10000</x:v>
      </x:c>
      <x:c r="O9" s="9">
        <x:v>10300</x:v>
      </x:c>
      <x:c r="P9" s="9">
        <x:v>0</x:v>
      </x:c>
      <x:c r="Q9" s="9">
        <x:v>0</x:v>
      </x:c>
      <x:c r="R9" s="9">
        <x:v>0</x:v>
      </x:c>
      <x:c r="S9" s="9">
        <x:v>0</x:v>
      </x:c>
      <x:c r="T9" s="9">
        <x:v>0</x:v>
      </x:c>
      <x:c r="U9" s="9">
        <x:v>0</x:v>
      </x:c>
      <x:c r="V9" s="9">
        <x:v>0</x:v>
      </x:c>
      <x:c r="W9" s="9">
        <x:v>0</x:v>
      </x:c>
      <x:c r="X9" s="9">
        <x:v>-15581</x:v>
      </x:c>
      <x:c r="Y9" s="9">
        <x:v>2180</x:v>
      </x:c>
      <x:c r="Z9" s="9">
        <x:v>-209100</x:v>
      </x:c>
      <x:c r="AA9" s="9">
        <x:v>-10300</x:v>
      </x:c>
      <x:c r="AB9" s="9">
        <x:v>0</x:v>
      </x:c>
      <x:c r="AC9" s="9">
        <x:v>-6229</x:v>
      </x:c>
      <x:c r="AD9" s="9">
        <x:v>0</x:v>
      </x:c>
      <x:c r="AE9" s="9">
        <x:v>0</x:v>
      </x:c>
      <x:c r="AF9" s="9">
        <x:v>0</x:v>
      </x:c>
      <x:c r="AG9" s="9">
        <x:v>450864</x:v>
      </x:c>
      <x:c r="AH9" s="10" t="s">
        <x:v>107</x:v>
      </x:c>
    </x:row>
    <x:row r="10" spans="1:34">
      <x:c r="A10" s="9" t="s">
        <x:v>15</x:v>
      </x:c>
      <x:c r="B10" s="9" t="s">
        <x:v>24</x:v>
      </x:c>
      <x:c r="C10" s="9">
        <x:v>13458</x:v>
      </x:c>
      <x:c r="D10" s="9" t="s">
        <x:v>95</x:v>
      </x:c>
      <x:c r="E10" s="9" t="s">
        <x:v>91</x:v>
      </x:c>
      <x:c r="F10" s="9">
        <x:v>15900</x:v>
      </x:c>
      <x:c r="G10" s="9">
        <x:v>0</x:v>
      </x:c>
      <x:c r="H10" s="9">
        <x:v>0</x:v>
      </x:c>
      <x:c r="I10" s="9">
        <x:v>0</x:v>
      </x:c>
      <x:c r="J10" s="9">
        <x:v>0</x:v>
      </x:c>
      <x:c r="K10" s="9">
        <x:v>-1013</x:v>
      </x:c>
      <x:c r="L10" s="9">
        <x:v>-1000</x:v>
      </x:c>
      <x:c r="M10" s="9">
        <x:v>0</x:v>
      </x:c>
      <x:c r="N10" s="9">
        <x:v>0</x:v>
      </x:c>
      <x:c r="O10" s="9">
        <x:v>0</x:v>
      </x:c>
      <x:c r="P10" s="9">
        <x:v>0</x:v>
      </x:c>
      <x:c r="Q10" s="9">
        <x:v>0</x:v>
      </x:c>
      <x:c r="R10" s="9">
        <x:v>0</x:v>
      </x:c>
      <x:c r="S10" s="9">
        <x:v>0</x:v>
      </x:c>
      <x:c r="T10" s="9">
        <x:v>0</x:v>
      </x:c>
      <x:c r="U10" s="9">
        <x:v>0</x:v>
      </x:c>
      <x:c r="V10" s="9">
        <x:v>0</x:v>
      </x:c>
      <x:c r="W10" s="9">
        <x:v>0</x:v>
      </x:c>
      <x:c r="X10" s="9">
        <x:v>-447</x:v>
      </x:c>
      <x:c r="Y10" s="9">
        <x:v>149</x:v>
      </x:c>
      <x:c r="Z10" s="9">
        <x:v>0</x:v>
      </x:c>
      <x:c r="AA10" s="9">
        <x:v>0</x:v>
      </x:c>
      <x:c r="AB10" s="9">
        <x:v>0</x:v>
      </x:c>
      <x:c r="AC10" s="9">
        <x:v>-131</x:v>
      </x:c>
      <x:c r="AD10" s="9">
        <x:v>0</x:v>
      </x:c>
      <x:c r="AE10" s="9">
        <x:v>0</x:v>
      </x:c>
      <x:c r="AF10" s="9">
        <x:v>0</x:v>
      </x:c>
      <x:c r="AG10" s="9">
        <x:v>13458</x:v>
      </x:c>
      <x:c r="AH10" s="10" t="s">
        <x:v>107</x:v>
      </x:c>
    </x:row>
    <x:row r="11" spans="1:34">
      <x:c r="A11" s="9" t="s">
        <x:v>15</x:v>
      </x:c>
      <x:c r="B11" s="9" t="s">
        <x:v>28</x:v>
      </x:c>
      <x:c r="C11" s="9">
        <x:v>315884</x:v>
      </x:c>
      <x:c r="D11" s="9" t="s">
        <x:v>95</x:v>
      </x:c>
      <x:c r="E11" s="9" t="s">
        <x:v>104</x:v>
      </x:c>
      <x:c r="F11" s="9">
        <x:v>369400</x:v>
      </x:c>
      <x:c r="G11" s="9">
        <x:v>159100</x:v>
      </x:c>
      <x:c r="H11" s="9">
        <x:v>0</x:v>
      </x:c>
      <x:c r="I11" s="9">
        <x:v>0</x:v>
      </x:c>
      <x:c r="J11" s="9">
        <x:v>-35025</x:v>
      </x:c>
      <x:c r="K11" s="9">
        <x:v>0</x:v>
      </x:c>
      <x:c r="L11" s="9">
        <x:v>-17500</x:v>
      </x:c>
      <x:c r="M11" s="9">
        <x:v>4050</x:v>
      </x:c>
      <x:c r="N11" s="9">
        <x:v>9000</x:v>
      </x:c>
      <x:c r="O11" s="9">
        <x:v>4300</x:v>
      </x:c>
      <x:c r="P11" s="9">
        <x:v>0</x:v>
      </x:c>
      <x:c r="Q11" s="9">
        <x:v>0</x:v>
      </x:c>
      <x:c r="R11" s="9">
        <x:v>0</x:v>
      </x:c>
      <x:c r="S11" s="9">
        <x:v>0</x:v>
      </x:c>
      <x:c r="T11" s="9">
        <x:v>0</x:v>
      </x:c>
      <x:c r="U11" s="9">
        <x:v>0</x:v>
      </x:c>
      <x:c r="V11" s="9">
        <x:v>0</x:v>
      </x:c>
      <x:c r="W11" s="9">
        <x:v>0</x:v>
      </x:c>
      <x:c r="X11" s="9">
        <x:v>-10949</x:v>
      </x:c>
      <x:c r="Y11" s="9">
        <x:v>1371</x:v>
      </x:c>
      <x:c r="Z11" s="9">
        <x:v>-159100</x:v>
      </x:c>
      <x:c r="AA11" s="9">
        <x:v>-4300</x:v>
      </x:c>
      <x:c r="AB11" s="9">
        <x:v>0</x:v>
      </x:c>
      <x:c r="AC11" s="9">
        <x:v>-4463</x:v>
      </x:c>
      <x:c r="AD11" s="9">
        <x:v>0</x:v>
      </x:c>
      <x:c r="AE11" s="9">
        <x:v>0</x:v>
      </x:c>
      <x:c r="AF11" s="9">
        <x:v>0</x:v>
      </x:c>
      <x:c r="AG11" s="9">
        <x:v>315884</x:v>
      </x:c>
      <x:c r="AH11" s="10" t="s">
        <x:v>107</x:v>
      </x:c>
    </x:row>
    <x:row r="12" spans="1:34">
      <x:c r="A12" s="9" t="s">
        <x:v>15</x:v>
      </x:c>
      <x:c r="B12" s="9" t="s">
        <x:v>28</x:v>
      </x:c>
      <x:c r="C12" s="9">
        <x:v>0</x:v>
      </x:c>
      <x:c r="D12" s="9" t="s">
        <x:v>95</x:v>
      </x:c>
      <x:c r="E12" s="9" t="s">
        <x:v>91</x:v>
      </x:c>
      <x:c r="F12" s="9">
        <x:v>0</x:v>
      </x:c>
      <x:c r="G12" s="9">
        <x:v>0</x:v>
      </x:c>
      <x:c r="H12" s="9">
        <x:v>0</x:v>
      </x:c>
      <x:c r="I12" s="9">
        <x:v>0</x:v>
      </x:c>
      <x:c r="J12" s="9">
        <x:v>0</x:v>
      </x:c>
      <x:c r="K12" s="9">
        <x:v>0</x:v>
      </x:c>
      <x:c r="L12" s="9">
        <x:v>0</x:v>
      </x:c>
      <x:c r="M12" s="9">
        <x:v>0</x:v>
      </x:c>
      <x:c r="N12" s="9">
        <x:v>0</x:v>
      </x:c>
      <x:c r="O12" s="9">
        <x:v>0</x:v>
      </x:c>
      <x:c r="P12" s="9">
        <x:v>0</x:v>
      </x:c>
      <x:c r="Q12" s="9">
        <x:v>0</x:v>
      </x:c>
      <x:c r="R12" s="9">
        <x:v>0</x:v>
      </x:c>
      <x:c r="S12" s="9">
        <x:v>0</x:v>
      </x:c>
      <x:c r="T12" s="9">
        <x:v>0</x:v>
      </x:c>
      <x:c r="U12" s="9">
        <x:v>0</x:v>
      </x:c>
      <x:c r="V12" s="9">
        <x:v>0</x:v>
      </x:c>
      <x:c r="W12" s="9">
        <x:v>0</x:v>
      </x:c>
      <x:c r="X12" s="9">
        <x:v>0</x:v>
      </x:c>
      <x:c r="Y12" s="9">
        <x:v>0</x:v>
      </x:c>
      <x:c r="Z12" s="9">
        <x:v>0</x:v>
      </x:c>
      <x:c r="AA12" s="9">
        <x:v>0</x:v>
      </x:c>
      <x:c r="AB12" s="9">
        <x:v>0</x:v>
      </x:c>
      <x:c r="AC12" s="9">
        <x:v>0</x:v>
      </x:c>
      <x:c r="AD12" s="9">
        <x:v>0</x:v>
      </x:c>
      <x:c r="AE12" s="9">
        <x:v>0</x:v>
      </x:c>
      <x:c r="AF12" s="9">
        <x:v>0</x:v>
      </x:c>
      <x:c r="AG12" s="9">
        <x:v>0</x:v>
      </x:c>
      <x:c r="AH12" s="10" t="s">
        <x:v>107</x:v>
      </x:c>
    </x:row>
    <x:row r="13" spans="1:34">
      <x:c r="A13" s="9" t="s">
        <x:v>15</x:v>
      </x:c>
      <x:c r="B13" s="9" t="s">
        <x:v>28</x:v>
      </x:c>
      <x:c r="C13" s="9">
        <x:v>387714</x:v>
      </x:c>
      <x:c r="D13" s="9" t="s">
        <x:v>95</x:v>
      </x:c>
      <x:c r="E13" s="9" t="s">
        <x:v>87</x:v>
      </x:c>
      <x:c r="F13" s="9">
        <x:v>556800</x:v>
      </x:c>
      <x:c r="G13" s="9">
        <x:v>0</x:v>
      </x:c>
      <x:c r="H13" s="9">
        <x:v>-9578</x:v>
      </x:c>
      <x:c r="I13" s="9">
        <x:v>-32038</x:v>
      </x:c>
      <x:c r="J13" s="9">
        <x:v>0</x:v>
      </x:c>
      <x:c r="K13" s="9">
        <x:v>0</x:v>
      </x:c>
      <x:c r="L13" s="9">
        <x:v>-29000</x:v>
      </x:c>
      <x:c r="M13" s="9">
        <x:v>5700</x:v>
      </x:c>
      <x:c r="N13" s="9">
        <x:v>0</x:v>
      </x:c>
      <x:c r="O13" s="9">
        <x:v>0</x:v>
      </x:c>
      <x:c r="P13" s="9">
        <x:v>-5546</x:v>
      </x:c>
      <x:c r="Q13" s="9">
        <x:v>5546</x:v>
      </x:c>
      <x:c r="R13" s="9">
        <x:v>-48912</x:v>
      </x:c>
      <x:c r="S13" s="9">
        <x:v>48912</x:v>
      </x:c>
      <x:c r="T13" s="9">
        <x:v>-13600</x:v>
      </x:c>
      <x:c r="U13" s="9">
        <x:v>1200</x:v>
      </x:c>
      <x:c r="V13" s="9">
        <x:v>-71400</x:v>
      </x:c>
      <x:c r="W13" s="9">
        <x:v>6300</x:v>
      </x:c>
      <x:c r="X13" s="9">
        <x:v>-16005</x:v>
      </x:c>
      <x:c r="Y13" s="9">
        <x:v>2595</x:v>
      </x:c>
      <x:c r="Z13" s="9">
        <x:v>0</x:v>
      </x:c>
      <x:c r="AA13" s="9">
        <x:v>0</x:v>
      </x:c>
      <x:c r="AB13" s="9">
        <x:v>0</x:v>
      </x:c>
      <x:c r="AC13" s="9">
        <x:v>-13260</x:v>
      </x:c>
      <x:c r="AD13" s="9">
        <x:v>0</x:v>
      </x:c>
      <x:c r="AE13" s="9">
        <x:v>0</x:v>
      </x:c>
      <x:c r="AF13" s="9">
        <x:v>0</x:v>
      </x:c>
      <x:c r="AG13" s="9">
        <x:v>387714</x:v>
      </x:c>
      <x:c r="AH13" s="10" t="s">
        <x:v>107</x:v>
      </x:c>
    </x:row>
    <x:row r="14" spans="1:34">
      <x:c r="A14" s="9" t="s">
        <x:v>29</x:v>
      </x:c>
      <x:c r="B14" s="9" t="s">
        <x:v>13</x:v>
      </x:c>
      <x:c r="C14" s="9">
        <x:v>234000</x:v>
      </x:c>
      <x:c r="D14" s="9" t="s">
        <x:v>95</x:v>
      </x:c>
      <x:c r="E14" s="9" t="s">
        <x:v>104</x:v>
      </x:c>
      <x:c r="F14" s="9">
        <x:v>283800</x:v>
      </x:c>
      <x:c r="G14" s="9">
        <x:v>301300</x:v>
      </x:c>
      <x:c r="H14" s="9">
        <x:v>0</x:v>
      </x:c>
      <x:c r="I14" s="9">
        <x:v>0</x:v>
      </x:c>
      <x:c r="J14" s="9">
        <x:v>-39062</x:v>
      </x:c>
      <x:c r="K14" s="9">
        <x:v>0</x:v>
      </x:c>
      <x:c r="L14" s="9">
        <x:v>-14000</x:v>
      </x:c>
      <x:c r="M14" s="9">
        <x:v>3300</x:v>
      </x:c>
      <x:c r="N14" s="9">
        <x:v>11000</x:v>
      </x:c>
      <x:c r="O14" s="9">
        <x:v>6700</x:v>
      </x:c>
      <x:c r="P14" s="9">
        <x:v>0</x:v>
      </x:c>
      <x:c r="Q14" s="9">
        <x:v>0</x:v>
      </x:c>
      <x:c r="R14" s="9">
        <x:v>0</x:v>
      </x:c>
      <x:c r="S14" s="9">
        <x:v>0</x:v>
      </x:c>
      <x:c r="T14" s="9">
        <x:v>0</x:v>
      </x:c>
      <x:c r="U14" s="9">
        <x:v>0</x:v>
      </x:c>
      <x:c r="V14" s="9">
        <x:v>0</x:v>
      </x:c>
      <x:c r="W14" s="9">
        <x:v>0</x:v>
      </x:c>
      <x:c r="X14" s="9">
        <x:v>-8523</x:v>
      </x:c>
      <x:c r="Y14" s="9">
        <x:v>2041</x:v>
      </x:c>
      <x:c r="Z14" s="9">
        <x:v>-301300</x:v>
      </x:c>
      <x:c r="AA14" s="9">
        <x:v>-6700</x:v>
      </x:c>
      <x:c r="AB14" s="9">
        <x:v>0</x:v>
      </x:c>
      <x:c r="AC14" s="9">
        <x:v>-4556</x:v>
      </x:c>
      <x:c r="AD14" s="9">
        <x:v>0</x:v>
      </x:c>
      <x:c r="AE14" s="9">
        <x:v>0</x:v>
      </x:c>
      <x:c r="AF14" s="9">
        <x:v>0</x:v>
      </x:c>
      <x:c r="AG14" s="9">
        <x:v>234000</x:v>
      </x:c>
      <x:c r="AH14" s="10" t="s">
        <x:v>107</x:v>
      </x:c>
    </x:row>
    <x:row r="15" spans="1:34">
      <x:c r="A15" s="9" t="s">
        <x:v>29</x:v>
      </x:c>
      <x:c r="B15" s="9" t="s">
        <x:v>13</x:v>
      </x:c>
      <x:c r="C15" s="9">
        <x:v>371070</x:v>
      </x:c>
      <x:c r="D15" s="9" t="s">
        <x:v>95</x:v>
      </x:c>
      <x:c r="E15" s="9" t="s">
        <x:v>87</x:v>
      </x:c>
      <x:c r="F15" s="9">
        <x:v>548000</x:v>
      </x:c>
      <x:c r="G15" s="9">
        <x:v>0</x:v>
      </x:c>
      <x:c r="H15" s="9">
        <x:v>-5586</x:v>
      </x:c>
      <x:c r="I15" s="9">
        <x:v>-35249</x:v>
      </x:c>
      <x:c r="J15" s="9">
        <x:v>0</x:v>
      </x:c>
      <x:c r="K15" s="9">
        <x:v>0</x:v>
      </x:c>
      <x:c r="L15" s="9">
        <x:v>-29000</x:v>
      </x:c>
      <x:c r="M15" s="9">
        <x:v>4500</x:v>
      </x:c>
      <x:c r="N15" s="9">
        <x:v>0</x:v>
      </x:c>
      <x:c r="O15" s="9">
        <x:v>0</x:v>
      </x:c>
      <x:c r="P15" s="9">
        <x:v>-7273</x:v>
      </x:c>
      <x:c r="Q15" s="9">
        <x:v>7273</x:v>
      </x:c>
      <x:c r="R15" s="9">
        <x:v>-62368</x:v>
      </x:c>
      <x:c r="S15" s="9">
        <x:v>62368</x:v>
      </x:c>
      <x:c r="T15" s="9">
        <x:v>-10200</x:v>
      </x:c>
      <x:c r="U15" s="9">
        <x:v>900</x:v>
      </x:c>
      <x:c r="V15" s="9">
        <x:v>-81600</x:v>
      </x:c>
      <x:c r="W15" s="9">
        <x:v>7200</x:v>
      </x:c>
      <x:c r="X15" s="9">
        <x:v>-15705</x:v>
      </x:c>
      <x:c r="Y15" s="9">
        <x:v>1674</x:v>
      </x:c>
      <x:c r="Z15" s="9">
        <x:v>0</x:v>
      </x:c>
      <x:c r="AA15" s="9">
        <x:v>0</x:v>
      </x:c>
      <x:c r="AB15" s="9">
        <x:v>0</x:v>
      </x:c>
      <x:c r="AC15" s="9">
        <x:v>-13864</x:v>
      </x:c>
      <x:c r="AD15" s="9">
        <x:v>0</x:v>
      </x:c>
      <x:c r="AE15" s="9">
        <x:v>0</x:v>
      </x:c>
      <x:c r="AF15" s="9">
        <x:v>0</x:v>
      </x:c>
      <x:c r="AG15" s="9">
        <x:v>371070</x:v>
      </x:c>
      <x:c r="AH15" s="10" t="s">
        <x:v>107</x:v>
      </x:c>
    </x:row>
    <x:row r="16" spans="1:34">
      <x:c r="A16" s="9" t="s">
        <x:v>27</x:v>
      </x:c>
      <x:c r="B16" s="9" t="s">
        <x:v>12</x:v>
      </x:c>
      <x:c r="C16" s="9">
        <x:v>780893</x:v>
      </x:c>
      <x:c r="D16" s="9" t="s">
        <x:v>95</x:v>
      </x:c>
      <x:c r="E16" s="9" t="s">
        <x:v>87</x:v>
      </x:c>
      <x:c r="F16" s="9">
        <x:v>1129300</x:v>
      </x:c>
      <x:c r="G16" s="9">
        <x:v>0</x:v>
      </x:c>
      <x:c r="H16" s="9">
        <x:v>-6319</x:v>
      </x:c>
      <x:c r="I16" s="9">
        <x:v>-77934</x:v>
      </x:c>
      <x:c r="J16" s="9">
        <x:v>0</x:v>
      </x:c>
      <x:c r="K16" s="9">
        <x:v>0</x:v>
      </x:c>
      <x:c r="L16" s="9">
        <x:v>-60000</x:v>
      </x:c>
      <x:c r="M16" s="9">
        <x:v>10800</x:v>
      </x:c>
      <x:c r="N16" s="9">
        <x:v>0</x:v>
      </x:c>
      <x:c r="O16" s="9">
        <x:v>0</x:v>
      </x:c>
      <x:c r="P16" s="9">
        <x:v>-5546</x:v>
      </x:c>
      <x:c r="Q16" s="9">
        <x:v>5546</x:v>
      </x:c>
      <x:c r="R16" s="9">
        <x:v>-122184</x:v>
      </x:c>
      <x:c r="S16" s="9">
        <x:v>122184</x:v>
      </x:c>
      <x:c r="T16" s="9">
        <x:v>-13600</x:v>
      </x:c>
      <x:c r="U16" s="9">
        <x:v>1200</x:v>
      </x:c>
      <x:c r="V16" s="9">
        <x:v>-163200</x:v>
      </x:c>
      <x:c r="W16" s="9">
        <x:v>14400</x:v>
      </x:c>
      <x:c r="X16" s="9">
        <x:v>-32403</x:v>
      </x:c>
      <x:c r="Y16" s="9">
        <x:v>5860</x:v>
      </x:c>
      <x:c r="Z16" s="9">
        <x:v>0</x:v>
      </x:c>
      <x:c r="AA16" s="9">
        <x:v>0</x:v>
      </x:c>
      <x:c r="AB16" s="9">
        <x:v>0</x:v>
      </x:c>
      <x:c r="AC16" s="9">
        <x:v>-27211</x:v>
      </x:c>
      <x:c r="AD16" s="9">
        <x:v>0</x:v>
      </x:c>
      <x:c r="AE16" s="9">
        <x:v>0</x:v>
      </x:c>
      <x:c r="AF16" s="9">
        <x:v>0</x:v>
      </x:c>
      <x:c r="AG16" s="9">
        <x:v>780893</x:v>
      </x:c>
      <x:c r="AH16" s="10" t="s">
        <x:v>107</x:v>
      </x:c>
    </x:row>
    <x:row r="17" spans="1:34">
      <x:c r="A17" s="9" t="s">
        <x:v>27</x:v>
      </x:c>
      <x:c r="B17" s="9" t="s">
        <x:v>12</x:v>
      </x:c>
      <x:c r="C17" s="9">
        <x:v>495643</x:v>
      </x:c>
      <x:c r="D17" s="9" t="s">
        <x:v>95</x:v>
      </x:c>
      <x:c r="E17" s="9" t="s">
        <x:v>104</x:v>
      </x:c>
      <x:c r="F17" s="9">
        <x:v>569500</x:v>
      </x:c>
      <x:c r="G17" s="9">
        <x:v>243800</x:v>
      </x:c>
      <x:c r="H17" s="9">
        <x:v>0</x:v>
      </x:c>
      <x:c r="I17" s="9">
        <x:v>0</x:v>
      </x:c>
      <x:c r="J17" s="9">
        <x:v>-53832</x:v>
      </x:c>
      <x:c r="K17" s="9">
        <x:v>0</x:v>
      </x:c>
      <x:c r="L17" s="9">
        <x:v>-28000</x:v>
      </x:c>
      <x:c r="M17" s="9">
        <x:v>6300</x:v>
      </x:c>
      <x:c r="N17" s="9">
        <x:v>21000</x:v>
      </x:c>
      <x:c r="O17" s="9">
        <x:v>18300</x:v>
      </x:c>
      <x:c r="P17" s="9">
        <x:v>0</x:v>
      </x:c>
      <x:c r="Q17" s="9">
        <x:v>0</x:v>
      </x:c>
      <x:c r="R17" s="9">
        <x:v>0</x:v>
      </x:c>
      <x:c r="S17" s="9">
        <x:v>0</x:v>
      </x:c>
      <x:c r="T17" s="9">
        <x:v>0</x:v>
      </x:c>
      <x:c r="U17" s="9">
        <x:v>0</x:v>
      </x:c>
      <x:c r="V17" s="9">
        <x:v>0</x:v>
      </x:c>
      <x:c r="W17" s="9">
        <x:v>0</x:v>
      </x:c>
      <x:c r="X17" s="9">
        <x:v>-17065</x:v>
      </x:c>
      <x:c r="Y17" s="9">
        <x:v>4393</x:v>
      </x:c>
      <x:c r="Z17" s="9">
        <x:v>-243800</x:v>
      </x:c>
      <x:c r="AA17" s="9">
        <x:v>-18300</x:v>
      </x:c>
      <x:c r="AB17" s="9">
        <x:v>0</x:v>
      </x:c>
      <x:c r="AC17" s="9">
        <x:v>-6653</x:v>
      </x:c>
      <x:c r="AD17" s="9">
        <x:v>0</x:v>
      </x:c>
      <x:c r="AE17" s="9">
        <x:v>0</x:v>
      </x:c>
      <x:c r="AF17" s="9">
        <x:v>0</x:v>
      </x:c>
      <x:c r="AG17" s="9">
        <x:v>495643</x:v>
      </x:c>
      <x:c r="AH17" s="10" t="s">
        <x:v>107</x:v>
      </x:c>
    </x:row>
    <x:row r="18" spans="1:34">
      <x:c r="A18" s="9" t="s">
        <x:v>30</x:v>
      </x:c>
      <x:c r="B18" s="9" t="s">
        <x:v>16</x:v>
      </x:c>
      <x:c r="C18" s="9">
        <x:v>-109194</x:v>
      </x:c>
      <x:c r="D18" s="9" t="s">
        <x:v>95</x:v>
      </x:c>
      <x:c r="E18" s="9" t="s">
        <x:v>97</x:v>
      </x:c>
      <x:c r="F18" s="9">
        <x:v>0</x:v>
      </x:c>
      <x:c r="G18" s="9">
        <x:v>0</x:v>
      </x:c>
      <x:c r="H18" s="9">
        <x:v>0</x:v>
      </x:c>
      <x:c r="I18" s="9">
        <x:v>0</x:v>
      </x:c>
      <x:c r="J18" s="9">
        <x:v>0</x:v>
      </x:c>
      <x:c r="K18" s="9">
        <x:v>0</x:v>
      </x:c>
      <x:c r="L18" s="9">
        <x:v>0</x:v>
      </x:c>
      <x:c r="M18" s="9">
        <x:v>0</x:v>
      </x:c>
      <x:c r="N18" s="9">
        <x:v>0</x:v>
      </x:c>
      <x:c r="O18" s="9">
        <x:v>0</x:v>
      </x:c>
      <x:c r="P18" s="9">
        <x:v>0</x:v>
      </x:c>
      <x:c r="Q18" s="9">
        <x:v>0</x:v>
      </x:c>
      <x:c r="R18" s="9">
        <x:v>0</x:v>
      </x:c>
      <x:c r="S18" s="9">
        <x:v>0</x:v>
      </x:c>
      <x:c r="T18" s="9">
        <x:v>0</x:v>
      </x:c>
      <x:c r="U18" s="9">
        <x:v>0</x:v>
      </x:c>
      <x:c r="V18" s="9">
        <x:v>0</x:v>
      </x:c>
      <x:c r="W18" s="9">
        <x:v>0</x:v>
      </x:c>
      <x:c r="X18" s="9">
        <x:v>0</x:v>
      </x:c>
      <x:c r="Y18" s="9">
        <x:v>0</x:v>
      </x:c>
      <x:c r="Z18" s="9">
        <x:v>0</x:v>
      </x:c>
      <x:c r="AA18" s="9">
        <x:v>0</x:v>
      </x:c>
      <x:c r="AB18" s="9">
        <x:v>0</x:v>
      </x:c>
      <x:c r="AC18" s="9">
        <x:v>0</x:v>
      </x:c>
      <x:c r="AD18" s="9">
        <x:v>-99267</x:v>
      </x:c>
      <x:c r="AE18" s="9">
        <x:v>-9927</x:v>
      </x:c>
      <x:c r="AF18" s="9">
        <x:v>0</x:v>
      </x:c>
      <x:c r="AG18" s="9">
        <x:v>-109194</x:v>
      </x:c>
      <x:c r="AH18" s="10" t="s">
        <x:v>107</x:v>
      </x:c>
    </x:row>
    <x:row r="19" spans="1:34">
      <x:c r="A19" s="9" t="s">
        <x:v>30</x:v>
      </x:c>
      <x:c r="B19" s="9" t="s">
        <x:v>15</x:v>
      </x:c>
      <x:c r="C19" s="9">
        <x:v>331033</x:v>
      </x:c>
      <x:c r="D19" s="9" t="s">
        <x:v>95</x:v>
      </x:c>
      <x:c r="E19" s="9" t="s">
        <x:v>104</x:v>
      </x:c>
      <x:c r="F19" s="9">
        <x:v>382500</x:v>
      </x:c>
      <x:c r="G19" s="9">
        <x:v>255700</x:v>
      </x:c>
      <x:c r="H19" s="9">
        <x:v>0</x:v>
      </x:c>
      <x:c r="I19" s="9">
        <x:v>0</x:v>
      </x:c>
      <x:c r="J19" s="9">
        <x:v>-42372</x:v>
      </x:c>
      <x:c r="K19" s="9">
        <x:v>0</x:v>
      </x:c>
      <x:c r="L19" s="9">
        <x:v>-19000</x:v>
      </x:c>
      <x:c r="M19" s="9">
        <x:v>3900</x:v>
      </x:c>
      <x:c r="N19" s="9">
        <x:v>21600</x:v>
      </x:c>
      <x:c r="O19" s="9">
        <x:v>4800</x:v>
      </x:c>
      <x:c r="P19" s="9">
        <x:v>0</x:v>
      </x:c>
      <x:c r="Q19" s="9">
        <x:v>0</x:v>
      </x:c>
      <x:c r="R19" s="9">
        <x:v>0</x:v>
      </x:c>
      <x:c r="S19" s="9">
        <x:v>0</x:v>
      </x:c>
      <x:c r="T19" s="9">
        <x:v>0</x:v>
      </x:c>
      <x:c r="U19" s="9">
        <x:v>0</x:v>
      </x:c>
      <x:c r="V19" s="9">
        <x:v>0</x:v>
      </x:c>
      <x:c r="W19" s="9">
        <x:v>0</x:v>
      </x:c>
      <x:c r="X19" s="9">
        <x:v>-11670</x:v>
      </x:c>
      <x:c r="Y19" s="9">
        <x:v>1346</x:v>
      </x:c>
      <x:c r="Z19" s="9">
        <x:v>-255700</x:v>
      </x:c>
      <x:c r="AA19" s="9">
        <x:v>-4800</x:v>
      </x:c>
      <x:c r="AB19" s="9">
        <x:v>0</x:v>
      </x:c>
      <x:c r="AC19" s="9">
        <x:v>-5271</x:v>
      </x:c>
      <x:c r="AD19" s="9">
        <x:v>0</x:v>
      </x:c>
      <x:c r="AE19" s="9">
        <x:v>0</x:v>
      </x:c>
      <x:c r="AF19" s="9">
        <x:v>0</x:v>
      </x:c>
      <x:c r="AG19" s="9">
        <x:v>331033</x:v>
      </x:c>
      <x:c r="AH19" s="10" t="s">
        <x:v>107</x:v>
      </x:c>
    </x:row>
    <x:row r="20" spans="1:34">
      <x:c r="A20" s="9" t="s">
        <x:v>30</x:v>
      </x:c>
      <x:c r="B20" s="9" t="s">
        <x:v>15</x:v>
      </x:c>
      <x:c r="C20" s="9">
        <x:v>489721</x:v>
      </x:c>
      <x:c r="D20" s="9" t="s">
        <x:v>95</x:v>
      </x:c>
      <x:c r="E20" s="9" t="s">
        <x:v>87</x:v>
      </x:c>
      <x:c r="F20" s="9">
        <x:v>704000</x:v>
      </x:c>
      <x:c r="G20" s="9">
        <x:v>0</x:v>
      </x:c>
      <x:c r="H20" s="9">
        <x:v>-6178</x:v>
      </x:c>
      <x:c r="I20" s="9">
        <x:v>-46469</x:v>
      </x:c>
      <x:c r="J20" s="9">
        <x:v>0</x:v>
      </x:c>
      <x:c r="K20" s="9">
        <x:v>0</x:v>
      </x:c>
      <x:c r="L20" s="9">
        <x:v>-36000</x:v>
      </x:c>
      <x:c r="M20" s="9">
        <x:v>6900</x:v>
      </x:c>
      <x:c r="N20" s="9">
        <x:v>0</x:v>
      </x:c>
      <x:c r="O20" s="9">
        <x:v>0</x:v>
      </x:c>
      <x:c r="P20" s="9">
        <x:v>-2455</x:v>
      </x:c>
      <x:c r="Q20" s="9">
        <x:v>2455</x:v>
      </x:c>
      <x:c r="R20" s="9">
        <x:v>-69091</x:v>
      </x:c>
      <x:c r="S20" s="9">
        <x:v>69091</x:v>
      </x:c>
      <x:c r="T20" s="9">
        <x:v>-10200</x:v>
      </x:c>
      <x:c r="U20" s="9">
        <x:v>900</x:v>
      </x:c>
      <x:c r="V20" s="9">
        <x:v>-98600</x:v>
      </x:c>
      <x:c r="W20" s="9">
        <x:v>8700</x:v>
      </x:c>
      <x:c r="X20" s="9">
        <x:v>-20247</x:v>
      </x:c>
      <x:c r="Y20" s="9">
        <x:v>3756</x:v>
      </x:c>
      <x:c r="Z20" s="9">
        <x:v>0</x:v>
      </x:c>
      <x:c r="AA20" s="9">
        <x:v>0</x:v>
      </x:c>
      <x:c r="AB20" s="9">
        <x:v>0</x:v>
      </x:c>
      <x:c r="AC20" s="9">
        <x:v>-16841</x:v>
      </x:c>
      <x:c r="AD20" s="9">
        <x:v>0</x:v>
      </x:c>
      <x:c r="AE20" s="9">
        <x:v>0</x:v>
      </x:c>
      <x:c r="AF20" s="9">
        <x:v>0</x:v>
      </x:c>
      <x:c r="AG20" s="9">
        <x:v>489721</x:v>
      </x:c>
      <x:c r="AH20" s="10" t="s">
        <x:v>107</x:v>
      </x:c>
    </x:row>
    <x:row r="21" spans="1:34">
      <x:c r="A21" s="9" t="s">
        <x:v>25</x:v>
      </x:c>
      <x:c r="B21" s="9" t="s">
        <x:v>29</x:v>
      </x:c>
      <x:c r="C21" s="9">
        <x:v>228163</x:v>
      </x:c>
      <x:c r="D21" s="9" t="s">
        <x:v>95</x:v>
      </x:c>
      <x:c r="E21" s="9" t="s">
        <x:v>104</x:v>
      </x:c>
      <x:c r="F21" s="9">
        <x:v>254200</x:v>
      </x:c>
      <x:c r="G21" s="9">
        <x:v>91600</x:v>
      </x:c>
      <x:c r="H21" s="9">
        <x:v>0</x:v>
      </x:c>
      <x:c r="I21" s="9">
        <x:v>0</x:v>
      </x:c>
      <x:c r="J21" s="9">
        <x:v>-22824</x:v>
      </x:c>
      <x:c r="K21" s="9">
        <x:v>0</x:v>
      </x:c>
      <x:c r="L21" s="9">
        <x:v>-12000</x:v>
      </x:c>
      <x:c r="M21" s="9">
        <x:v>1800</x:v>
      </x:c>
      <x:c r="N21" s="9">
        <x:v>16600</x:v>
      </x:c>
      <x:c r="O21" s="9">
        <x:v>3700</x:v>
      </x:c>
      <x:c r="P21" s="9">
        <x:v>0</x:v>
      </x:c>
      <x:c r="Q21" s="9">
        <x:v>0</x:v>
      </x:c>
      <x:c r="R21" s="9">
        <x:v>0</x:v>
      </x:c>
      <x:c r="S21" s="9">
        <x:v>0</x:v>
      </x:c>
      <x:c r="T21" s="9">
        <x:v>0</x:v>
      </x:c>
      <x:c r="U21" s="9">
        <x:v>0</x:v>
      </x:c>
      <x:c r="V21" s="9">
        <x:v>0</x:v>
      </x:c>
      <x:c r="W21" s="9">
        <x:v>0</x:v>
      </x:c>
      <x:c r="X21" s="9">
        <x:v>-7818</x:v>
      </x:c>
      <x:c r="Y21" s="9">
        <x:v>1154</x:v>
      </x:c>
      <x:c r="Z21" s="9">
        <x:v>-91600</x:v>
      </x:c>
      <x:c r="AA21" s="9">
        <x:v>-3700</x:v>
      </x:c>
      <x:c r="AB21" s="9">
        <x:v>0</x:v>
      </x:c>
      <x:c r="AC21" s="9">
        <x:v>-2949</x:v>
      </x:c>
      <x:c r="AD21" s="9">
        <x:v>0</x:v>
      </x:c>
      <x:c r="AE21" s="9">
        <x:v>0</x:v>
      </x:c>
      <x:c r="AF21" s="9">
        <x:v>0</x:v>
      </x:c>
      <x:c r="AG21" s="9">
        <x:v>228163</x:v>
      </x:c>
      <x:c r="AH21" s="10" t="s">
        <x:v>107</x:v>
      </x:c>
    </x:row>
    <x:row r="22" spans="1:34">
      <x:c r="A22" s="9" t="s">
        <x:v>25</x:v>
      </x:c>
      <x:c r="B22" s="9" t="s">
        <x:v>29</x:v>
      </x:c>
      <x:c r="C22" s="9">
        <x:v>399270</x:v>
      </x:c>
      <x:c r="D22" s="9" t="s">
        <x:v>95</x:v>
      </x:c>
      <x:c r="E22" s="9" t="s">
        <x:v>87</x:v>
      </x:c>
      <x:c r="F22" s="9">
        <x:v>578100</x:v>
      </x:c>
      <x:c r="G22" s="9">
        <x:v>0</x:v>
      </x:c>
      <x:c r="H22" s="9">
        <x:v>-4204</x:v>
      </x:c>
      <x:c r="I22" s="9">
        <x:v>-38960</x:v>
      </x:c>
      <x:c r="J22" s="9">
        <x:v>0</x:v>
      </x:c>
      <x:c r="K22" s="9">
        <x:v>0</x:v>
      </x:c>
      <x:c r="L22" s="9">
        <x:v>-28000</x:v>
      </x:c>
      <x:c r="M22" s="9">
        <x:v>3300</x:v>
      </x:c>
      <x:c r="N22" s="9">
        <x:v>0</x:v>
      </x:c>
      <x:c r="O22" s="9">
        <x:v>0</x:v>
      </x:c>
      <x:c r="P22" s="9">
        <x:v>-7454</x:v>
      </x:c>
      <x:c r="Q22" s="9">
        <x:v>7454</x:v>
      </x:c>
      <x:c r="R22" s="9">
        <x:v>-83820</x:v>
      </x:c>
      <x:c r="S22" s="9">
        <x:v>83820</x:v>
      </x:c>
      <x:c r="T22" s="9">
        <x:v>-6800</x:v>
      </x:c>
      <x:c r="U22" s="9">
        <x:v>600</x:v>
      </x:c>
      <x:c r="V22" s="9">
        <x:v>-85000</x:v>
      </x:c>
      <x:c r="W22" s="9">
        <x:v>7500</x:v>
      </x:c>
      <x:c r="X22" s="9">
        <x:v>-16602</x:v>
      </x:c>
      <x:c r="Y22" s="9">
        <x:v>3354</x:v>
      </x:c>
      <x:c r="Z22" s="9">
        <x:v>0</x:v>
      </x:c>
      <x:c r="AA22" s="9">
        <x:v>0</x:v>
      </x:c>
      <x:c r="AB22" s="9">
        <x:v>0</x:v>
      </x:c>
      <x:c r="AC22" s="9">
        <x:v>-14018</x:v>
      </x:c>
      <x:c r="AD22" s="9">
        <x:v>0</x:v>
      </x:c>
      <x:c r="AE22" s="9">
        <x:v>0</x:v>
      </x:c>
      <x:c r="AF22" s="9">
        <x:v>0</x:v>
      </x:c>
      <x:c r="AG22" s="9">
        <x:v>399270</x:v>
      </x:c>
      <x:c r="AH22" s="10" t="s">
        <x:v>107</x:v>
      </x:c>
    </x:row>
    <x:row r="23" spans="1:34">
      <x:c r="A23" s="9" t="s">
        <x:v>5</x:v>
      </x:c>
      <x:c r="B23" s="9" t="s">
        <x:v>78</x:v>
      </x:c>
      <x:c r="C23" s="9">
        <x:v>-283367</x:v>
      </x:c>
      <x:c r="D23" s="9" t="s">
        <x:v>95</x:v>
      </x:c>
      <x:c r="E23" s="9" t="s">
        <x:v>97</x:v>
      </x:c>
      <x:c r="F23" s="9">
        <x:v>0</x:v>
      </x:c>
      <x:c r="G23" s="9">
        <x:v>0</x:v>
      </x:c>
      <x:c r="H23" s="9">
        <x:v>0</x:v>
      </x:c>
      <x:c r="I23" s="9">
        <x:v>0</x:v>
      </x:c>
      <x:c r="J23" s="9">
        <x:v>0</x:v>
      </x:c>
      <x:c r="K23" s="9">
        <x:v>0</x:v>
      </x:c>
      <x:c r="L23" s="9">
        <x:v>0</x:v>
      </x:c>
      <x:c r="M23" s="9">
        <x:v>0</x:v>
      </x:c>
      <x:c r="N23" s="9">
        <x:v>0</x:v>
      </x:c>
      <x:c r="O23" s="9">
        <x:v>0</x:v>
      </x:c>
      <x:c r="P23" s="9">
        <x:v>0</x:v>
      </x:c>
      <x:c r="Q23" s="9">
        <x:v>0</x:v>
      </x:c>
      <x:c r="R23" s="9">
        <x:v>0</x:v>
      </x:c>
      <x:c r="S23" s="9">
        <x:v>0</x:v>
      </x:c>
      <x:c r="T23" s="9">
        <x:v>0</x:v>
      </x:c>
      <x:c r="U23" s="9">
        <x:v>0</x:v>
      </x:c>
      <x:c r="V23" s="9">
        <x:v>0</x:v>
      </x:c>
      <x:c r="W23" s="9">
        <x:v>0</x:v>
      </x:c>
      <x:c r="X23" s="9">
        <x:v>0</x:v>
      </x:c>
      <x:c r="Y23" s="9">
        <x:v>0</x:v>
      </x:c>
      <x:c r="Z23" s="9">
        <x:v>0</x:v>
      </x:c>
      <x:c r="AA23" s="9">
        <x:v>0</x:v>
      </x:c>
      <x:c r="AB23" s="9">
        <x:v>0</x:v>
      </x:c>
      <x:c r="AC23" s="9">
        <x:v>0</x:v>
      </x:c>
      <x:c r="AD23" s="9">
        <x:v>-257607</x:v>
      </x:c>
      <x:c r="AE23" s="9">
        <x:v>-25760</x:v>
      </x:c>
      <x:c r="AF23" s="9">
        <x:v>0</x:v>
      </x:c>
      <x:c r="AG23" s="9">
        <x:v>-283367</x:v>
      </x:c>
      <x:c r="AH23" s="10" t="s">
        <x:v>107</x:v>
      </x:c>
    </x:row>
    <x:row r="24" spans="1:34">
      <x:c r="A24" s="9" t="s">
        <x:v>5</x:v>
      </x:c>
      <x:c r="B24" s="9" t="s">
        <x:v>27</x:v>
      </x:c>
      <x:c r="C24" s="9">
        <x:v>336341</x:v>
      </x:c>
      <x:c r="D24" s="9" t="s">
        <x:v>95</x:v>
      </x:c>
      <x:c r="E24" s="9" t="s">
        <x:v>87</x:v>
      </x:c>
      <x:c r="F24" s="9">
        <x:v>495800</x:v>
      </x:c>
      <x:c r="G24" s="9">
        <x:v>0</x:v>
      </x:c>
      <x:c r="H24" s="9">
        <x:v>-7411</x:v>
      </x:c>
      <x:c r="I24" s="9">
        <x:v>-29587</x:v>
      </x:c>
      <x:c r="J24" s="9">
        <x:v>0</x:v>
      </x:c>
      <x:c r="K24" s="9">
        <x:v>0</x:v>
      </x:c>
      <x:c r="L24" s="9">
        <x:v>-26000</x:v>
      </x:c>
      <x:c r="M24" s="9">
        <x:v>4500</x:v>
      </x:c>
      <x:c r="N24" s="9">
        <x:v>0</x:v>
      </x:c>
      <x:c r="O24" s="9">
        <x:v>0</x:v>
      </x:c>
      <x:c r="P24" s="9">
        <x:v>-12090</x:v>
      </x:c>
      <x:c r="Q24" s="9">
        <x:v>12090</x:v>
      </x:c>
      <x:c r="R24" s="9">
        <x:v>-62457</x:v>
      </x:c>
      <x:c r="S24" s="9">
        <x:v>62457</x:v>
      </x:c>
      <x:c r="T24" s="9">
        <x:v>-13600</x:v>
      </x:c>
      <x:c r="U24" s="9">
        <x:v>1200</x:v>
      </x:c>
      <x:c r="V24" s="9">
        <x:v>-71400</x:v>
      </x:c>
      <x:c r="W24" s="9">
        <x:v>6300</x:v>
      </x:c>
      <x:c r="X24" s="9">
        <x:v>-14229</x:v>
      </x:c>
      <x:c r="Y24" s="9">
        <x:v>3315</x:v>
      </x:c>
      <x:c r="Z24" s="9">
        <x:v>0</x:v>
      </x:c>
      <x:c r="AA24" s="9">
        <x:v>0</x:v>
      </x:c>
      <x:c r="AB24" s="9">
        <x:v>0</x:v>
      </x:c>
      <x:c r="AC24" s="9">
        <x:v>-12547</x:v>
      </x:c>
      <x:c r="AD24" s="9">
        <x:v>0</x:v>
      </x:c>
      <x:c r="AE24" s="9">
        <x:v>0</x:v>
      </x:c>
      <x:c r="AF24" s="9">
        <x:v>0</x:v>
      </x:c>
      <x:c r="AG24" s="9">
        <x:v>336341</x:v>
      </x:c>
      <x:c r="AH24" s="10" t="s">
        <x:v>107</x:v>
      </x:c>
    </x:row>
    <x:row r="25" spans="1:34">
      <x:c r="A25" s="9" t="s">
        <x:v>5</x:v>
      </x:c>
      <x:c r="B25" s="9" t="s">
        <x:v>27</x:v>
      </x:c>
      <x:c r="C25" s="9">
        <x:v>411821</x:v>
      </x:c>
      <x:c r="D25" s="9" t="s">
        <x:v>95</x:v>
      </x:c>
      <x:c r="E25" s="9" t="s">
        <x:v>104</x:v>
      </x:c>
      <x:c r="F25" s="9">
        <x:v>460800</x:v>
      </x:c>
      <x:c r="G25" s="9">
        <x:v>138300</x:v>
      </x:c>
      <x:c r="H25" s="9">
        <x:v>0</x:v>
      </x:c>
      <x:c r="I25" s="9">
        <x:v>0</x:v>
      </x:c>
      <x:c r="J25" s="9">
        <x:v>-39485</x:v>
      </x:c>
      <x:c r="K25" s="9">
        <x:v>0</x:v>
      </x:c>
      <x:c r="L25" s="9">
        <x:v>-23000</x:v>
      </x:c>
      <x:c r="M25" s="9">
        <x:v>4500</x:v>
      </x:c>
      <x:c r="N25" s="9">
        <x:v>25000</x:v>
      </x:c>
      <x:c r="O25" s="9">
        <x:v>8700</x:v>
      </x:c>
      <x:c r="P25" s="9">
        <x:v>0</x:v>
      </x:c>
      <x:c r="Q25" s="9">
        <x:v>0</x:v>
      </x:c>
      <x:c r="R25" s="9">
        <x:v>0</x:v>
      </x:c>
      <x:c r="S25" s="9">
        <x:v>0</x:v>
      </x:c>
      <x:c r="T25" s="9">
        <x:v>0</x:v>
      </x:c>
      <x:c r="U25" s="9">
        <x:v>0</x:v>
      </x:c>
      <x:c r="V25" s="9">
        <x:v>0</x:v>
      </x:c>
      <x:c r="W25" s="9">
        <x:v>0</x:v>
      </x:c>
      <x:c r="X25" s="9">
        <x:v>-14019</x:v>
      </x:c>
      <x:c r="Y25" s="9">
        <x:v>3070</x:v>
      </x:c>
      <x:c r="Z25" s="9">
        <x:v>-138300</x:v>
      </x:c>
      <x:c r="AA25" s="9">
        <x:v>-8700</x:v>
      </x:c>
      <x:c r="AB25" s="9">
        <x:v>0</x:v>
      </x:c>
      <x:c r="AC25" s="9">
        <x:v>-5045</x:v>
      </x:c>
      <x:c r="AD25" s="9">
        <x:v>0</x:v>
      </x:c>
      <x:c r="AE25" s="9">
        <x:v>0</x:v>
      </x:c>
      <x:c r="AF25" s="9">
        <x:v>0</x:v>
      </x:c>
      <x:c r="AG25" s="9">
        <x:v>411821</x:v>
      </x:c>
      <x:c r="AH25" s="10" t="s">
        <x:v>107</x:v>
      </x:c>
    </x:row>
    <x:row r="26" spans="1:34">
      <x:c r="A26" s="9" t="s">
        <x:v>5</x:v>
      </x:c>
      <x:c r="B26" s="9" t="s">
        <x:v>2</x:v>
      </x:c>
      <x:c r="C26" s="9">
        <x:v>631944</x:v>
      </x:c>
      <x:c r="D26" s="9" t="s">
        <x:v>95</x:v>
      </x:c>
      <x:c r="E26" s="9" t="s">
        <x:v>104</x:v>
      </x:c>
      <x:c r="F26" s="9">
        <x:v>698900</x:v>
      </x:c>
      <x:c r="G26" s="9">
        <x:v>86700</x:v>
      </x:c>
      <x:c r="H26" s="9">
        <x:v>0</x:v>
      </x:c>
      <x:c r="I26" s="9">
        <x:v>0</x:v>
      </x:c>
      <x:c r="J26" s="9">
        <x:v>-51541</x:v>
      </x:c>
      <x:c r="K26" s="9">
        <x:v>0</x:v>
      </x:c>
      <x:c r="L26" s="9">
        <x:v>-33500</x:v>
      </x:c>
      <x:c r="M26" s="9">
        <x:v>5850</x:v>
      </x:c>
      <x:c r="N26" s="9">
        <x:v>36200</x:v>
      </x:c>
      <x:c r="O26" s="9">
        <x:v>3300</x:v>
      </x:c>
      <x:c r="P26" s="9">
        <x:v>0</x:v>
      </x:c>
      <x:c r="Q26" s="9">
        <x:v>0</x:v>
      </x:c>
      <x:c r="R26" s="9">
        <x:v>0</x:v>
      </x:c>
      <x:c r="S26" s="9">
        <x:v>0</x:v>
      </x:c>
      <x:c r="T26" s="9">
        <x:v>0</x:v>
      </x:c>
      <x:c r="U26" s="9">
        <x:v>0</x:v>
      </x:c>
      <x:c r="V26" s="9">
        <x:v>0</x:v>
      </x:c>
      <x:c r="W26" s="9">
        <x:v>0</x:v>
      </x:c>
      <x:c r="X26" s="9">
        <x:v>-21224</x:v>
      </x:c>
      <x:c r="Y26" s="9">
        <x:v>4124</x:v>
      </x:c>
      <x:c r="Z26" s="9">
        <x:v>-86700</x:v>
      </x:c>
      <x:c r="AA26" s="9">
        <x:v>-3300</x:v>
      </x:c>
      <x:c r="AB26" s="9">
        <x:v>0</x:v>
      </x:c>
      <x:c r="AC26" s="9">
        <x:v>-6865</x:v>
      </x:c>
      <x:c r="AD26" s="9">
        <x:v>0</x:v>
      </x:c>
      <x:c r="AE26" s="9">
        <x:v>0</x:v>
      </x:c>
      <x:c r="AF26" s="9">
        <x:v>0</x:v>
      </x:c>
      <x:c r="AG26" s="9">
        <x:v>631944</x:v>
      </x:c>
      <x:c r="AH26" s="10" t="s">
        <x:v>107</x:v>
      </x:c>
    </x:row>
    <x:row r="27" spans="1:34">
      <x:c r="A27" s="9" t="s">
        <x:v>5</x:v>
      </x:c>
      <x:c r="B27" s="9" t="s">
        <x:v>2</x:v>
      </x:c>
      <x:c r="C27" s="9">
        <x:v>505539</x:v>
      </x:c>
      <x:c r="D27" s="9" t="s">
        <x:v>95</x:v>
      </x:c>
      <x:c r="E27" s="9" t="s">
        <x:v>87</x:v>
      </x:c>
      <x:c r="F27" s="9">
        <x:v>708000</x:v>
      </x:c>
      <x:c r="G27" s="9">
        <x:v>0</x:v>
      </x:c>
      <x:c r="H27" s="9">
        <x:v>-7921</x:v>
      </x:c>
      <x:c r="I27" s="9">
        <x:v>-44891</x:v>
      </x:c>
      <x:c r="J27" s="9">
        <x:v>0</x:v>
      </x:c>
      <x:c r="K27" s="9">
        <x:v>0</x:v>
      </x:c>
      <x:c r="L27" s="9">
        <x:v>-36000</x:v>
      </x:c>
      <x:c r="M27" s="9">
        <x:v>5100</x:v>
      </x:c>
      <x:c r="N27" s="9">
        <x:v>0</x:v>
      </x:c>
      <x:c r="O27" s="9">
        <x:v>0</x:v>
      </x:c>
      <x:c r="P27" s="9">
        <x:v>-4910</x:v>
      </x:c>
      <x:c r="Q27" s="9">
        <x:v>4910</x:v>
      </x:c>
      <x:c r="R27" s="9">
        <x:v>-73637</x:v>
      </x:c>
      <x:c r="S27" s="9">
        <x:v>73637</x:v>
      </x:c>
      <x:c r="T27" s="9">
        <x:v>-6800</x:v>
      </x:c>
      <x:c r="U27" s="9">
        <x:v>600</x:v>
      </x:c>
      <x:c r="V27" s="9">
        <x:v>-88400</x:v>
      </x:c>
      <x:c r="W27" s="9">
        <x:v>7800</x:v>
      </x:c>
      <x:c r="X27" s="9">
        <x:v>-20314</x:v>
      </x:c>
      <x:c r="Y27" s="9">
        <x:v>3967</x:v>
      </x:c>
      <x:c r="Z27" s="9">
        <x:v>0</x:v>
      </x:c>
      <x:c r="AA27" s="9">
        <x:v>0</x:v>
      </x:c>
      <x:c r="AB27" s="9">
        <x:v>0</x:v>
      </x:c>
      <x:c r="AC27" s="9">
        <x:v>-15602</x:v>
      </x:c>
      <x:c r="AD27" s="9">
        <x:v>0</x:v>
      </x:c>
      <x:c r="AE27" s="9">
        <x:v>0</x:v>
      </x:c>
      <x:c r="AF27" s="9">
        <x:v>0</x:v>
      </x:c>
      <x:c r="AG27" s="9">
        <x:v>505539</x:v>
      </x:c>
      <x:c r="AH27" s="10" t="s">
        <x:v>107</x:v>
      </x:c>
    </x:row>
    <x:row r="28" spans="1:34">
      <x:c r="A28" s="9" t="s">
        <x:v>5</x:v>
      </x:c>
      <x:c r="B28" s="9" t="s">
        <x:v>7</x:v>
      </x:c>
      <x:c r="C28" s="9">
        <x:v>417354</x:v>
      </x:c>
      <x:c r="D28" s="9" t="s">
        <x:v>95</x:v>
      </x:c>
      <x:c r="E28" s="9" t="s">
        <x:v>104</x:v>
      </x:c>
      <x:c r="F28" s="9">
        <x:v>484700</x:v>
      </x:c>
      <x:c r="G28" s="9">
        <x:v>354300</x:v>
      </x:c>
      <x:c r="H28" s="9">
        <x:v>0</x:v>
      </x:c>
      <x:c r="I28" s="9">
        <x:v>0</x:v>
      </x:c>
      <x:c r="J28" s="9">
        <x:v>-55803</x:v>
      </x:c>
      <x:c r="K28" s="9">
        <x:v>0</x:v>
      </x:c>
      <x:c r="L28" s="9">
        <x:v>-22000</x:v>
      </x:c>
      <x:c r="M28" s="9">
        <x:v>3600</x:v>
      </x:c>
      <x:c r="N28" s="9">
        <x:v>26100</x:v>
      </x:c>
      <x:c r="O28" s="9">
        <x:v>16900</x:v>
      </x:c>
      <x:c r="P28" s="9">
        <x:v>0</x:v>
      </x:c>
      <x:c r="Q28" s="9">
        <x:v>0</x:v>
      </x:c>
      <x:c r="R28" s="9">
        <x:v>0</x:v>
      </x:c>
      <x:c r="S28" s="9">
        <x:v>0</x:v>
      </x:c>
      <x:c r="T28" s="9">
        <x:v>0</x:v>
      </x:c>
      <x:c r="U28" s="9">
        <x:v>0</x:v>
      </x:c>
      <x:c r="V28" s="9">
        <x:v>0</x:v>
      </x:c>
      <x:c r="W28" s="9">
        <x:v>0</x:v>
      </x:c>
      <x:c r="X28" s="9">
        <x:v>-14772</x:v>
      </x:c>
      <x:c r="Y28" s="9">
        <x:v>2353</x:v>
      </x:c>
      <x:c r="Z28" s="9">
        <x:v>-354300</x:v>
      </x:c>
      <x:c r="AA28" s="9">
        <x:v>-16900</x:v>
      </x:c>
      <x:c r="AB28" s="9">
        <x:v>0</x:v>
      </x:c>
      <x:c r="AC28" s="9">
        <x:v>-6824</x:v>
      </x:c>
      <x:c r="AD28" s="9">
        <x:v>0</x:v>
      </x:c>
      <x:c r="AE28" s="9">
        <x:v>0</x:v>
      </x:c>
      <x:c r="AF28" s="9">
        <x:v>0</x:v>
      </x:c>
      <x:c r="AG28" s="9">
        <x:v>417354</x:v>
      </x:c>
      <x:c r="AH28" s="10" t="s">
        <x:v>107</x:v>
      </x:c>
    </x:row>
    <x:row r="29" spans="1:34">
      <x:c r="A29" s="9" t="s">
        <x:v>5</x:v>
      </x:c>
      <x:c r="B29" s="9" t="s">
        <x:v>7</x:v>
      </x:c>
      <x:c r="C29" s="9">
        <x:v>331414</x:v>
      </x:c>
      <x:c r="D29" s="9" t="s">
        <x:v>95</x:v>
      </x:c>
      <x:c r="E29" s="9" t="s">
        <x:v>87</x:v>
      </x:c>
      <x:c r="F29" s="9">
        <x:v>482300</x:v>
      </x:c>
      <x:c r="G29" s="9">
        <x:v>0</x:v>
      </x:c>
      <x:c r="H29" s="9">
        <x:v>-2777</x:v>
      </x:c>
      <x:c r="I29" s="9">
        <x:v>-33284</x:v>
      </x:c>
      <x:c r="J29" s="9">
        <x:v>0</x:v>
      </x:c>
      <x:c r="K29" s="9">
        <x:v>0</x:v>
      </x:c>
      <x:c r="L29" s="9">
        <x:v>-23000</x:v>
      </x:c>
      <x:c r="M29" s="9">
        <x:v>3000</x:v>
      </x:c>
      <x:c r="N29" s="9">
        <x:v>0</x:v>
      </x:c>
      <x:c r="O29" s="9">
        <x:v>0</x:v>
      </x:c>
      <x:c r="P29" s="9">
        <x:v>-2455</x:v>
      </x:c>
      <x:c r="Q29" s="9">
        <x:v>2455</x:v>
      </x:c>
      <x:c r="R29" s="9">
        <x:v>-67911</x:v>
      </x:c>
      <x:c r="S29" s="9">
        <x:v>67911</x:v>
      </x:c>
      <x:c r="T29" s="9">
        <x:v>-6800</x:v>
      </x:c>
      <x:c r="U29" s="9">
        <x:v>600</x:v>
      </x:c>
      <x:c r="V29" s="9">
        <x:v>-71400</x:v>
      </x:c>
      <x:c r="W29" s="9">
        <x:v>6300</x:v>
      </x:c>
      <x:c r="X29" s="9">
        <x:v>-13869</x:v>
      </x:c>
      <x:c r="Y29" s="9">
        <x:v>2247</x:v>
      </x:c>
      <x:c r="Z29" s="9">
        <x:v>0</x:v>
      </x:c>
      <x:c r="AA29" s="9">
        <x:v>0</x:v>
      </x:c>
      <x:c r="AB29" s="9">
        <x:v>0</x:v>
      </x:c>
      <x:c r="AC29" s="9">
        <x:v>-11903</x:v>
      </x:c>
      <x:c r="AD29" s="9">
        <x:v>0</x:v>
      </x:c>
      <x:c r="AE29" s="9">
        <x:v>0</x:v>
      </x:c>
      <x:c r="AF29" s="9">
        <x:v>0</x:v>
      </x:c>
      <x:c r="AG29" s="9">
        <x:v>331414</x:v>
      </x:c>
      <x:c r="AH29" s="10" t="s">
        <x:v>107</x:v>
      </x:c>
    </x:row>
    <x:row r="30" spans="1:34">
      <x:c r="A30" s="9" t="s">
        <x:v>6</x:v>
      </x:c>
      <x:c r="B30" s="9" t="s">
        <x:v>13</x:v>
      </x:c>
      <x:c r="C30" s="9">
        <x:v>-85747</x:v>
      </x:c>
      <x:c r="D30" s="9" t="s">
        <x:v>95</x:v>
      </x:c>
      <x:c r="E30" s="9" t="s">
        <x:v>97</x:v>
      </x:c>
      <x:c r="F30" s="9">
        <x:v>0</x:v>
      </x:c>
      <x:c r="G30" s="9">
        <x:v>0</x:v>
      </x:c>
      <x:c r="H30" s="9">
        <x:v>0</x:v>
      </x:c>
      <x:c r="I30" s="9">
        <x:v>0</x:v>
      </x:c>
      <x:c r="J30" s="9">
        <x:v>0</x:v>
      </x:c>
      <x:c r="K30" s="9">
        <x:v>0</x:v>
      </x:c>
      <x:c r="L30" s="9">
        <x:v>0</x:v>
      </x:c>
      <x:c r="M30" s="9">
        <x:v>0</x:v>
      </x:c>
      <x:c r="N30" s="9">
        <x:v>0</x:v>
      </x:c>
      <x:c r="O30" s="9">
        <x:v>0</x:v>
      </x:c>
      <x:c r="P30" s="9">
        <x:v>0</x:v>
      </x:c>
      <x:c r="Q30" s="9">
        <x:v>0</x:v>
      </x:c>
      <x:c r="R30" s="9">
        <x:v>0</x:v>
      </x:c>
      <x:c r="S30" s="9">
        <x:v>0</x:v>
      </x:c>
      <x:c r="T30" s="9">
        <x:v>0</x:v>
      </x:c>
      <x:c r="U30" s="9">
        <x:v>0</x:v>
      </x:c>
      <x:c r="V30" s="9">
        <x:v>0</x:v>
      </x:c>
      <x:c r="W30" s="9">
        <x:v>0</x:v>
      </x:c>
      <x:c r="X30" s="9">
        <x:v>0</x:v>
      </x:c>
      <x:c r="Y30" s="9">
        <x:v>0</x:v>
      </x:c>
      <x:c r="Z30" s="9">
        <x:v>0</x:v>
      </x:c>
      <x:c r="AA30" s="9">
        <x:v>0</x:v>
      </x:c>
      <x:c r="AB30" s="9">
        <x:v>0</x:v>
      </x:c>
      <x:c r="AC30" s="9">
        <x:v>0</x:v>
      </x:c>
      <x:c r="AD30" s="9">
        <x:v>-77952</x:v>
      </x:c>
      <x:c r="AE30" s="9">
        <x:v>-7795</x:v>
      </x:c>
      <x:c r="AF30" s="9">
        <x:v>0</x:v>
      </x:c>
      <x:c r="AG30" s="9">
        <x:v>-85747</x:v>
      </x:c>
      <x:c r="AH30" s="10" t="s">
        <x:v>107</x:v>
      </x:c>
    </x:row>
    <x:row r="31" spans="1:34">
      <x:c r="A31" s="9" t="s">
        <x:v>6</x:v>
      </x:c>
      <x:c r="B31" s="9" t="s">
        <x:v>30</x:v>
      </x:c>
      <x:c r="C31" s="9">
        <x:v>695591</x:v>
      </x:c>
      <x:c r="D31" s="9" t="s">
        <x:v>95</x:v>
      </x:c>
      <x:c r="E31" s="9" t="s">
        <x:v>87</x:v>
      </x:c>
      <x:c r="F31" s="9">
        <x:v>989800</x:v>
      </x:c>
      <x:c r="G31" s="9">
        <x:v>0</x:v>
      </x:c>
      <x:c r="H31" s="9">
        <x:v>-11263</x:v>
      </x:c>
      <x:c r="I31" s="9">
        <x:v>-62755</x:v>
      </x:c>
      <x:c r="J31" s="9">
        <x:v>0</x:v>
      </x:c>
      <x:c r="K31" s="9">
        <x:v>0</x:v>
      </x:c>
      <x:c r="L31" s="9">
        <x:v>-52000</x:v>
      </x:c>
      <x:c r="M31" s="9">
        <x:v>11100</x:v>
      </x:c>
      <x:c r="N31" s="9">
        <x:v>0</x:v>
      </x:c>
      <x:c r="O31" s="9">
        <x:v>0</x:v>
      </x:c>
      <x:c r="P31" s="9">
        <x:v>-11092</x:v>
      </x:c>
      <x:c r="Q31" s="9">
        <x:v>11092</x:v>
      </x:c>
      <x:c r="R31" s="9">
        <x:v>-110550</x:v>
      </x:c>
      <x:c r="S31" s="9">
        <x:v>110550</x:v>
      </x:c>
      <x:c r="T31" s="9">
        <x:v>-20400</x:v>
      </x:c>
      <x:c r="U31" s="9">
        <x:v>1800</x:v>
      </x:c>
      <x:c r="V31" s="9">
        <x:v>-125800</x:v>
      </x:c>
      <x:c r="W31" s="9">
        <x:v>11100</x:v>
      </x:c>
      <x:c r="X31" s="9">
        <x:v>-28468</x:v>
      </x:c>
      <x:c r="Y31" s="9">
        <x:v>5516</x:v>
      </x:c>
      <x:c r="Z31" s="9">
        <x:v>0</x:v>
      </x:c>
      <x:c r="AA31" s="9">
        <x:v>0</x:v>
      </x:c>
      <x:c r="AB31" s="9">
        <x:v>0</x:v>
      </x:c>
      <x:c r="AC31" s="9">
        <x:v>-23039</x:v>
      </x:c>
      <x:c r="AD31" s="9">
        <x:v>0</x:v>
      </x:c>
      <x:c r="AE31" s="9">
        <x:v>0</x:v>
      </x:c>
      <x:c r="AF31" s="9">
        <x:v>0</x:v>
      </x:c>
      <x:c r="AG31" s="9">
        <x:v>695591</x:v>
      </x:c>
      <x:c r="AH31" s="10" t="s">
        <x:v>107</x:v>
      </x:c>
    </x:row>
    <x:row r="32" spans="1:34">
      <x:c r="A32" s="9" t="s">
        <x:v>6</x:v>
      </x:c>
      <x:c r="B32" s="9" t="s">
        <x:v>30</x:v>
      </x:c>
      <x:c r="C32" s="9">
        <x:v>416970</x:v>
      </x:c>
      <x:c r="D32" s="9" t="s">
        <x:v>95</x:v>
      </x:c>
      <x:c r="E32" s="9" t="s">
        <x:v>104</x:v>
      </x:c>
      <x:c r="F32" s="9">
        <x:v>480400</x:v>
      </x:c>
      <x:c r="G32" s="9">
        <x:v>189600</x:v>
      </x:c>
      <x:c r="H32" s="9">
        <x:v>0</x:v>
      </x:c>
      <x:c r="I32" s="9">
        <x:v>0</x:v>
      </x:c>
      <x:c r="J32" s="9">
        <x:v>-44199</x:v>
      </x:c>
      <x:c r="K32" s="9">
        <x:v>0</x:v>
      </x:c>
      <x:c r="L32" s="9">
        <x:v>-23500</x:v>
      </x:c>
      <x:c r="M32" s="9">
        <x:v>3450</x:v>
      </x:c>
      <x:c r="N32" s="9">
        <x:v>18000</x:v>
      </x:c>
      <x:c r="O32" s="9">
        <x:v>8500</x:v>
      </x:c>
      <x:c r="P32" s="9">
        <x:v>0</x:v>
      </x:c>
      <x:c r="Q32" s="9">
        <x:v>0</x:v>
      </x:c>
      <x:c r="R32" s="9">
        <x:v>0</x:v>
      </x:c>
      <x:c r="S32" s="9">
        <x:v>0</x:v>
      </x:c>
      <x:c r="T32" s="9">
        <x:v>0</x:v>
      </x:c>
      <x:c r="U32" s="9">
        <x:v>0</x:v>
      </x:c>
      <x:c r="V32" s="9">
        <x:v>0</x:v>
      </x:c>
      <x:c r="W32" s="9">
        <x:v>0</x:v>
      </x:c>
      <x:c r="X32" s="9">
        <x:v>-14351</x:v>
      </x:c>
      <x:c r="Y32" s="9">
        <x:v>2752</x:v>
      </x:c>
      <x:c r="Z32" s="9">
        <x:v>-189600</x:v>
      </x:c>
      <x:c r="AA32" s="9">
        <x:v>-8500</x:v>
      </x:c>
      <x:c r="AB32" s="9">
        <x:v>0</x:v>
      </x:c>
      <x:c r="AC32" s="9">
        <x:v>-5582</x:v>
      </x:c>
      <x:c r="AD32" s="9">
        <x:v>0</x:v>
      </x:c>
      <x:c r="AE32" s="9">
        <x:v>0</x:v>
      </x:c>
      <x:c r="AF32" s="9">
        <x:v>0</x:v>
      </x:c>
      <x:c r="AG32" s="9">
        <x:v>416970</x:v>
      </x:c>
      <x:c r="AH32" s="10" t="s">
        <x:v>107</x:v>
      </x:c>
    </x:row>
    <x:row r="33" spans="1:34">
      <x:c r="A33" s="9" t="s">
        <x:v>26</x:v>
      </x:c>
      <x:c r="B33" s="9" t="s">
        <x:v>12</x:v>
      </x:c>
      <x:c r="C33" s="9">
        <x:v>-99145</x:v>
      </x:c>
      <x:c r="D33" s="9" t="s">
        <x:v>95</x:v>
      </x:c>
      <x:c r="E33" s="9" t="s">
        <x:v>97</x:v>
      </x:c>
      <x:c r="F33" s="9">
        <x:v>0</x:v>
      </x:c>
      <x:c r="G33" s="9">
        <x:v>0</x:v>
      </x:c>
      <x:c r="H33" s="9">
        <x:v>0</x:v>
      </x:c>
      <x:c r="I33" s="9">
        <x:v>0</x:v>
      </x:c>
      <x:c r="J33" s="9">
        <x:v>0</x:v>
      </x:c>
      <x:c r="K33" s="9">
        <x:v>0</x:v>
      </x:c>
      <x:c r="L33" s="9">
        <x:v>0</x:v>
      </x:c>
      <x:c r="M33" s="9">
        <x:v>0</x:v>
      </x:c>
      <x:c r="N33" s="9">
        <x:v>0</x:v>
      </x:c>
      <x:c r="O33" s="9">
        <x:v>0</x:v>
      </x:c>
      <x:c r="P33" s="9">
        <x:v>0</x:v>
      </x:c>
      <x:c r="Q33" s="9">
        <x:v>0</x:v>
      </x:c>
      <x:c r="R33" s="9">
        <x:v>0</x:v>
      </x:c>
      <x:c r="S33" s="9">
        <x:v>0</x:v>
      </x:c>
      <x:c r="T33" s="9">
        <x:v>0</x:v>
      </x:c>
      <x:c r="U33" s="9">
        <x:v>0</x:v>
      </x:c>
      <x:c r="V33" s="9">
        <x:v>0</x:v>
      </x:c>
      <x:c r="W33" s="9">
        <x:v>0</x:v>
      </x:c>
      <x:c r="X33" s="9">
        <x:v>0</x:v>
      </x:c>
      <x:c r="Y33" s="9">
        <x:v>0</x:v>
      </x:c>
      <x:c r="Z33" s="9">
        <x:v>0</x:v>
      </x:c>
      <x:c r="AA33" s="9">
        <x:v>0</x:v>
      </x:c>
      <x:c r="AB33" s="9">
        <x:v>0</x:v>
      </x:c>
      <x:c r="AC33" s="9">
        <x:v>0</x:v>
      </x:c>
      <x:c r="AD33" s="9">
        <x:v>-90132</x:v>
      </x:c>
      <x:c r="AE33" s="9">
        <x:v>-9013</x:v>
      </x:c>
      <x:c r="AF33" s="9">
        <x:v>0</x:v>
      </x:c>
      <x:c r="AG33" s="9">
        <x:v>-99145</x:v>
      </x:c>
      <x:c r="AH33" s="10" t="s">
        <x:v>107</x:v>
      </x:c>
    </x:row>
    <x:row r="34" spans="1:34">
      <x:c r="A34" s="9" t="s">
        <x:v>26</x:v>
      </x:c>
      <x:c r="B34" s="9" t="s">
        <x:v>25</x:v>
      </x:c>
      <x:c r="C34" s="9">
        <x:v>463481</x:v>
      </x:c>
      <x:c r="D34" s="9" t="s">
        <x:v>95</x:v>
      </x:c>
      <x:c r="E34" s="9" t="s">
        <x:v>104</x:v>
      </x:c>
      <x:c r="F34" s="9">
        <x:v>524200</x:v>
      </x:c>
      <x:c r="G34" s="9">
        <x:v>47500</x:v>
      </x:c>
      <x:c r="H34" s="9">
        <x:v>0</x:v>
      </x:c>
      <x:c r="I34" s="9">
        <x:v>0</x:v>
      </x:c>
      <x:c r="J34" s="9">
        <x:v>-37434</x:v>
      </x:c>
      <x:c r="K34" s="9">
        <x:v>0</x:v>
      </x:c>
      <x:c r="L34" s="9">
        <x:v>-26500</x:v>
      </x:c>
      <x:c r="M34" s="9">
        <x:v>5250</x:v>
      </x:c>
      <x:c r="N34" s="9">
        <x:v>17000</x:v>
      </x:c>
      <x:c r="O34" s="9">
        <x:v>3000</x:v>
      </x:c>
      <x:c r="P34" s="9">
        <x:v>0</x:v>
      </x:c>
      <x:c r="Q34" s="9">
        <x:v>0</x:v>
      </x:c>
      <x:c r="R34" s="9">
        <x:v>0</x:v>
      </x:c>
      <x:c r="S34" s="9">
        <x:v>0</x:v>
      </x:c>
      <x:c r="T34" s="9">
        <x:v>0</x:v>
      </x:c>
      <x:c r="U34" s="9">
        <x:v>0</x:v>
      </x:c>
      <x:c r="V34" s="9">
        <x:v>0</x:v>
      </x:c>
      <x:c r="W34" s="9">
        <x:v>0</x:v>
      </x:c>
      <x:c r="X34" s="9">
        <x:v>-15599</x:v>
      </x:c>
      <x:c r="Y34" s="9">
        <x:v>1698</x:v>
      </x:c>
      <x:c r="Z34" s="9">
        <x:v>-47500</x:v>
      </x:c>
      <x:c r="AA34" s="9">
        <x:v>-3000</x:v>
      </x:c>
      <x:c r="AB34" s="9">
        <x:v>0</x:v>
      </x:c>
      <x:c r="AC34" s="9">
        <x:v>-5134</x:v>
      </x:c>
      <x:c r="AD34" s="9">
        <x:v>0</x:v>
      </x:c>
      <x:c r="AE34" s="9">
        <x:v>0</x:v>
      </x:c>
      <x:c r="AF34" s="9">
        <x:v>0</x:v>
      </x:c>
      <x:c r="AG34" s="9">
        <x:v>463481</x:v>
      </x:c>
      <x:c r="AH34" s="10" t="s">
        <x:v>107</x:v>
      </x:c>
    </x:row>
    <x:row r="35" spans="1:34">
      <x:c r="A35" s="9" t="s">
        <x:v>26</x:v>
      </x:c>
      <x:c r="B35" s="9" t="s">
        <x:v>25</x:v>
      </x:c>
      <x:c r="C35" s="9">
        <x:v>435619</x:v>
      </x:c>
      <x:c r="D35" s="9" t="s">
        <x:v>95</x:v>
      </x:c>
      <x:c r="E35" s="9" t="s">
        <x:v>87</x:v>
      </x:c>
      <x:c r="F35" s="9">
        <x:v>620700</x:v>
      </x:c>
      <x:c r="G35" s="9">
        <x:v>0</x:v>
      </x:c>
      <x:c r="H35" s="9">
        <x:v>-3113</x:v>
      </x:c>
      <x:c r="I35" s="9">
        <x:v>-43305</x:v>
      </x:c>
      <x:c r="J35" s="9">
        <x:v>0</x:v>
      </x:c>
      <x:c r="K35" s="9">
        <x:v>0</x:v>
      </x:c>
      <x:c r="L35" s="9">
        <x:v>-31000</x:v>
      </x:c>
      <x:c r="M35" s="9">
        <x:v>5400</x:v>
      </x:c>
      <x:c r="N35" s="9">
        <x:v>0</x:v>
      </x:c>
      <x:c r="O35" s="9">
        <x:v>0</x:v>
      </x:c>
      <x:c r="P35" s="9">
        <x:v>-6818</x:v>
      </x:c>
      <x:c r="Q35" s="9">
        <x:v>6818</x:v>
      </x:c>
      <x:c r="R35" s="9">
        <x:v>-67730</x:v>
      </x:c>
      <x:c r="S35" s="9">
        <x:v>67730</x:v>
      </x:c>
      <x:c r="T35" s="9">
        <x:v>-6800</x:v>
      </x:c>
      <x:c r="U35" s="9">
        <x:v>600</x:v>
      </x:c>
      <x:c r="V35" s="9">
        <x:v>-85000</x:v>
      </x:c>
      <x:c r="W35" s="9">
        <x:v>7500</x:v>
      </x:c>
      <x:c r="X35" s="9">
        <x:v>-17853</x:v>
      </x:c>
      <x:c r="Y35" s="9">
        <x:v>2992</x:v>
      </x:c>
      <x:c r="Z35" s="9">
        <x:v>0</x:v>
      </x:c>
      <x:c r="AA35" s="9">
        <x:v>0</x:v>
      </x:c>
      <x:c r="AB35" s="9">
        <x:v>0</x:v>
      </x:c>
      <x:c r="AC35" s="9">
        <x:v>-14502</x:v>
      </x:c>
      <x:c r="AD35" s="9">
        <x:v>0</x:v>
      </x:c>
      <x:c r="AE35" s="9">
        <x:v>0</x:v>
      </x:c>
      <x:c r="AF35" s="9">
        <x:v>0</x:v>
      </x:c>
      <x:c r="AG35" s="9">
        <x:v>435619</x:v>
      </x:c>
      <x:c r="AH35" s="10" t="s">
        <x:v>107</x:v>
      </x:c>
    </x:row>
    <x:row r="36" spans="1:34">
      <x:c r="A36" s="9" t="s">
        <x:v>32</x:v>
      </x:c>
      <x:c r="B36" s="9" t="s">
        <x:v>77</x:v>
      </x:c>
      <x:c r="C36" s="9">
        <x:v>-144029</x:v>
      </x:c>
      <x:c r="D36" s="9" t="s">
        <x:v>95</x:v>
      </x:c>
      <x:c r="E36" s="9" t="s">
        <x:v>97</x:v>
      </x:c>
      <x:c r="F36" s="9">
        <x:v>0</x:v>
      </x:c>
      <x:c r="G36" s="9">
        <x:v>0</x:v>
      </x:c>
      <x:c r="H36" s="9">
        <x:v>0</x:v>
      </x:c>
      <x:c r="I36" s="9">
        <x:v>0</x:v>
      </x:c>
      <x:c r="J36" s="9">
        <x:v>0</x:v>
      </x:c>
      <x:c r="K36" s="9">
        <x:v>0</x:v>
      </x:c>
      <x:c r="L36" s="9">
        <x:v>0</x:v>
      </x:c>
      <x:c r="M36" s="9">
        <x:v>0</x:v>
      </x:c>
      <x:c r="N36" s="9">
        <x:v>0</x:v>
      </x:c>
      <x:c r="O36" s="9">
        <x:v>0</x:v>
      </x:c>
      <x:c r="P36" s="9">
        <x:v>0</x:v>
      </x:c>
      <x:c r="Q36" s="9">
        <x:v>0</x:v>
      </x:c>
      <x:c r="R36" s="9">
        <x:v>0</x:v>
      </x:c>
      <x:c r="S36" s="9">
        <x:v>0</x:v>
      </x:c>
      <x:c r="T36" s="9">
        <x:v>0</x:v>
      </x:c>
      <x:c r="U36" s="9">
        <x:v>0</x:v>
      </x:c>
      <x:c r="V36" s="9">
        <x:v>0</x:v>
      </x:c>
      <x:c r="W36" s="9">
        <x:v>0</x:v>
      </x:c>
      <x:c r="X36" s="9">
        <x:v>0</x:v>
      </x:c>
      <x:c r="Y36" s="9">
        <x:v>0</x:v>
      </x:c>
      <x:c r="Z36" s="9">
        <x:v>0</x:v>
      </x:c>
      <x:c r="AA36" s="9">
        <x:v>0</x:v>
      </x:c>
      <x:c r="AB36" s="9">
        <x:v>0</x:v>
      </x:c>
      <x:c r="AC36" s="9">
        <x:v>0</x:v>
      </x:c>
      <x:c r="AD36" s="9">
        <x:v>-130935</x:v>
      </x:c>
      <x:c r="AE36" s="9">
        <x:v>-13094</x:v>
      </x:c>
      <x:c r="AF36" s="9">
        <x:v>0</x:v>
      </x:c>
      <x:c r="AG36" s="9">
        <x:v>-144029</x:v>
      </x:c>
      <x:c r="AH36" s="10" t="s">
        <x:v>107</x:v>
      </x:c>
    </x:row>
    <x:row r="37" spans="1:34">
      <x:c r="A37" s="9" t="s">
        <x:v>32</x:v>
      </x:c>
      <x:c r="B37" s="9" t="s">
        <x:v>5</x:v>
      </x:c>
      <x:c r="C37" s="9">
        <x:v>431652</x:v>
      </x:c>
      <x:c r="D37" s="9" t="s">
        <x:v>95</x:v>
      </x:c>
      <x:c r="E37" s="9" t="s">
        <x:v>104</x:v>
      </x:c>
      <x:c r="F37" s="9">
        <x:v>486400</x:v>
      </x:c>
      <x:c r="G37" s="9">
        <x:v>156100</x:v>
      </x:c>
      <x:c r="H37" s="9">
        <x:v>0</x:v>
      </x:c>
      <x:c r="I37" s="9">
        <x:v>0</x:v>
      </x:c>
      <x:c r="J37" s="9">
        <x:v>-42438</x:v>
      </x:c>
      <x:c r="K37" s="9">
        <x:v>0</x:v>
      </x:c>
      <x:c r="L37" s="9">
        <x:v>-23000</x:v>
      </x:c>
      <x:c r="M37" s="9">
        <x:v>4500</x:v>
      </x:c>
      <x:c r="N37" s="9">
        <x:v>23200</x:v>
      </x:c>
      <x:c r="O37" s="9">
        <x:v>5200</x:v>
      </x:c>
      <x:c r="P37" s="9">
        <x:v>0</x:v>
      </x:c>
      <x:c r="Q37" s="9">
        <x:v>0</x:v>
      </x:c>
      <x:c r="R37" s="9">
        <x:v>0</x:v>
      </x:c>
      <x:c r="S37" s="9">
        <x:v>0</x:v>
      </x:c>
      <x:c r="T37" s="9">
        <x:v>0</x:v>
      </x:c>
      <x:c r="U37" s="9">
        <x:v>0</x:v>
      </x:c>
      <x:c r="V37" s="9">
        <x:v>0</x:v>
      </x:c>
      <x:c r="W37" s="9">
        <x:v>0</x:v>
      </x:c>
      <x:c r="X37" s="9">
        <x:v>-14733</x:v>
      </x:c>
      <x:c r="Y37" s="9">
        <x:v>3130</x:v>
      </x:c>
      <x:c r="Z37" s="9">
        <x:v>-156100</x:v>
      </x:c>
      <x:c r="AA37" s="9">
        <x:v>-5200</x:v>
      </x:c>
      <x:c r="AB37" s="9">
        <x:v>0</x:v>
      </x:c>
      <x:c r="AC37" s="9">
        <x:v>-5407</x:v>
      </x:c>
      <x:c r="AD37" s="9">
        <x:v>0</x:v>
      </x:c>
      <x:c r="AE37" s="9">
        <x:v>0</x:v>
      </x:c>
      <x:c r="AF37" s="9">
        <x:v>0</x:v>
      </x:c>
      <x:c r="AG37" s="9">
        <x:v>431652</x:v>
      </x:c>
      <x:c r="AH37" s="10" t="s">
        <x:v>107</x:v>
      </x:c>
    </x:row>
    <x:row r="38" spans="1:34">
      <x:c r="A38" s="9" t="s">
        <x:v>32</x:v>
      </x:c>
      <x:c r="B38" s="9" t="s">
        <x:v>5</x:v>
      </x:c>
      <x:c r="C38" s="9">
        <x:v>254126</x:v>
      </x:c>
      <x:c r="D38" s="9" t="s">
        <x:v>95</x:v>
      </x:c>
      <x:c r="E38" s="9" t="s">
        <x:v>87</x:v>
      </x:c>
      <x:c r="F38" s="9">
        <x:v>358700</x:v>
      </x:c>
      <x:c r="G38" s="9">
        <x:v>0</x:v>
      </x:c>
      <x:c r="H38" s="9">
        <x:v>0</x:v>
      </x:c>
      <x:c r="I38" s="9">
        <x:v>-26854</x:v>
      </x:c>
      <x:c r="J38" s="9">
        <x:v>0</x:v>
      </x:c>
      <x:c r="K38" s="9">
        <x:v>0</x:v>
      </x:c>
      <x:c r="L38" s="9">
        <x:v>-18500</x:v>
      </x:c>
      <x:c r="M38" s="9">
        <x:v>4050</x:v>
      </x:c>
      <x:c r="N38" s="9">
        <x:v>0</x:v>
      </x:c>
      <x:c r="O38" s="9">
        <x:v>0</x:v>
      </x:c>
      <x:c r="P38" s="9">
        <x:v>0</x:v>
      </x:c>
      <x:c r="Q38" s="9">
        <x:v>0</x:v>
      </x:c>
      <x:c r="R38" s="9">
        <x:v>-48364</x:v>
      </x:c>
      <x:c r="S38" s="9">
        <x:v>48364</x:v>
      </x:c>
      <x:c r="T38" s="9">
        <x:v>0</x:v>
      </x:c>
      <x:c r="U38" s="9">
        <x:v>0</x:v>
      </x:c>
      <x:c r="V38" s="9">
        <x:v>-51000</x:v>
      </x:c>
      <x:c r="W38" s="9">
        <x:v>4500</x:v>
      </x:c>
      <x:c r="X38" s="9">
        <x:v>-10328</x:v>
      </x:c>
      <x:c r="Y38" s="9">
        <x:v>1753</x:v>
      </x:c>
      <x:c r="Z38" s="9">
        <x:v>0</x:v>
      </x:c>
      <x:c r="AA38" s="9">
        <x:v>0</x:v>
      </x:c>
      <x:c r="AB38" s="9">
        <x:v>0</x:v>
      </x:c>
      <x:c r="AC38" s="9">
        <x:v>-8195</x:v>
      </x:c>
      <x:c r="AD38" s="9">
        <x:v>0</x:v>
      </x:c>
      <x:c r="AE38" s="9">
        <x:v>0</x:v>
      </x:c>
      <x:c r="AF38" s="9">
        <x:v>0</x:v>
      </x:c>
      <x:c r="AG38" s="9">
        <x:v>254126</x:v>
      </x:c>
      <x:c r="AH38" s="10" t="s">
        <x:v>107</x:v>
      </x:c>
    </x:row>
    <x:row r="39" spans="1:34">
      <x:c r="A39" s="9" t="s">
        <x:v>23</x:v>
      </x:c>
      <x:c r="B39" s="9" t="s">
        <x:v>80</x:v>
      </x:c>
      <x:c r="C39" s="9">
        <x:v>-617650</x:v>
      </x:c>
      <x:c r="D39" s="9" t="s">
        <x:v>95</x:v>
      </x:c>
      <x:c r="E39" s="9" t="s">
        <x:v>97</x:v>
      </x:c>
      <x:c r="F39" s="9">
        <x:v>0</x:v>
      </x:c>
      <x:c r="G39" s="9">
        <x:v>0</x:v>
      </x:c>
      <x:c r="H39" s="9">
        <x:v>0</x:v>
      </x:c>
      <x:c r="I39" s="9">
        <x:v>0</x:v>
      </x:c>
      <x:c r="J39" s="9">
        <x:v>0</x:v>
      </x:c>
      <x:c r="K39" s="9">
        <x:v>0</x:v>
      </x:c>
      <x:c r="L39" s="9">
        <x:v>0</x:v>
      </x:c>
      <x:c r="M39" s="9">
        <x:v>0</x:v>
      </x:c>
      <x:c r="N39" s="9">
        <x:v>0</x:v>
      </x:c>
      <x:c r="O39" s="9">
        <x:v>0</x:v>
      </x:c>
      <x:c r="P39" s="9">
        <x:v>0</x:v>
      </x:c>
      <x:c r="Q39" s="9">
        <x:v>0</x:v>
      </x:c>
      <x:c r="R39" s="9">
        <x:v>0</x:v>
      </x:c>
      <x:c r="S39" s="9">
        <x:v>0</x:v>
      </x:c>
      <x:c r="T39" s="9">
        <x:v>0</x:v>
      </x:c>
      <x:c r="U39" s="9">
        <x:v>0</x:v>
      </x:c>
      <x:c r="V39" s="9">
        <x:v>0</x:v>
      </x:c>
      <x:c r="W39" s="9">
        <x:v>0</x:v>
      </x:c>
      <x:c r="X39" s="9">
        <x:v>0</x:v>
      </x:c>
      <x:c r="Y39" s="9">
        <x:v>0</x:v>
      </x:c>
      <x:c r="Z39" s="9">
        <x:v>0</x:v>
      </x:c>
      <x:c r="AA39" s="9">
        <x:v>0</x:v>
      </x:c>
      <x:c r="AB39" s="9">
        <x:v>0</x:v>
      </x:c>
      <x:c r="AC39" s="9">
        <x:v>0</x:v>
      </x:c>
      <x:c r="AD39" s="9">
        <x:v>-561498</x:v>
      </x:c>
      <x:c r="AE39" s="9">
        <x:v>-56152</x:v>
      </x:c>
      <x:c r="AF39" s="9">
        <x:v>0</x:v>
      </x:c>
      <x:c r="AG39" s="9">
        <x:v>-617650</x:v>
      </x:c>
      <x:c r="AH39" s="10" t="s">
        <x:v>107</x:v>
      </x:c>
    </x:row>
    <x:row r="40" spans="1:34">
      <x:c r="A40" s="9" t="s">
        <x:v>23</x:v>
      </x:c>
      <x:c r="B40" s="9" t="s">
        <x:v>6</x:v>
      </x:c>
      <x:c r="C40" s="9">
        <x:v>343052</x:v>
      </x:c>
      <x:c r="D40" s="9" t="s">
        <x:v>95</x:v>
      </x:c>
      <x:c r="E40" s="9" t="s">
        <x:v>87</x:v>
      </x:c>
      <x:c r="F40" s="9">
        <x:v>481100</x:v>
      </x:c>
      <x:c r="G40" s="9">
        <x:v>0</x:v>
      </x:c>
      <x:c r="H40" s="9">
        <x:v>-3744</x:v>
      </x:c>
      <x:c r="I40" s="9">
        <x:v>-32144</x:v>
      </x:c>
      <x:c r="J40" s="9">
        <x:v>0</x:v>
      </x:c>
      <x:c r="K40" s="9">
        <x:v>0</x:v>
      </x:c>
      <x:c r="L40" s="9">
        <x:v>-27000</x:v>
      </x:c>
      <x:c r="M40" s="9">
        <x:v>6000</x:v>
      </x:c>
      <x:c r="N40" s="9">
        <x:v>0</x:v>
      </x:c>
      <x:c r="O40" s="9">
        <x:v>0</x:v>
      </x:c>
      <x:c r="P40" s="9">
        <x:v>-2455</x:v>
      </x:c>
      <x:c r="Q40" s="9">
        <x:v>2455</x:v>
      </x:c>
      <x:c r="R40" s="9">
        <x:v>-30911</x:v>
      </x:c>
      <x:c r="S40" s="9">
        <x:v>30911</x:v>
      </x:c>
      <x:c r="T40" s="9">
        <x:v>-6800</x:v>
      </x:c>
      <x:c r="U40" s="9">
        <x:v>600</x:v>
      </x:c>
      <x:c r="V40" s="9">
        <x:v>-57800</x:v>
      </x:c>
      <x:c r="W40" s="9">
        <x:v>5100</x:v>
      </x:c>
      <x:c r="X40" s="9">
        <x:v>-13804</x:v>
      </x:c>
      <x:c r="Y40" s="9">
        <x:v>2186</x:v>
      </x:c>
      <x:c r="Z40" s="9">
        <x:v>0</x:v>
      </x:c>
      <x:c r="AA40" s="9">
        <x:v>0</x:v>
      </x:c>
      <x:c r="AB40" s="9">
        <x:v>0</x:v>
      </x:c>
      <x:c r="AC40" s="9">
        <x:v>-10642</x:v>
      </x:c>
      <x:c r="AD40" s="9">
        <x:v>0</x:v>
      </x:c>
      <x:c r="AE40" s="9">
        <x:v>0</x:v>
      </x:c>
      <x:c r="AF40" s="9">
        <x:v>0</x:v>
      </x:c>
      <x:c r="AG40" s="9">
        <x:v>343052</x:v>
      </x:c>
      <x:c r="AH40" s="10" t="s">
        <x:v>107</x:v>
      </x:c>
    </x:row>
    <x:row r="41" spans="1:34">
      <x:c r="A41" s="9" t="s">
        <x:v>23</x:v>
      </x:c>
      <x:c r="B41" s="9" t="s">
        <x:v>6</x:v>
      </x:c>
      <x:c r="C41" s="9">
        <x:v>414349</x:v>
      </x:c>
      <x:c r="D41" s="9" t="s">
        <x:v>95</x:v>
      </x:c>
      <x:c r="E41" s="9" t="s">
        <x:v>104</x:v>
      </x:c>
      <x:c r="F41" s="9">
        <x:v>458200</x:v>
      </x:c>
      <x:c r="G41" s="9">
        <x:v>29900</x:v>
      </x:c>
      <x:c r="H41" s="9">
        <x:v>0</x:v>
      </x:c>
      <x:c r="I41" s="9">
        <x:v>0</x:v>
      </x:c>
      <x:c r="J41" s="9">
        <x:v>-31983</x:v>
      </x:c>
      <x:c r="K41" s="9">
        <x:v>0</x:v>
      </x:c>
      <x:c r="L41" s="9">
        <x:v>-22000</x:v>
      </x:c>
      <x:c r="M41" s="9">
        <x:v>4200</x:v>
      </x:c>
      <x:c r="N41" s="9">
        <x:v>21800</x:v>
      </x:c>
      <x:c r="O41" s="9">
        <x:v>2100</x:v>
      </x:c>
      <x:c r="P41" s="9">
        <x:v>0</x:v>
      </x:c>
      <x:c r="Q41" s="9">
        <x:v>0</x:v>
      </x:c>
      <x:c r="R41" s="9">
        <x:v>0</x:v>
      </x:c>
      <x:c r="S41" s="9">
        <x:v>0</x:v>
      </x:c>
      <x:c r="T41" s="9">
        <x:v>0</x:v>
      </x:c>
      <x:c r="U41" s="9">
        <x:v>0</x:v>
      </x:c>
      <x:c r="V41" s="9">
        <x:v>0</x:v>
      </x:c>
      <x:c r="W41" s="9">
        <x:v>0</x:v>
      </x:c>
      <x:c r="X41" s="9">
        <x:v>-13866</x:v>
      </x:c>
      <x:c r="Y41" s="9">
        <x:v>2348</x:v>
      </x:c>
      <x:c r="Z41" s="9">
        <x:v>-29900</x:v>
      </x:c>
      <x:c r="AA41" s="9">
        <x:v>-2100</x:v>
      </x:c>
      <x:c r="AB41" s="9">
        <x:v>0</x:v>
      </x:c>
      <x:c r="AC41" s="9">
        <x:v>-4350</x:v>
      </x:c>
      <x:c r="AD41" s="9">
        <x:v>0</x:v>
      </x:c>
      <x:c r="AE41" s="9">
        <x:v>0</x:v>
      </x:c>
      <x:c r="AF41" s="9">
        <x:v>0</x:v>
      </x:c>
      <x:c r="AG41" s="9">
        <x:v>414349</x:v>
      </x:c>
      <x:c r="AH41" s="10" t="s">
        <x:v>107</x:v>
      </x:c>
    </x:row>
    <x:row r="42" spans="1:34">
      <x:c r="A42" s="9" t="s">
        <x:v>23</x:v>
      </x:c>
      <x:c r="B42" s="9" t="s">
        <x:v>0</x:v>
      </x:c>
      <x:c r="C42" s="9">
        <x:v>351419</x:v>
      </x:c>
      <x:c r="D42" s="9" t="s">
        <x:v>95</x:v>
      </x:c>
      <x:c r="E42" s="9" t="s">
        <x:v>104</x:v>
      </x:c>
      <x:c r="F42" s="9">
        <x:v>376500</x:v>
      </x:c>
      <x:c r="G42" s="9">
        <x:v>0</x:v>
      </x:c>
      <x:c r="H42" s="9">
        <x:v>0</x:v>
      </x:c>
      <x:c r="I42" s="9">
        <x:v>0</x:v>
      </x:c>
      <x:c r="J42" s="9">
        <x:v>-24768</x:v>
      </x:c>
      <x:c r="K42" s="9">
        <x:v>0</x:v>
      </x:c>
      <x:c r="L42" s="9">
        <x:v>-15000</x:v>
      </x:c>
      <x:c r="M42" s="9">
        <x:v>2700</x:v>
      </x:c>
      <x:c r="N42" s="9">
        <x:v>25800</x:v>
      </x:c>
      <x:c r="O42" s="9">
        <x:v>0</x:v>
      </x:c>
      <x:c r="P42" s="9">
        <x:v>0</x:v>
      </x:c>
      <x:c r="Q42" s="9">
        <x:v>0</x:v>
      </x:c>
      <x:c r="R42" s="9">
        <x:v>0</x:v>
      </x:c>
      <x:c r="S42" s="9">
        <x:v>0</x:v>
      </x:c>
      <x:c r="T42" s="9">
        <x:v>0</x:v>
      </x:c>
      <x:c r="U42" s="9">
        <x:v>0</x:v>
      </x:c>
      <x:c r="V42" s="9">
        <x:v>0</x:v>
      </x:c>
      <x:c r="W42" s="9">
        <x:v>0</x:v>
      </x:c>
      <x:c r="X42" s="9">
        <x:v>-11700</x:v>
      </x:c>
      <x:c r="Y42" s="9">
        <x:v>1396</x:v>
      </x:c>
      <x:c r="Z42" s="9">
        <x:v>0</x:v>
      </x:c>
      <x:c r="AA42" s="9">
        <x:v>0</x:v>
      </x:c>
      <x:c r="AB42" s="9">
        <x:v>0</x:v>
      </x:c>
      <x:c r="AC42" s="9">
        <x:v>-3509</x:v>
      </x:c>
      <x:c r="AD42" s="9">
        <x:v>0</x:v>
      </x:c>
      <x:c r="AE42" s="9">
        <x:v>0</x:v>
      </x:c>
      <x:c r="AF42" s="9">
        <x:v>0</x:v>
      </x:c>
      <x:c r="AG42" s="9">
        <x:v>351419</x:v>
      </x:c>
      <x:c r="AH42" s="10" t="s">
        <x:v>107</x:v>
      </x:c>
    </x:row>
    <x:row r="43" spans="1:34">
      <x:c r="A43" s="9" t="s">
        <x:v>23</x:v>
      </x:c>
      <x:c r="B43" s="9" t="s">
        <x:v>0</x:v>
      </x:c>
      <x:c r="C43" s="9">
        <x:v>356473</x:v>
      </x:c>
      <x:c r="D43" s="9" t="s">
        <x:v>95</x:v>
      </x:c>
      <x:c r="E43" s="9" t="s">
        <x:v>87</x:v>
      </x:c>
      <x:c r="F43" s="9">
        <x:v>534600</x:v>
      </x:c>
      <x:c r="G43" s="9">
        <x:v>0</x:v>
      </x:c>
      <x:c r="H43" s="9">
        <x:v>-3854</x:v>
      </x:c>
      <x:c r="I43" s="9">
        <x:v>-35961</x:v>
      </x:c>
      <x:c r="J43" s="9">
        <x:v>0</x:v>
      </x:c>
      <x:c r="K43" s="9">
        <x:v>0</x:v>
      </x:c>
      <x:c r="L43" s="9">
        <x:v>-29000</x:v>
      </x:c>
      <x:c r="M43" s="9">
        <x:v>4800</x:v>
      </x:c>
      <x:c r="N43" s="9">
        <x:v>0</x:v>
      </x:c>
      <x:c r="O43" s="9">
        <x:v>0</x:v>
      </x:c>
      <x:c r="P43" s="9">
        <x:v>-7454</x:v>
      </x:c>
      <x:c r="Q43" s="9">
        <x:v>7454</x:v>
      </x:c>
      <x:c r="R43" s="9">
        <x:v>-67821</x:v>
      </x:c>
      <x:c r="S43" s="9">
        <x:v>67821</x:v>
      </x:c>
      <x:c r="T43" s="9">
        <x:v>-6800</x:v>
      </x:c>
      <x:c r="U43" s="9">
        <x:v>600</x:v>
      </x:c>
      <x:c r="V43" s="9">
        <x:v>-88400</x:v>
      </x:c>
      <x:c r="W43" s="9">
        <x:v>7800</x:v>
      </x:c>
      <x:c r="X43" s="9">
        <x:v>-15312</x:v>
      </x:c>
      <x:c r="Y43" s="9">
        <x:v>1999</x:v>
      </x:c>
      <x:c r="Z43" s="9">
        <x:v>0</x:v>
      </x:c>
      <x:c r="AA43" s="9">
        <x:v>0</x:v>
      </x:c>
      <x:c r="AB43" s="9">
        <x:v>0</x:v>
      </x:c>
      <x:c r="AC43" s="9">
        <x:v>-13999</x:v>
      </x:c>
      <x:c r="AD43" s="9">
        <x:v>0</x:v>
      </x:c>
      <x:c r="AE43" s="9">
        <x:v>0</x:v>
      </x:c>
      <x:c r="AF43" s="9">
        <x:v>0</x:v>
      </x:c>
      <x:c r="AG43" s="9">
        <x:v>356473</x:v>
      </x:c>
      <x:c r="AH43" s="10" t="s">
        <x:v>107</x:v>
      </x:c>
    </x:row>
    <x:row r="44" spans="1:34">
      <x:c r="A44" s="9" t="s">
        <x:v>23</x:v>
      </x:c>
      <x:c r="B44" s="9" t="s">
        <x:v>1</x:v>
      </x:c>
      <x:c r="C44" s="9">
        <x:v>384195</x:v>
      </x:c>
      <x:c r="D44" s="9" t="s">
        <x:v>95</x:v>
      </x:c>
      <x:c r="E44" s="9" t="s">
        <x:v>87</x:v>
      </x:c>
      <x:c r="F44" s="9">
        <x:v>553600</x:v>
      </x:c>
      <x:c r="G44" s="9">
        <x:v>0</x:v>
      </x:c>
      <x:c r="H44" s="9">
        <x:v>-7808</x:v>
      </x:c>
      <x:c r="I44" s="9">
        <x:v>-33541</x:v>
      </x:c>
      <x:c r="J44" s="9">
        <x:v>0</x:v>
      </x:c>
      <x:c r="K44" s="9">
        <x:v>0</x:v>
      </x:c>
      <x:c r="L44" s="9">
        <x:v>-28000</x:v>
      </x:c>
      <x:c r="M44" s="9">
        <x:v>4500</x:v>
      </x:c>
      <x:c r="N44" s="9">
        <x:v>0</x:v>
      </x:c>
      <x:c r="O44" s="9">
        <x:v>0</x:v>
      </x:c>
      <x:c r="P44" s="9">
        <x:v>-5546</x:v>
      </x:c>
      <x:c r="Q44" s="9">
        <x:v>5546</x:v>
      </x:c>
      <x:c r="R44" s="9">
        <x:v>-60729</x:v>
      </x:c>
      <x:c r="S44" s="9">
        <x:v>60729</x:v>
      </x:c>
      <x:c r="T44" s="9">
        <x:v>-10200</x:v>
      </x:c>
      <x:c r="U44" s="9">
        <x:v>900</x:v>
      </x:c>
      <x:c r="V44" s="9">
        <x:v>-74800</x:v>
      </x:c>
      <x:c r="W44" s="9">
        <x:v>6600</x:v>
      </x:c>
      <x:c r="X44" s="9">
        <x:v>-15903</x:v>
      </x:c>
      <x:c r="Y44" s="9">
        <x:v>2117</x:v>
      </x:c>
      <x:c r="Z44" s="9">
        <x:v>0</x:v>
      </x:c>
      <x:c r="AA44" s="9">
        <x:v>0</x:v>
      </x:c>
      <x:c r="AB44" s="9">
        <x:v>0</x:v>
      </x:c>
      <x:c r="AC44" s="9">
        <x:v>-13270</x:v>
      </x:c>
      <x:c r="AD44" s="9">
        <x:v>0</x:v>
      </x:c>
      <x:c r="AE44" s="9">
        <x:v>0</x:v>
      </x:c>
      <x:c r="AF44" s="9">
        <x:v>0</x:v>
      </x:c>
      <x:c r="AG44" s="9">
        <x:v>384195</x:v>
      </x:c>
      <x:c r="AH44" s="10" t="s">
        <x:v>107</x:v>
      </x:c>
    </x:row>
    <x:row r="45" spans="1:34">
      <x:c r="A45" s="9" t="s">
        <x:v>23</x:v>
      </x:c>
      <x:c r="B45" s="9" t="s">
        <x:v>1</x:v>
      </x:c>
      <x:c r="C45" s="9">
        <x:v>556625</x:v>
      </x:c>
      <x:c r="D45" s="9" t="s">
        <x:v>95</x:v>
      </x:c>
      <x:c r="E45" s="9" t="s">
        <x:v>104</x:v>
      </x:c>
      <x:c r="F45" s="9">
        <x:v>617500</x:v>
      </x:c>
      <x:c r="G45" s="9">
        <x:v>35700</x:v>
      </x:c>
      <x:c r="H45" s="9">
        <x:v>0</x:v>
      </x:c>
      <x:c r="I45" s="9">
        <x:v>0</x:v>
      </x:c>
      <x:c r="J45" s="9">
        <x:v>-42832</x:v>
      </x:c>
      <x:c r="K45" s="9">
        <x:v>0</x:v>
      </x:c>
      <x:c r="L45" s="9">
        <x:v>-29000</x:v>
      </x:c>
      <x:c r="M45" s="9">
        <x:v>5700</x:v>
      </x:c>
      <x:c r="N45" s="9">
        <x:v>25000</x:v>
      </x:c>
      <x:c r="O45" s="9">
        <x:v>1100</x:v>
      </x:c>
      <x:c r="P45" s="9">
        <x:v>0</x:v>
      </x:c>
      <x:c r="Q45" s="9">
        <x:v>0</x:v>
      </x:c>
      <x:c r="R45" s="9">
        <x:v>0</x:v>
      </x:c>
      <x:c r="S45" s="9">
        <x:v>0</x:v>
      </x:c>
      <x:c r="T45" s="9">
        <x:v>0</x:v>
      </x:c>
      <x:c r="U45" s="9">
        <x:v>0</x:v>
      </x:c>
      <x:c r="V45" s="9">
        <x:v>0</x:v>
      </x:c>
      <x:c r="W45" s="9">
        <x:v>0</x:v>
      </x:c>
      <x:c r="X45" s="9">
        <x:v>-18576</x:v>
      </x:c>
      <x:c r="Y45" s="9">
        <x:v>4523</x:v>
      </x:c>
      <x:c r="Z45" s="9">
        <x:v>-35700</x:v>
      </x:c>
      <x:c r="AA45" s="9">
        <x:v>-1100</x:v>
      </x:c>
      <x:c r="AB45" s="9">
        <x:v>0</x:v>
      </x:c>
      <x:c r="AC45" s="9">
        <x:v>-5690</x:v>
      </x:c>
      <x:c r="AD45" s="9">
        <x:v>0</x:v>
      </x:c>
      <x:c r="AE45" s="9">
        <x:v>0</x:v>
      </x:c>
      <x:c r="AF45" s="9">
        <x:v>0</x:v>
      </x:c>
      <x:c r="AG45" s="9">
        <x:v>556625</x:v>
      </x:c>
      <x:c r="AH45" s="10" t="s">
        <x:v>107</x:v>
      </x:c>
    </x:row>
    <x:row r="46" spans="1:34">
      <x:c r="A46" s="9" t="s">
        <x:v>23</x:v>
      </x:c>
      <x:c r="B46" s="9" t="s">
        <x:v>3</x:v>
      </x:c>
      <x:c r="C46" s="9">
        <x:v>387728</x:v>
      </x:c>
      <x:c r="D46" s="9" t="s">
        <x:v>95</x:v>
      </x:c>
      <x:c r="E46" s="9" t="s">
        <x:v>87</x:v>
      </x:c>
      <x:c r="F46" s="9">
        <x:v>553200</x:v>
      </x:c>
      <x:c r="G46" s="9">
        <x:v>0</x:v>
      </x:c>
      <x:c r="H46" s="9">
        <x:v>-12594</x:v>
      </x:c>
      <x:c r="I46" s="9">
        <x:v>-28690</x:v>
      </x:c>
      <x:c r="J46" s="9">
        <x:v>0</x:v>
      </x:c>
      <x:c r="K46" s="9">
        <x:v>0</x:v>
      </x:c>
      <x:c r="L46" s="9">
        <x:v>-29500</x:v>
      </x:c>
      <x:c r="M46" s="9">
        <x:v>5550</x:v>
      </x:c>
      <x:c r="N46" s="9">
        <x:v>0</x:v>
      </x:c>
      <x:c r="O46" s="9">
        <x:v>0</x:v>
      </x:c>
      <x:c r="P46" s="9">
        <x:v>-16546</x:v>
      </x:c>
      <x:c r="Q46" s="9">
        <x:v>16546</x:v>
      </x:c>
      <x:c r="R46" s="9">
        <x:v>-58093</x:v>
      </x:c>
      <x:c r="S46" s="9">
        <x:v>58093</x:v>
      </x:c>
      <x:c r="T46" s="9">
        <x:v>-20400</x:v>
      </x:c>
      <x:c r="U46" s="9">
        <x:v>1800</x:v>
      </x:c>
      <x:c r="V46" s="9">
        <x:v>-61200</x:v>
      </x:c>
      <x:c r="W46" s="9">
        <x:v>5400</x:v>
      </x:c>
      <x:c r="X46" s="9">
        <x:v>-15878</x:v>
      </x:c>
      <x:c r="Y46" s="9">
        <x:v>2910</x:v>
      </x:c>
      <x:c r="Z46" s="9">
        <x:v>0</x:v>
      </x:c>
      <x:c r="AA46" s="9">
        <x:v>0</x:v>
      </x:c>
      <x:c r="AB46" s="9">
        <x:v>0</x:v>
      </x:c>
      <x:c r="AC46" s="9">
        <x:v>-12870</x:v>
      </x:c>
      <x:c r="AD46" s="9">
        <x:v>0</x:v>
      </x:c>
      <x:c r="AE46" s="9">
        <x:v>0</x:v>
      </x:c>
      <x:c r="AF46" s="9">
        <x:v>0</x:v>
      </x:c>
      <x:c r="AG46" s="9">
        <x:v>387728</x:v>
      </x:c>
      <x:c r="AH46" s="10" t="s">
        <x:v>107</x:v>
      </x:c>
    </x:row>
    <x:row r="47" spans="1:34">
      <x:c r="A47" s="9" t="s">
        <x:v>23</x:v>
      </x:c>
      <x:c r="B47" s="9" t="s">
        <x:v>3</x:v>
      </x:c>
      <x:c r="C47" s="9">
        <x:v>441950</x:v>
      </x:c>
      <x:c r="D47" s="9" t="s">
        <x:v>95</x:v>
      </x:c>
      <x:c r="E47" s="9" t="s">
        <x:v>104</x:v>
      </x:c>
      <x:c r="F47" s="9">
        <x:v>491000</x:v>
      </x:c>
      <x:c r="G47" s="9">
        <x:v>15900</x:v>
      </x:c>
      <x:c r="H47" s="9">
        <x:v>0</x:v>
      </x:c>
      <x:c r="I47" s="9">
        <x:v>0</x:v>
      </x:c>
      <x:c r="J47" s="9">
        <x:v>-33193</x:v>
      </x:c>
      <x:c r="K47" s="9">
        <x:v>0</x:v>
      </x:c>
      <x:c r="L47" s="9">
        <x:v>-23000</x:v>
      </x:c>
      <x:c r="M47" s="9">
        <x:v>4200</x:v>
      </x:c>
      <x:c r="N47" s="9">
        <x:v>19900</x:v>
      </x:c>
      <x:c r="O47" s="9">
        <x:v>300</x:v>
      </x:c>
      <x:c r="P47" s="9">
        <x:v>0</x:v>
      </x:c>
      <x:c r="Q47" s="9">
        <x:v>0</x:v>
      </x:c>
      <x:c r="R47" s="9">
        <x:v>0</x:v>
      </x:c>
      <x:c r="S47" s="9">
        <x:v>0</x:v>
      </x:c>
      <x:c r="T47" s="9">
        <x:v>0</x:v>
      </x:c>
      <x:c r="U47" s="9">
        <x:v>0</x:v>
      </x:c>
      <x:c r="V47" s="9">
        <x:v>0</x:v>
      </x:c>
      <x:c r="W47" s="9">
        <x:v>0</x:v>
      </x:c>
      <x:c r="X47" s="9">
        <x:v>-14763</x:v>
      </x:c>
      <x:c r="Y47" s="9">
        <x:v>2365</x:v>
      </x:c>
      <x:c r="Z47" s="9">
        <x:v>-15900</x:v>
      </x:c>
      <x:c r="AA47" s="9">
        <x:v>-300</x:v>
      </x:c>
      <x:c r="AB47" s="9">
        <x:v>0</x:v>
      </x:c>
      <x:c r="AC47" s="9">
        <x:v>-4559</x:v>
      </x:c>
      <x:c r="AD47" s="9">
        <x:v>0</x:v>
      </x:c>
      <x:c r="AE47" s="9">
        <x:v>0</x:v>
      </x:c>
      <x:c r="AF47" s="9">
        <x:v>0</x:v>
      </x:c>
      <x:c r="AG47" s="9">
        <x:v>441950</x:v>
      </x:c>
      <x:c r="AH47" s="10" t="s">
        <x:v>107</x:v>
      </x:c>
    </x:row>
    <x:row r="48" spans="1:34">
      <x:c r="A48" s="9" t="s">
        <x:v>4</x:v>
      </x:c>
      <x:c r="B48" s="9" t="s">
        <x:v>81</x:v>
      </x:c>
      <x:c r="C48" s="9">
        <x:v>-168815</x:v>
      </x:c>
      <x:c r="D48" s="9" t="s">
        <x:v>95</x:v>
      </x:c>
      <x:c r="E48" s="9" t="s">
        <x:v>97</x:v>
      </x:c>
      <x:c r="F48" s="9">
        <x:v>0</x:v>
      </x:c>
      <x:c r="G48" s="9">
        <x:v>0</x:v>
      </x:c>
      <x:c r="H48" s="9">
        <x:v>0</x:v>
      </x:c>
      <x:c r="I48" s="9">
        <x:v>0</x:v>
      </x:c>
      <x:c r="J48" s="9">
        <x:v>0</x:v>
      </x:c>
      <x:c r="K48" s="9">
        <x:v>0</x:v>
      </x:c>
      <x:c r="L48" s="9">
        <x:v>0</x:v>
      </x:c>
      <x:c r="M48" s="9">
        <x:v>0</x:v>
      </x:c>
      <x:c r="N48" s="9">
        <x:v>0</x:v>
      </x:c>
      <x:c r="O48" s="9">
        <x:v>0</x:v>
      </x:c>
      <x:c r="P48" s="9">
        <x:v>0</x:v>
      </x:c>
      <x:c r="Q48" s="9">
        <x:v>0</x:v>
      </x:c>
      <x:c r="R48" s="9">
        <x:v>0</x:v>
      </x:c>
      <x:c r="S48" s="9">
        <x:v>0</x:v>
      </x:c>
      <x:c r="T48" s="9">
        <x:v>0</x:v>
      </x:c>
      <x:c r="U48" s="9">
        <x:v>0</x:v>
      </x:c>
      <x:c r="V48" s="9">
        <x:v>0</x:v>
      </x:c>
      <x:c r="W48" s="9">
        <x:v>0</x:v>
      </x:c>
      <x:c r="X48" s="9">
        <x:v>0</x:v>
      </x:c>
      <x:c r="Y48" s="9">
        <x:v>0</x:v>
      </x:c>
      <x:c r="Z48" s="9">
        <x:v>0</x:v>
      </x:c>
      <x:c r="AA48" s="9">
        <x:v>0</x:v>
      </x:c>
      <x:c r="AB48" s="9">
        <x:v>0</x:v>
      </x:c>
      <x:c r="AC48" s="9">
        <x:v>0</x:v>
      </x:c>
      <x:c r="AD48" s="9">
        <x:v>-153468</x:v>
      </x:c>
      <x:c r="AE48" s="9">
        <x:v>-15347</x:v>
      </x:c>
      <x:c r="AF48" s="9">
        <x:v>0</x:v>
      </x:c>
      <x:c r="AG48" s="9">
        <x:v>-168815</x:v>
      </x:c>
      <x:c r="AH48" s="10" t="s">
        <x:v>107</x:v>
      </x:c>
    </x:row>
    <x:row r="49" spans="1:34">
      <x:c r="A49" s="9" t="s">
        <x:v>4</x:v>
      </x:c>
      <x:c r="B49" s="9" t="s">
        <x:v>26</x:v>
      </x:c>
      <x:c r="C49" s="9">
        <x:v>300551</x:v>
      </x:c>
      <x:c r="D49" s="9" t="s">
        <x:v>95</x:v>
      </x:c>
      <x:c r="E49" s="9" t="s">
        <x:v>104</x:v>
      </x:c>
      <x:c r="F49" s="9">
        <x:v>339400</x:v>
      </x:c>
      <x:c r="G49" s="9">
        <x:v>44700</x:v>
      </x:c>
      <x:c r="H49" s="9">
        <x:v>0</x:v>
      </x:c>
      <x:c r="I49" s="9">
        <x:v>0</x:v>
      </x:c>
      <x:c r="J49" s="9">
        <x:v>-25118</x:v>
      </x:c>
      <x:c r="K49" s="9">
        <x:v>0</x:v>
      </x:c>
      <x:c r="L49" s="9">
        <x:v>-18500</x:v>
      </x:c>
      <x:c r="M49" s="9">
        <x:v>3750</x:v>
      </x:c>
      <x:c r="N49" s="9">
        <x:v>12100</x:v>
      </x:c>
      <x:c r="O49" s="9">
        <x:v>2400</x:v>
      </x:c>
      <x:c r="P49" s="9">
        <x:v>0</x:v>
      </x:c>
      <x:c r="Q49" s="9">
        <x:v>0</x:v>
      </x:c>
      <x:c r="R49" s="9">
        <x:v>0</x:v>
      </x:c>
      <x:c r="S49" s="9">
        <x:v>0</x:v>
      </x:c>
      <x:c r="T49" s="9">
        <x:v>0</x:v>
      </x:c>
      <x:c r="U49" s="9">
        <x:v>0</x:v>
      </x:c>
      <x:c r="V49" s="9">
        <x:v>0</x:v>
      </x:c>
      <x:c r="W49" s="9">
        <x:v>0</x:v>
      </x:c>
      <x:c r="X49" s="9">
        <x:v>-10103</x:v>
      </x:c>
      <x:c r="Y49" s="9">
        <x:v>2315</x:v>
      </x:c>
      <x:c r="Z49" s="9">
        <x:v>-44700</x:v>
      </x:c>
      <x:c r="AA49" s="9">
        <x:v>-2400</x:v>
      </x:c>
      <x:c r="AB49" s="9">
        <x:v>0</x:v>
      </x:c>
      <x:c r="AC49" s="9">
        <x:v>-3293</x:v>
      </x:c>
      <x:c r="AD49" s="9">
        <x:v>0</x:v>
      </x:c>
      <x:c r="AE49" s="9">
        <x:v>0</x:v>
      </x:c>
      <x:c r="AF49" s="9">
        <x:v>0</x:v>
      </x:c>
      <x:c r="AG49" s="9">
        <x:v>300551</x:v>
      </x:c>
      <x:c r="AH49" s="10" t="s">
        <x:v>107</x:v>
      </x:c>
    </x:row>
    <x:row r="50" spans="1:34">
      <x:c r="A50" s="9" t="s">
        <x:v>4</x:v>
      </x:c>
      <x:c r="B50" s="9" t="s">
        <x:v>26</x:v>
      </x:c>
      <x:c r="C50" s="9">
        <x:v>187292</x:v>
      </x:c>
      <x:c r="D50" s="9" t="s">
        <x:v>95</x:v>
      </x:c>
      <x:c r="E50" s="9" t="s">
        <x:v>87</x:v>
      </x:c>
      <x:c r="F50" s="9">
        <x:v>290400</x:v>
      </x:c>
      <x:c r="G50" s="9">
        <x:v>0</x:v>
      </x:c>
      <x:c r="H50" s="9">
        <x:v>-4720</x:v>
      </x:c>
      <x:c r="I50" s="9">
        <x:v>-16889</x:v>
      </x:c>
      <x:c r="J50" s="9">
        <x:v>0</x:v>
      </x:c>
      <x:c r="K50" s="9">
        <x:v>0</x:v>
      </x:c>
      <x:c r="L50" s="9">
        <x:v>-17000</x:v>
      </x:c>
      <x:c r="M50" s="9">
        <x:v>3600</x:v>
      </x:c>
      <x:c r="N50" s="9">
        <x:v>0</x:v>
      </x:c>
      <x:c r="O50" s="9">
        <x:v>0</x:v>
      </x:c>
      <x:c r="P50" s="9">
        <x:v>-11728</x:v>
      </x:c>
      <x:c r="Q50" s="9">
        <x:v>11728</x:v>
      </x:c>
      <x:c r="R50" s="9">
        <x:v>-40001</x:v>
      </x:c>
      <x:c r="S50" s="9">
        <x:v>40001</x:v>
      </x:c>
      <x:c r="T50" s="9">
        <x:v>-13600</x:v>
      </x:c>
      <x:c r="U50" s="9">
        <x:v>1200</x:v>
      </x:c>
      <x:c r="V50" s="9">
        <x:v>-44200</x:v>
      </x:c>
      <x:c r="W50" s="9">
        <x:v>3900</x:v>
      </x:c>
      <x:c r="X50" s="9">
        <x:v>-8310</x:v>
      </x:c>
      <x:c r="Y50" s="9">
        <x:v>1071</x:v>
      </x:c>
      <x:c r="Z50" s="9">
        <x:v>0</x:v>
      </x:c>
      <x:c r="AA50" s="9">
        <x:v>0</x:v>
      </x:c>
      <x:c r="AB50" s="9">
        <x:v>0</x:v>
      </x:c>
      <x:c r="AC50" s="9">
        <x:v>-8160</x:v>
      </x:c>
      <x:c r="AD50" s="9">
        <x:v>0</x:v>
      </x:c>
      <x:c r="AE50" s="9">
        <x:v>0</x:v>
      </x:c>
      <x:c r="AF50" s="9">
        <x:v>0</x:v>
      </x:c>
      <x:c r="AG50" s="9">
        <x:v>187292</x:v>
      </x:c>
      <x:c r="AH50" s="10" t="s">
        <x:v>107</x:v>
      </x:c>
    </x:row>
    <x:row r="51" spans="1:34">
      <x:c r="A51" s="9" t="s">
        <x:v>35</x:v>
      </x:c>
      <x:c r="B51" s="9" t="s">
        <x:v>75</x:v>
      </x:c>
      <x:c r="C51" s="9">
        <x:v>-169485</x:v>
      </x:c>
      <x:c r="D51" s="9" t="s">
        <x:v>95</x:v>
      </x:c>
      <x:c r="E51" s="9" t="s">
        <x:v>97</x:v>
      </x:c>
      <x:c r="F51" s="9">
        <x:v>0</x:v>
      </x:c>
      <x:c r="G51" s="9">
        <x:v>0</x:v>
      </x:c>
      <x:c r="H51" s="9">
        <x:v>0</x:v>
      </x:c>
      <x:c r="I51" s="9">
        <x:v>0</x:v>
      </x:c>
      <x:c r="J51" s="9">
        <x:v>0</x:v>
      </x:c>
      <x:c r="K51" s="9">
        <x:v>0</x:v>
      </x:c>
      <x:c r="L51" s="9">
        <x:v>0</x:v>
      </x:c>
      <x:c r="M51" s="9">
        <x:v>0</x:v>
      </x:c>
      <x:c r="N51" s="9">
        <x:v>0</x:v>
      </x:c>
      <x:c r="O51" s="9">
        <x:v>0</x:v>
      </x:c>
      <x:c r="P51" s="9">
        <x:v>0</x:v>
      </x:c>
      <x:c r="Q51" s="9">
        <x:v>0</x:v>
      </x:c>
      <x:c r="R51" s="9">
        <x:v>0</x:v>
      </x:c>
      <x:c r="S51" s="9">
        <x:v>0</x:v>
      </x:c>
      <x:c r="T51" s="9">
        <x:v>0</x:v>
      </x:c>
      <x:c r="U51" s="9">
        <x:v>0</x:v>
      </x:c>
      <x:c r="V51" s="9">
        <x:v>0</x:v>
      </x:c>
      <x:c r="W51" s="9">
        <x:v>0</x:v>
      </x:c>
      <x:c r="X51" s="9">
        <x:v>0</x:v>
      </x:c>
      <x:c r="Y51" s="9">
        <x:v>0</x:v>
      </x:c>
      <x:c r="Z51" s="9">
        <x:v>0</x:v>
      </x:c>
      <x:c r="AA51" s="9">
        <x:v>0</x:v>
      </x:c>
      <x:c r="AB51" s="9">
        <x:v>0</x:v>
      </x:c>
      <x:c r="AC51" s="9">
        <x:v>0</x:v>
      </x:c>
      <x:c r="AD51" s="9">
        <x:v>-154077</x:v>
      </x:c>
      <x:c r="AE51" s="9">
        <x:v>-15408</x:v>
      </x:c>
      <x:c r="AF51" s="9">
        <x:v>0</x:v>
      </x:c>
      <x:c r="AG51" s="9">
        <x:v>-169485</x:v>
      </x:c>
      <x:c r="AH51" s="10" t="s">
        <x:v>107</x:v>
      </x:c>
    </x:row>
    <x:row r="52" spans="1:34">
      <x:c r="A52" s="9" t="s">
        <x:v>35</x:v>
      </x:c>
      <x:c r="B52" s="9" t="s">
        <x:v>32</x:v>
      </x:c>
      <x:c r="C52" s="9">
        <x:v>344872</x:v>
      </x:c>
      <x:c r="D52" s="9" t="s">
        <x:v>95</x:v>
      </x:c>
      <x:c r="E52" s="9" t="s">
        <x:v>104</x:v>
      </x:c>
      <x:c r="F52" s="9">
        <x:v>390500</x:v>
      </x:c>
      <x:c r="G52" s="9">
        <x:v>73700</x:v>
      </x:c>
      <x:c r="H52" s="9">
        <x:v>0</x:v>
      </x:c>
      <x:c r="I52" s="9">
        <x:v>0</x:v>
      </x:c>
      <x:c r="J52" s="9">
        <x:v>-30562</x:v>
      </x:c>
      <x:c r="K52" s="9">
        <x:v>0</x:v>
      </x:c>
      <x:c r="L52" s="9">
        <x:v>-19000</x:v>
      </x:c>
      <x:c r="M52" s="9">
        <x:v>4200</x:v>
      </x:c>
      <x:c r="N52" s="9">
        <x:v>14100</x:v>
      </x:c>
      <x:c r="O52" s="9">
        <x:v>3500</x:v>
      </x:c>
      <x:c r="P52" s="9">
        <x:v>0</x:v>
      </x:c>
      <x:c r="Q52" s="9">
        <x:v>0</x:v>
      </x:c>
      <x:c r="R52" s="9">
        <x:v>0</x:v>
      </x:c>
      <x:c r="S52" s="9">
        <x:v>0</x:v>
      </x:c>
      <x:c r="T52" s="9">
        <x:v>0</x:v>
      </x:c>
      <x:c r="U52" s="9">
        <x:v>0</x:v>
      </x:c>
      <x:c r="V52" s="9">
        <x:v>0</x:v>
      </x:c>
      <x:c r="W52" s="9">
        <x:v>0</x:v>
      </x:c>
      <x:c r="X52" s="9">
        <x:v>-11694</x:v>
      </x:c>
      <x:c r="Y52" s="9">
        <x:v>1413</x:v>
      </x:c>
      <x:c r="Z52" s="9">
        <x:v>-73700</x:v>
      </x:c>
      <x:c r="AA52" s="9">
        <x:v>-3500</x:v>
      </x:c>
      <x:c r="AB52" s="9">
        <x:v>0</x:v>
      </x:c>
      <x:c r="AC52" s="9">
        <x:v>-4085</x:v>
      </x:c>
      <x:c r="AD52" s="9">
        <x:v>0</x:v>
      </x:c>
      <x:c r="AE52" s="9">
        <x:v>0</x:v>
      </x:c>
      <x:c r="AF52" s="9">
        <x:v>0</x:v>
      </x:c>
      <x:c r="AG52" s="9">
        <x:v>344872</x:v>
      </x:c>
      <x:c r="AH52" s="10" t="s">
        <x:v>107</x:v>
      </x:c>
    </x:row>
    <x:row r="53" spans="1:34">
      <x:c r="A53" s="9" t="s">
        <x:v>35</x:v>
      </x:c>
      <x:c r="B53" s="9" t="s">
        <x:v>32</x:v>
      </x:c>
      <x:c r="C53" s="9">
        <x:v>492987</x:v>
      </x:c>
      <x:c r="D53" s="9" t="s">
        <x:v>95</x:v>
      </x:c>
      <x:c r="E53" s="9" t="s">
        <x:v>87</x:v>
      </x:c>
      <x:c r="F53" s="9">
        <x:v>703100</x:v>
      </x:c>
      <x:c r="G53" s="9">
        <x:v>0</x:v>
      </x:c>
      <x:c r="H53" s="9">
        <x:v>-10227</x:v>
      </x:c>
      <x:c r="I53" s="9">
        <x:v>-42356</x:v>
      </x:c>
      <x:c r="J53" s="9">
        <x:v>0</x:v>
      </x:c>
      <x:c r="K53" s="9">
        <x:v>0</x:v>
      </x:c>
      <x:c r="L53" s="9">
        <x:v>-35000</x:v>
      </x:c>
      <x:c r="M53" s="9">
        <x:v>6000</x:v>
      </x:c>
      <x:c r="N53" s="9">
        <x:v>0</x:v>
      </x:c>
      <x:c r="O53" s="9">
        <x:v>0</x:v>
      </x:c>
      <x:c r="P53" s="9">
        <x:v>-8637</x:v>
      </x:c>
      <x:c r="Q53" s="9">
        <x:v>8637</x:v>
      </x:c>
      <x:c r="R53" s="9">
        <x:v>-79091</x:v>
      </x:c>
      <x:c r="S53" s="9">
        <x:v>79091</x:v>
      </x:c>
      <x:c r="T53" s="9">
        <x:v>-17000</x:v>
      </x:c>
      <x:c r="U53" s="9">
        <x:v>1500</x:v>
      </x:c>
      <x:c r="V53" s="9">
        <x:v>-88400</x:v>
      </x:c>
      <x:c r="W53" s="9">
        <x:v>7800</x:v>
      </x:c>
      <x:c r="X53" s="9">
        <x:v>-20223</x:v>
      </x:c>
      <x:c r="Y53" s="9">
        <x:v>4263</x:v>
      </x:c>
      <x:c r="Z53" s="9">
        <x:v>0</x:v>
      </x:c>
      <x:c r="AA53" s="9">
        <x:v>0</x:v>
      </x:c>
      <x:c r="AB53" s="9">
        <x:v>0</x:v>
      </x:c>
      <x:c r="AC53" s="9">
        <x:v>-16470</x:v>
      </x:c>
      <x:c r="AD53" s="9">
        <x:v>0</x:v>
      </x:c>
      <x:c r="AE53" s="9">
        <x:v>0</x:v>
      </x:c>
      <x:c r="AF53" s="9">
        <x:v>0</x:v>
      </x:c>
      <x:c r="AG53" s="9">
        <x:v>492987</x:v>
      </x:c>
      <x:c r="AH53" s="10" t="s">
        <x:v>107</x:v>
      </x:c>
    </x:row>
    <x:row r="54" spans="1:34">
      <x:c r="A54" s="9" t="s">
        <x:v>36</x:v>
      </x:c>
      <x:c r="B54" s="9" t="s">
        <x:v>23</x:v>
      </x:c>
      <x:c r="C54" s="9">
        <x:v>380162</x:v>
      </x:c>
      <x:c r="D54" s="9" t="s">
        <x:v>95</x:v>
      </x:c>
      <x:c r="E54" s="9" t="s">
        <x:v>87</x:v>
      </x:c>
      <x:c r="F54" s="9">
        <x:v>552400</x:v>
      </x:c>
      <x:c r="G54" s="9">
        <x:v>0</x:v>
      </x:c>
      <x:c r="H54" s="9">
        <x:v>-1108</x:v>
      </x:c>
      <x:c r="I54" s="9">
        <x:v>-40100</x:v>
      </x:c>
      <x:c r="J54" s="9">
        <x:v>0</x:v>
      </x:c>
      <x:c r="K54" s="9">
        <x:v>0</x:v>
      </x:c>
      <x:c r="L54" s="9">
        <x:v>-31500</x:v>
      </x:c>
      <x:c r="M54" s="9">
        <x:v>7350</x:v>
      </x:c>
      <x:c r="N54" s="9">
        <x:v>0</x:v>
      </x:c>
      <x:c r="O54" s="9">
        <x:v>0</x:v>
      </x:c>
      <x:c r="P54" s="9">
        <x:v>-3727</x:v>
      </x:c>
      <x:c r="Q54" s="9">
        <x:v>3727</x:v>
      </x:c>
      <x:c r="R54" s="9">
        <x:v>-68095</x:v>
      </x:c>
      <x:c r="S54" s="9">
        <x:v>68095</x:v>
      </x:c>
      <x:c r="T54" s="9">
        <x:v>-3400</x:v>
      </x:c>
      <x:c r="U54" s="9">
        <x:v>300</x:v>
      </x:c>
      <x:c r="V54" s="9">
        <x:v>-85000</x:v>
      </x:c>
      <x:c r="W54" s="9">
        <x:v>7500</x:v>
      </x:c>
      <x:c r="X54" s="9">
        <x:v>-15848</x:v>
      </x:c>
      <x:c r="Y54" s="9">
        <x:v>3038</x:v>
      </x:c>
      <x:c r="Z54" s="9">
        <x:v>0</x:v>
      </x:c>
      <x:c r="AA54" s="9">
        <x:v>0</x:v>
      </x:c>
      <x:c r="AB54" s="9">
        <x:v>0</x:v>
      </x:c>
      <x:c r="AC54" s="9">
        <x:v>-13470</x:v>
      </x:c>
      <x:c r="AD54" s="9">
        <x:v>0</x:v>
      </x:c>
      <x:c r="AE54" s="9">
        <x:v>0</x:v>
      </x:c>
      <x:c r="AF54" s="9">
        <x:v>0</x:v>
      </x:c>
      <x:c r="AG54" s="9">
        <x:v>380162</x:v>
      </x:c>
      <x:c r="AH54" s="10" t="s">
        <x:v>107</x:v>
      </x:c>
    </x:row>
    <x:row r="55" spans="1:34">
      <x:c r="A55" s="9" t="s">
        <x:v>36</x:v>
      </x:c>
      <x:c r="B55" s="9" t="s">
        <x:v>23</x:v>
      </x:c>
      <x:c r="C55" s="9">
        <x:v>196445</x:v>
      </x:c>
      <x:c r="D55" s="9" t="s">
        <x:v>95</x:v>
      </x:c>
      <x:c r="E55" s="9" t="s">
        <x:v>104</x:v>
      </x:c>
      <x:c r="F55" s="9">
        <x:v>212400</x:v>
      </x:c>
      <x:c r="G55" s="9">
        <x:v>33800</x:v>
      </x:c>
      <x:c r="H55" s="9">
        <x:v>0</x:v>
      </x:c>
      <x:c r="I55" s="9">
        <x:v>0</x:v>
      </x:c>
      <x:c r="J55" s="9">
        <x:v>-16074</x:v>
      </x:c>
      <x:c r="K55" s="9">
        <x:v>0</x:v>
      </x:c>
      <x:c r="L55" s="9">
        <x:v>-12000</x:v>
      </x:c>
      <x:c r="M55" s="9">
        <x:v>2100</x:v>
      </x:c>
      <x:c r="N55" s="9">
        <x:v>18100</x:v>
      </x:c>
      <x:c r="O55" s="9">
        <x:v>2000</x:v>
      </x:c>
      <x:c r="P55" s="9">
        <x:v>0</x:v>
      </x:c>
      <x:c r="Q55" s="9">
        <x:v>0</x:v>
      </x:c>
      <x:c r="R55" s="9">
        <x:v>0</x:v>
      </x:c>
      <x:c r="S55" s="9">
        <x:v>0</x:v>
      </x:c>
      <x:c r="T55" s="9">
        <x:v>0</x:v>
      </x:c>
      <x:c r="U55" s="9">
        <x:v>0</x:v>
      </x:c>
      <x:c r="V55" s="9">
        <x:v>0</x:v>
      </x:c>
      <x:c r="W55" s="9">
        <x:v>0</x:v>
      </x:c>
      <x:c r="X55" s="9">
        <x:v>-6618</x:v>
      </x:c>
      <x:c r="Y55" s="9">
        <x:v>733</x:v>
      </x:c>
      <x:c r="Z55" s="9">
        <x:v>-33800</x:v>
      </x:c>
      <x:c r="AA55" s="9">
        <x:v>-2000</x:v>
      </x:c>
      <x:c r="AB55" s="9">
        <x:v>0</x:v>
      </x:c>
      <x:c r="AC55" s="9">
        <x:v>-2196</x:v>
      </x:c>
      <x:c r="AD55" s="9">
        <x:v>0</x:v>
      </x:c>
      <x:c r="AE55" s="9">
        <x:v>0</x:v>
      </x:c>
      <x:c r="AF55" s="9">
        <x:v>0</x:v>
      </x:c>
      <x:c r="AG55" s="9">
        <x:v>196445</x:v>
      </x:c>
      <x:c r="AH55" s="10" t="s">
        <x:v>107</x:v>
      </x:c>
    </x:row>
    <x:row r="56" spans="1:34">
      <x:c r="A56" s="9" t="s">
        <x:v>36</x:v>
      </x:c>
      <x:c r="B56" s="9" t="s">
        <x:v>23</x:v>
      </x:c>
      <x:c r="C56" s="9">
        <x:v>-62301</x:v>
      </x:c>
      <x:c r="D56" s="9" t="s">
        <x:v>95</x:v>
      </x:c>
      <x:c r="E56" s="9" t="s">
        <x:v>97</x:v>
      </x:c>
      <x:c r="F56" s="9">
        <x:v>0</x:v>
      </x:c>
      <x:c r="G56" s="9">
        <x:v>0</x:v>
      </x:c>
      <x:c r="H56" s="9">
        <x:v>0</x:v>
      </x:c>
      <x:c r="I56" s="9">
        <x:v>0</x:v>
      </x:c>
      <x:c r="J56" s="9">
        <x:v>0</x:v>
      </x:c>
      <x:c r="K56" s="9">
        <x:v>0</x:v>
      </x:c>
      <x:c r="L56" s="9">
        <x:v>0</x:v>
      </x:c>
      <x:c r="M56" s="9">
        <x:v>0</x:v>
      </x:c>
      <x:c r="N56" s="9">
        <x:v>0</x:v>
      </x:c>
      <x:c r="O56" s="9">
        <x:v>0</x:v>
      </x:c>
      <x:c r="P56" s="9">
        <x:v>0</x:v>
      </x:c>
      <x:c r="Q56" s="9">
        <x:v>0</x:v>
      </x:c>
      <x:c r="R56" s="9">
        <x:v>0</x:v>
      </x:c>
      <x:c r="S56" s="9">
        <x:v>0</x:v>
      </x:c>
      <x:c r="T56" s="9">
        <x:v>0</x:v>
      </x:c>
      <x:c r="U56" s="9">
        <x:v>0</x:v>
      </x:c>
      <x:c r="V56" s="9">
        <x:v>0</x:v>
      </x:c>
      <x:c r="W56" s="9">
        <x:v>0</x:v>
      </x:c>
      <x:c r="X56" s="9">
        <x:v>0</x:v>
      </x:c>
      <x:c r="Y56" s="9">
        <x:v>0</x:v>
      </x:c>
      <x:c r="Z56" s="9">
        <x:v>0</x:v>
      </x:c>
      <x:c r="AA56" s="9">
        <x:v>0</x:v>
      </x:c>
      <x:c r="AB56" s="9">
        <x:v>0</x:v>
      </x:c>
      <x:c r="AC56" s="9">
        <x:v>0</x:v>
      </x:c>
      <x:c r="AD56" s="9">
        <x:v>-56637</x:v>
      </x:c>
      <x:c r="AE56" s="9">
        <x:v>-5664</x:v>
      </x:c>
      <x:c r="AF56" s="9">
        <x:v>0</x:v>
      </x:c>
      <x:c r="AG56" s="9">
        <x:v>-62301</x:v>
      </x:c>
      <x:c r="AH56" s="10" t="s">
        <x:v>107</x:v>
      </x:c>
    </x:row>
    <x:row r="57" spans="1:34">
      <x:c r="A57" s="9" t="s">
        <x:v>37</x:v>
      </x:c>
      <x:c r="B57" s="9" t="s">
        <x:v>4</x:v>
      </x:c>
      <x:c r="C57" s="9">
        <x:v>356302</x:v>
      </x:c>
      <x:c r="D57" s="9" t="s">
        <x:v>95</x:v>
      </x:c>
      <x:c r="E57" s="9" t="s">
        <x:v>87</x:v>
      </x:c>
      <x:c r="F57" s="9">
        <x:v>504100</x:v>
      </x:c>
      <x:c r="G57" s="9">
        <x:v>0</x:v>
      </x:c>
      <x:c r="H57" s="9">
        <x:v>-1186</x:v>
      </x:c>
      <x:c r="I57" s="9">
        <x:v>-36533</x:v>
      </x:c>
      <x:c r="J57" s="9">
        <x:v>0</x:v>
      </x:c>
      <x:c r="K57" s="9">
        <x:v>0</x:v>
      </x:c>
      <x:c r="L57" s="9">
        <x:v>-25500</x:v>
      </x:c>
      <x:c r="M57" s="9">
        <x:v>4950</x:v>
      </x:c>
      <x:c r="N57" s="9">
        <x:v>0</x:v>
      </x:c>
      <x:c r="O57" s="9">
        <x:v>0</x:v>
      </x:c>
      <x:c r="P57" s="9">
        <x:v>-2455</x:v>
      </x:c>
      <x:c r="Q57" s="9">
        <x:v>2455</x:v>
      </x:c>
      <x:c r="R57" s="9">
        <x:v>-56095</x:v>
      </x:c>
      <x:c r="S57" s="9">
        <x:v>56095</x:v>
      </x:c>
      <x:c r="T57" s="9">
        <x:v>-3400</x:v>
      </x:c>
      <x:c r="U57" s="9">
        <x:v>300</x:v>
      </x:c>
      <x:c r="V57" s="9">
        <x:v>-68000</x:v>
      </x:c>
      <x:c r="W57" s="9">
        <x:v>6000</x:v>
      </x:c>
      <x:c r="X57" s="9">
        <x:v>-14507</x:v>
      </x:c>
      <x:c r="Y57" s="9">
        <x:v>1649</x:v>
      </x:c>
      <x:c r="Z57" s="9">
        <x:v>0</x:v>
      </x:c>
      <x:c r="AA57" s="9">
        <x:v>0</x:v>
      </x:c>
      <x:c r="AB57" s="9">
        <x:v>0</x:v>
      </x:c>
      <x:c r="AC57" s="9">
        <x:v>-11571</x:v>
      </x:c>
      <x:c r="AD57" s="9">
        <x:v>0</x:v>
      </x:c>
      <x:c r="AE57" s="9">
        <x:v>0</x:v>
      </x:c>
      <x:c r="AF57" s="9">
        <x:v>0</x:v>
      </x:c>
      <x:c r="AG57" s="9">
        <x:v>356302</x:v>
      </x:c>
      <x:c r="AH57" s="10" t="s">
        <x:v>107</x:v>
      </x:c>
    </x:row>
    <x:row r="58" spans="1:34">
      <x:c r="A58" s="9" t="s">
        <x:v>37</x:v>
      </x:c>
      <x:c r="B58" s="9" t="s">
        <x:v>4</x:v>
      </x:c>
      <x:c r="C58" s="9">
        <x:v>134857</x:v>
      </x:c>
      <x:c r="D58" s="9" t="s">
        <x:v>95</x:v>
      </x:c>
      <x:c r="E58" s="9" t="s">
        <x:v>104</x:v>
      </x:c>
      <x:c r="F58" s="9">
        <x:v>143500</x:v>
      </x:c>
      <x:c r="G58" s="9">
        <x:v>0</x:v>
      </x:c>
      <x:c r="H58" s="9">
        <x:v>0</x:v>
      </x:c>
      <x:c r="I58" s="9">
        <x:v>0</x:v>
      </x:c>
      <x:c r="J58" s="9">
        <x:v>-9318</x:v>
      </x:c>
      <x:c r="K58" s="9">
        <x:v>0</x:v>
      </x:c>
      <x:c r="L58" s="9">
        <x:v>-8000</x:v>
      </x:c>
      <x:c r="M58" s="9">
        <x:v>1500</x:v>
      </x:c>
      <x:c r="N58" s="9">
        <x:v>12100</x:v>
      </x:c>
      <x:c r="O58" s="9">
        <x:v>0</x:v>
      </x:c>
      <x:c r="P58" s="9">
        <x:v>0</x:v>
      </x:c>
      <x:c r="Q58" s="9">
        <x:v>0</x:v>
      </x:c>
      <x:c r="R58" s="9">
        <x:v>0</x:v>
      </x:c>
      <x:c r="S58" s="9">
        <x:v>0</x:v>
      </x:c>
      <x:c r="T58" s="9">
        <x:v>0</x:v>
      </x:c>
      <x:c r="U58" s="9">
        <x:v>0</x:v>
      </x:c>
      <x:c r="V58" s="9">
        <x:v>0</x:v>
      </x:c>
      <x:c r="W58" s="9">
        <x:v>0</x:v>
      </x:c>
      <x:c r="X58" s="9">
        <x:v>-4473</x:v>
      </x:c>
      <x:c r="Y58" s="9">
        <x:v>844</x:v>
      </x:c>
      <x:c r="Z58" s="9">
        <x:v>0</x:v>
      </x:c>
      <x:c r="AA58" s="9">
        <x:v>0</x:v>
      </x:c>
      <x:c r="AB58" s="9">
        <x:v>0</x:v>
      </x:c>
      <x:c r="AC58" s="9">
        <x:v>-1296</x:v>
      </x:c>
      <x:c r="AD58" s="9">
        <x:v>0</x:v>
      </x:c>
      <x:c r="AE58" s="9">
        <x:v>0</x:v>
      </x:c>
      <x:c r="AF58" s="9">
        <x:v>0</x:v>
      </x:c>
      <x:c r="AG58" s="9">
        <x:v>134857</x:v>
      </x:c>
      <x:c r="AH58" s="10" t="s">
        <x:v>107</x:v>
      </x:c>
    </x:row>
    <x:row r="59" spans="1:34">
      <x:c r="A59" s="9" t="s">
        <x:v>37</x:v>
      </x:c>
      <x:c r="B59" s="9" t="s">
        <x:v>4</x:v>
      </x:c>
      <x:c r="C59" s="9">
        <x:v>-52922</x:v>
      </x:c>
      <x:c r="D59" s="9" t="s">
        <x:v>95</x:v>
      </x:c>
      <x:c r="E59" s="9" t="s">
        <x:v>97</x:v>
      </x:c>
      <x:c r="F59" s="9">
        <x:v>0</x:v>
      </x:c>
      <x:c r="G59" s="9">
        <x:v>0</x:v>
      </x:c>
      <x:c r="H59" s="9">
        <x:v>0</x:v>
      </x:c>
      <x:c r="I59" s="9">
        <x:v>0</x:v>
      </x:c>
      <x:c r="J59" s="9">
        <x:v>0</x:v>
      </x:c>
      <x:c r="K59" s="9">
        <x:v>0</x:v>
      </x:c>
      <x:c r="L59" s="9">
        <x:v>0</x:v>
      </x:c>
      <x:c r="M59" s="9">
        <x:v>0</x:v>
      </x:c>
      <x:c r="N59" s="9">
        <x:v>0</x:v>
      </x:c>
      <x:c r="O59" s="9">
        <x:v>0</x:v>
      </x:c>
      <x:c r="P59" s="9">
        <x:v>0</x:v>
      </x:c>
      <x:c r="Q59" s="9">
        <x:v>0</x:v>
      </x:c>
      <x:c r="R59" s="9">
        <x:v>0</x:v>
      </x:c>
      <x:c r="S59" s="9">
        <x:v>0</x:v>
      </x:c>
      <x:c r="T59" s="9">
        <x:v>0</x:v>
      </x:c>
      <x:c r="U59" s="9">
        <x:v>0</x:v>
      </x:c>
      <x:c r="V59" s="9">
        <x:v>0</x:v>
      </x:c>
      <x:c r="W59" s="9">
        <x:v>0</x:v>
      </x:c>
      <x:c r="X59" s="9">
        <x:v>0</x:v>
      </x:c>
      <x:c r="Y59" s="9">
        <x:v>0</x:v>
      </x:c>
      <x:c r="Z59" s="9">
        <x:v>0</x:v>
      </x:c>
      <x:c r="AA59" s="9">
        <x:v>0</x:v>
      </x:c>
      <x:c r="AB59" s="9">
        <x:v>0</x:v>
      </x:c>
      <x:c r="AC59" s="9">
        <x:v>0</x:v>
      </x:c>
      <x:c r="AD59" s="9">
        <x:v>-48111</x:v>
      </x:c>
      <x:c r="AE59" s="9">
        <x:v>-4811</x:v>
      </x:c>
      <x:c r="AF59" s="9">
        <x:v>0</x:v>
      </x:c>
      <x:c r="AG59" s="9">
        <x:v>-52922</x:v>
      </x:c>
      <x:c r="AH59" s="10" t="s">
        <x:v>107</x:v>
      </x:c>
    </x:row>
    <x:row r="60" spans="1:34">
      <x:c r="A60" s="9" t="s">
        <x:v>39</x:v>
      </x:c>
      <x:c r="B60" s="9" t="s">
        <x:v>35</x:v>
      </x:c>
      <x:c r="C60" s="9">
        <x:v>381382</x:v>
      </x:c>
      <x:c r="D60" s="9" t="s">
        <x:v>95</x:v>
      </x:c>
      <x:c r="E60" s="9" t="s">
        <x:v>87</x:v>
      </x:c>
      <x:c r="F60" s="9">
        <x:v>549800</x:v>
      </x:c>
      <x:c r="G60" s="9">
        <x:v>0</x:v>
      </x:c>
      <x:c r="H60" s="9">
        <x:v>-2535</x:v>
      </x:c>
      <x:c r="I60" s="9">
        <x:v>-38468</x:v>
      </x:c>
      <x:c r="J60" s="9">
        <x:v>0</x:v>
      </x:c>
      <x:c r="K60" s="9">
        <x:v>0</x:v>
      </x:c>
      <x:c r="L60" s="9">
        <x:v>-28000</x:v>
      </x:c>
      <x:c r="M60" s="9">
        <x:v>3900</x:v>
      </x:c>
      <x:c r="N60" s="9">
        <x:v>0</x:v>
      </x:c>
      <x:c r="O60" s="9">
        <x:v>0</x:v>
      </x:c>
      <x:c r="P60" s="9">
        <x:v>-2455</x:v>
      </x:c>
      <x:c r="Q60" s="9">
        <x:v>2455</x:v>
      </x:c>
      <x:c r="R60" s="9">
        <x:v>-68093</x:v>
      </x:c>
      <x:c r="S60" s="9">
        <x:v>68093</x:v>
      </x:c>
      <x:c r="T60" s="9">
        <x:v>-3400</x:v>
      </x:c>
      <x:c r="U60" s="9">
        <x:v>300</x:v>
      </x:c>
      <x:c r="V60" s="9">
        <x:v>-81600</x:v>
      </x:c>
      <x:c r="W60" s="9">
        <x:v>7200</x:v>
      </x:c>
      <x:c r="X60" s="9">
        <x:v>-15771</x:v>
      </x:c>
      <x:c r="Y60" s="9">
        <x:v>3080</x:v>
      </x:c>
      <x:c r="Z60" s="9">
        <x:v>0</x:v>
      </x:c>
      <x:c r="AA60" s="9">
        <x:v>0</x:v>
      </x:c>
      <x:c r="AB60" s="9">
        <x:v>0</x:v>
      </x:c>
      <x:c r="AC60" s="9">
        <x:v>-13124</x:v>
      </x:c>
      <x:c r="AD60" s="9">
        <x:v>0</x:v>
      </x:c>
      <x:c r="AE60" s="9">
        <x:v>0</x:v>
      </x:c>
      <x:c r="AF60" s="9">
        <x:v>0</x:v>
      </x:c>
      <x:c r="AG60" s="9">
        <x:v>381382</x:v>
      </x:c>
      <x:c r="AH60" s="10" t="s">
        <x:v>107</x:v>
      </x:c>
    </x:row>
    <x:row r="61" spans="1:34">
      <x:c r="A61" s="9" t="s">
        <x:v>39</x:v>
      </x:c>
      <x:c r="B61" s="9" t="s">
        <x:v>35</x:v>
      </x:c>
      <x:c r="C61" s="9">
        <x:v>387734</x:v>
      </x:c>
      <x:c r="D61" s="9" t="s">
        <x:v>95</x:v>
      </x:c>
      <x:c r="E61" s="9" t="s">
        <x:v>104</x:v>
      </x:c>
      <x:c r="F61" s="9">
        <x:v>436100</x:v>
      </x:c>
      <x:c r="G61" s="9">
        <x:v>51300</x:v>
      </x:c>
      <x:c r="H61" s="9">
        <x:v>0</x:v>
      </x:c>
      <x:c r="I61" s="9">
        <x:v>0</x:v>
      </x:c>
      <x:c r="J61" s="9">
        <x:v>-32113</x:v>
      </x:c>
      <x:c r="K61" s="9">
        <x:v>0</x:v>
      </x:c>
      <x:c r="L61" s="9">
        <x:v>-19500</x:v>
      </x:c>
      <x:c r="M61" s="9">
        <x:v>4350</x:v>
      </x:c>
      <x:c r="N61" s="9">
        <x:v>15700</x:v>
      </x:c>
      <x:c r="O61" s="9">
        <x:v>3200</x:v>
      </x:c>
      <x:c r="P61" s="9">
        <x:v>0</x:v>
      </x:c>
      <x:c r="Q61" s="9">
        <x:v>0</x:v>
      </x:c>
      <x:c r="R61" s="9">
        <x:v>0</x:v>
      </x:c>
      <x:c r="S61" s="9">
        <x:v>0</x:v>
      </x:c>
      <x:c r="T61" s="9">
        <x:v>0</x:v>
      </x:c>
      <x:c r="U61" s="9">
        <x:v>0</x:v>
      </x:c>
      <x:c r="V61" s="9">
        <x:v>0</x:v>
      </x:c>
      <x:c r="W61" s="9">
        <x:v>0</x:v>
      </x:c>
      <x:c r="X61" s="9">
        <x:v>-13100</x:v>
      </x:c>
      <x:c r="Y61" s="9">
        <x:v>743</x:v>
      </x:c>
      <x:c r="Z61" s="9">
        <x:v>-51300</x:v>
      </x:c>
      <x:c r="AA61" s="9">
        <x:v>-3200</x:v>
      </x:c>
      <x:c r="AB61" s="9">
        <x:v>0</x:v>
      </x:c>
      <x:c r="AC61" s="9">
        <x:v>-4446</x:v>
      </x:c>
      <x:c r="AD61" s="9">
        <x:v>0</x:v>
      </x:c>
      <x:c r="AE61" s="9">
        <x:v>0</x:v>
      </x:c>
      <x:c r="AF61" s="9">
        <x:v>0</x:v>
      </x:c>
      <x:c r="AG61" s="9">
        <x:v>387734</x:v>
      </x:c>
      <x:c r="AH61" s="10" t="s">
        <x:v>107</x:v>
      </x:c>
    </x:row>
    <x:row r="62" spans="1:34">
      <x:c r="A62" s="9" t="s">
        <x:v>39</x:v>
      </x:c>
      <x:c r="B62" s="9" t="s">
        <x:v>79</x:v>
      </x:c>
      <x:c r="C62" s="9">
        <x:v>-208339</x:v>
      </x:c>
      <x:c r="D62" s="9" t="s">
        <x:v>95</x:v>
      </x:c>
      <x:c r="E62" s="9" t="s">
        <x:v>97</x:v>
      </x:c>
      <x:c r="F62" s="9">
        <x:v>0</x:v>
      </x:c>
      <x:c r="G62" s="9">
        <x:v>0</x:v>
      </x:c>
      <x:c r="H62" s="9">
        <x:v>0</x:v>
      </x:c>
      <x:c r="I62" s="9">
        <x:v>0</x:v>
      </x:c>
      <x:c r="J62" s="9">
        <x:v>0</x:v>
      </x:c>
      <x:c r="K62" s="9">
        <x:v>0</x:v>
      </x:c>
      <x:c r="L62" s="9">
        <x:v>0</x:v>
      </x:c>
      <x:c r="M62" s="9">
        <x:v>0</x:v>
      </x:c>
      <x:c r="N62" s="9">
        <x:v>0</x:v>
      </x:c>
      <x:c r="O62" s="9">
        <x:v>0</x:v>
      </x:c>
      <x:c r="P62" s="9">
        <x:v>0</x:v>
      </x:c>
      <x:c r="Q62" s="9">
        <x:v>0</x:v>
      </x:c>
      <x:c r="R62" s="9">
        <x:v>0</x:v>
      </x:c>
      <x:c r="S62" s="9">
        <x:v>0</x:v>
      </x:c>
      <x:c r="T62" s="9">
        <x:v>0</x:v>
      </x:c>
      <x:c r="U62" s="9">
        <x:v>0</x:v>
      </x:c>
      <x:c r="V62" s="9">
        <x:v>0</x:v>
      </x:c>
      <x:c r="W62" s="9">
        <x:v>0</x:v>
      </x:c>
      <x:c r="X62" s="9">
        <x:v>0</x:v>
      </x:c>
      <x:c r="Y62" s="9">
        <x:v>0</x:v>
      </x:c>
      <x:c r="Z62" s="9">
        <x:v>0</x:v>
      </x:c>
      <x:c r="AA62" s="9">
        <x:v>0</x:v>
      </x:c>
      <x:c r="AB62" s="9">
        <x:v>0</x:v>
      </x:c>
      <x:c r="AC62" s="9">
        <x:v>0</x:v>
      </x:c>
      <x:c r="AD62" s="9">
        <x:v>-189399</x:v>
      </x:c>
      <x:c r="AE62" s="9">
        <x:v>-18940</x:v>
      </x:c>
      <x:c r="AF62" s="9">
        <x:v>0</x:v>
      </x:c>
      <x:c r="AG62" s="9">
        <x:v>-208339</x:v>
      </x:c>
      <x:c r="AH62" s="10" t="s">
        <x:v>107</x:v>
      </x:c>
    </x:row>
    <x:row r="63" spans="1:34">
      <x:c r="A63" s="9" t="s">
        <x:v>39</x:v>
      </x:c>
      <x:c r="B63" s="9" t="s">
        <x:v>20</x:v>
      </x:c>
      <x:c r="C63" s="9">
        <x:v>291075</x:v>
      </x:c>
      <x:c r="D63" s="9" t="s">
        <x:v>95</x:v>
      </x:c>
      <x:c r="E63" s="9" t="s">
        <x:v>104</x:v>
      </x:c>
      <x:c r="F63" s="9">
        <x:v>326800</x:v>
      </x:c>
      <x:c r="G63" s="9">
        <x:v>31400</x:v>
      </x:c>
      <x:c r="H63" s="9">
        <x:v>0</x:v>
      </x:c>
      <x:c r="I63" s="9">
        <x:v>0</x:v>
      </x:c>
      <x:c r="J63" s="9">
        <x:v>-23384</x:v>
      </x:c>
      <x:c r="K63" s="9">
        <x:v>0</x:v>
      </x:c>
      <x:c r="L63" s="9">
        <x:v>-17500</x:v>
      </x:c>
      <x:c r="M63" s="9">
        <x:v>3150</x:v>
      </x:c>
      <x:c r="N63" s="9">
        <x:v>13400</x:v>
      </x:c>
      <x:c r="O63" s="9">
        <x:v>3200</x:v>
      </x:c>
      <x:c r="P63" s="9">
        <x:v>0</x:v>
      </x:c>
      <x:c r="Q63" s="9">
        <x:v>0</x:v>
      </x:c>
      <x:c r="R63" s="9">
        <x:v>0</x:v>
      </x:c>
      <x:c r="S63" s="9">
        <x:v>0</x:v>
      </x:c>
      <x:c r="T63" s="9">
        <x:v>0</x:v>
      </x:c>
      <x:c r="U63" s="9">
        <x:v>0</x:v>
      </x:c>
      <x:c r="V63" s="9">
        <x:v>0</x:v>
      </x:c>
      <x:c r="W63" s="9">
        <x:v>0</x:v>
      </x:c>
      <x:c r="X63" s="9">
        <x:v>-9776</x:v>
      </x:c>
      <x:c r="Y63" s="9">
        <x:v>1546</x:v>
      </x:c>
      <x:c r="Z63" s="9">
        <x:v>-31400</x:v>
      </x:c>
      <x:c r="AA63" s="9">
        <x:v>-3200</x:v>
      </x:c>
      <x:c r="AB63" s="9">
        <x:v>0</x:v>
      </x:c>
      <x:c r="AC63" s="9">
        <x:v>-3161</x:v>
      </x:c>
      <x:c r="AD63" s="9">
        <x:v>0</x:v>
      </x:c>
      <x:c r="AE63" s="9">
        <x:v>0</x:v>
      </x:c>
      <x:c r="AF63" s="9">
        <x:v>0</x:v>
      </x:c>
      <x:c r="AG63" s="9">
        <x:v>291075</x:v>
      </x:c>
      <x:c r="AH63" s="10" t="s">
        <x:v>107</x:v>
      </x:c>
    </x:row>
    <x:row r="64" spans="1:34">
      <x:c r="A64" s="9" t="s">
        <x:v>39</x:v>
      </x:c>
      <x:c r="B64" s="9" t="s">
        <x:v>20</x:v>
      </x:c>
      <x:c r="C64" s="9">
        <x:v>377020</x:v>
      </x:c>
      <x:c r="D64" s="9" t="s">
        <x:v>95</x:v>
      </x:c>
      <x:c r="E64" s="9" t="s">
        <x:v>87</x:v>
      </x:c>
      <x:c r="F64" s="9">
        <x:v>538700</x:v>
      </x:c>
      <x:c r="G64" s="9">
        <x:v>0</x:v>
      </x:c>
      <x:c r="H64" s="9">
        <x:v>-6046</x:v>
      </x:c>
      <x:c r="I64" s="9">
        <x:v>-34199</x:v>
      </x:c>
      <x:c r="J64" s="9">
        <x:v>0</x:v>
      </x:c>
      <x:c r="K64" s="9">
        <x:v>0</x:v>
      </x:c>
      <x:c r="L64" s="9">
        <x:v>-26500</x:v>
      </x:c>
      <x:c r="M64" s="9">
        <x:v>3750</x:v>
      </x:c>
      <x:c r="N64" s="9">
        <x:v>0</x:v>
      </x:c>
      <x:c r="O64" s="9">
        <x:v>0</x:v>
      </x:c>
      <x:c r="P64" s="9">
        <x:v>-8545</x:v>
      </x:c>
      <x:c r="Q64" s="9">
        <x:v>8545</x:v>
      </x:c>
      <x:c r="R64" s="9">
        <x:v>-59184</x:v>
      </x:c>
      <x:c r="S64" s="9">
        <x:v>59184</x:v>
      </x:c>
      <x:c r="T64" s="9">
        <x:v>-13600</x:v>
      </x:c>
      <x:c r="U64" s="9">
        <x:v>1200</x:v>
      </x:c>
      <x:c r="V64" s="9">
        <x:v>-68000</x:v>
      </x:c>
      <x:c r="W64" s="9">
        <x:v>6000</x:v>
      </x:c>
      <x:c r="X64" s="9">
        <x:v>-15479</x:v>
      </x:c>
      <x:c r="Y64" s="9">
        <x:v>3829</x:v>
      </x:c>
      <x:c r="Z64" s="9">
        <x:v>0</x:v>
      </x:c>
      <x:c r="AA64" s="9">
        <x:v>0</x:v>
      </x:c>
      <x:c r="AB64" s="9">
        <x:v>0</x:v>
      </x:c>
      <x:c r="AC64" s="9">
        <x:v>-12635</x:v>
      </x:c>
      <x:c r="AD64" s="9">
        <x:v>0</x:v>
      </x:c>
      <x:c r="AE64" s="9">
        <x:v>0</x:v>
      </x:c>
      <x:c r="AF64" s="9">
        <x:v>0</x:v>
      </x:c>
      <x:c r="AG64" s="9">
        <x:v>377020</x:v>
      </x:c>
      <x:c r="AH64" s="10" t="s">
        <x:v>107</x:v>
      </x:c>
    </x:row>
    <x:row r="65" spans="1:34">
      <x:c r="A65" s="9" t="s">
        <x:v>39</x:v>
      </x:c>
      <x:c r="B65" s="9" t="s">
        <x:v>19</x:v>
      </x:c>
      <x:c r="C65" s="9">
        <x:v>328486</x:v>
      </x:c>
      <x:c r="D65" s="9" t="s">
        <x:v>95</x:v>
      </x:c>
      <x:c r="E65" s="9" t="s">
        <x:v>87</x:v>
      </x:c>
      <x:c r="F65" s="9">
        <x:v>479800</x:v>
      </x:c>
      <x:c r="G65" s="9">
        <x:v>0</x:v>
      </x:c>
      <x:c r="H65" s="9">
        <x:v>0</x:v>
      </x:c>
      <x:c r="I65" s="9">
        <x:v>-35804</x:v>
      </x:c>
      <x:c r="J65" s="9">
        <x:v>0</x:v>
      </x:c>
      <x:c r="K65" s="9">
        <x:v>0</x:v>
      </x:c>
      <x:c r="L65" s="9">
        <x:v>-25000</x:v>
      </x:c>
      <x:c r="M65" s="9">
        <x:v>4200</x:v>
      </x:c>
      <x:c r="N65" s="9">
        <x:v>0</x:v>
      </x:c>
      <x:c r="O65" s="9">
        <x:v>0</x:v>
      </x:c>
      <x:c r="P65" s="9">
        <x:v>0</x:v>
      </x:c>
      <x:c r="Q65" s="9">
        <x:v>0</x:v>
      </x:c>
      <x:c r="R65" s="9">
        <x:v>-90093</x:v>
      </x:c>
      <x:c r="S65" s="9">
        <x:v>90093</x:v>
      </x:c>
      <x:c r="T65" s="9">
        <x:v>0</x:v>
      </x:c>
      <x:c r="U65" s="9">
        <x:v>0</x:v>
      </x:c>
      <x:c r="V65" s="9">
        <x:v>-78200</x:v>
      </x:c>
      <x:c r="W65" s="9">
        <x:v>6900</x:v>
      </x:c>
      <x:c r="X65" s="9">
        <x:v>-13770</x:v>
      </x:c>
      <x:c r="Y65" s="9">
        <x:v>2231</x:v>
      </x:c>
      <x:c r="Z65" s="9">
        <x:v>0</x:v>
      </x:c>
      <x:c r="AA65" s="9">
        <x:v>0</x:v>
      </x:c>
      <x:c r="AB65" s="9">
        <x:v>0</x:v>
      </x:c>
      <x:c r="AC65" s="9">
        <x:v>-11871</x:v>
      </x:c>
      <x:c r="AD65" s="9">
        <x:v>0</x:v>
      </x:c>
      <x:c r="AE65" s="9">
        <x:v>0</x:v>
      </x:c>
      <x:c r="AF65" s="9">
        <x:v>0</x:v>
      </x:c>
      <x:c r="AG65" s="9">
        <x:v>328486</x:v>
      </x:c>
      <x:c r="AH65" s="10" t="s">
        <x:v>107</x:v>
      </x:c>
    </x:row>
    <x:row r="66" spans="1:34">
      <x:c r="A66" s="9" t="s">
        <x:v>39</x:v>
      </x:c>
      <x:c r="B66" s="9" t="s">
        <x:v>19</x:v>
      </x:c>
      <x:c r="C66" s="9">
        <x:v>263752</x:v>
      </x:c>
      <x:c r="D66" s="9" t="s">
        <x:v>95</x:v>
      </x:c>
      <x:c r="E66" s="9" t="s">
        <x:v>104</x:v>
      </x:c>
      <x:c r="F66" s="9">
        <x:v>299500</x:v>
      </x:c>
      <x:c r="G66" s="9">
        <x:v>28800</x:v>
      </x:c>
      <x:c r="H66" s="9">
        <x:v>0</x:v>
      </x:c>
      <x:c r="I66" s="9">
        <x:v>0</x:v>
      </x:c>
      <x:c r="J66" s="9">
        <x:v>-21573</x:v>
      </x:c>
      <x:c r="K66" s="9">
        <x:v>0</x:v>
      </x:c>
      <x:c r="L66" s="9">
        <x:v>-15000</x:v>
      </x:c>
      <x:c r="M66" s="9">
        <x:v>3900</x:v>
      </x:c>
      <x:c r="N66" s="9">
        <x:v>7200</x:v>
      </x:c>
      <x:c r="O66" s="9">
        <x:v>300</x:v>
      </x:c>
      <x:c r="P66" s="9">
        <x:v>0</x:v>
      </x:c>
      <x:c r="Q66" s="9">
        <x:v>0</x:v>
      </x:c>
      <x:c r="R66" s="9">
        <x:v>0</x:v>
      </x:c>
      <x:c r="S66" s="9">
        <x:v>0</x:v>
      </x:c>
      <x:c r="T66" s="9">
        <x:v>0</x:v>
      </x:c>
      <x:c r="U66" s="9">
        <x:v>0</x:v>
      </x:c>
      <x:c r="V66" s="9">
        <x:v>0</x:v>
      </x:c>
      <x:c r="W66" s="9">
        <x:v>0</x:v>
      </x:c>
      <x:c r="X66" s="9">
        <x:v>-8868</x:v>
      </x:c>
      <x:c r="Y66" s="9">
        <x:v>1489</x:v>
      </x:c>
      <x:c r="Z66" s="9">
        <x:v>-28800</x:v>
      </x:c>
      <x:c r="AA66" s="9">
        <x:v>-300</x:v>
      </x:c>
      <x:c r="AB66" s="9">
        <x:v>0</x:v>
      </x:c>
      <x:c r="AC66" s="9">
        <x:v>-2896</x:v>
      </x:c>
      <x:c r="AD66" s="9">
        <x:v>0</x:v>
      </x:c>
      <x:c r="AE66" s="9">
        <x:v>0</x:v>
      </x:c>
      <x:c r="AF66" s="9">
        <x:v>0</x:v>
      </x:c>
      <x:c r="AG66" s="9">
        <x:v>263752</x:v>
      </x:c>
      <x:c r="AH66" s="10" t="s">
        <x:v>107</x:v>
      </x:c>
    </x:row>
    <x:row r="67" spans="1:34">
      <x:c r="A67" s="9" t="s">
        <x:v>21</x:v>
      </x:c>
      <x:c r="B67" s="9" t="s">
        <x:v>36</x:v>
      </x:c>
      <x:c r="C67" s="9">
        <x:v>361759</x:v>
      </x:c>
      <x:c r="D67" s="9" t="s">
        <x:v>95</x:v>
      </x:c>
      <x:c r="E67" s="9" t="s">
        <x:v>104</x:v>
      </x:c>
      <x:c r="F67" s="9">
        <x:v>402500</x:v>
      </x:c>
      <x:c r="G67" s="9">
        <x:v>16900</x:v>
      </x:c>
      <x:c r="H67" s="9">
        <x:v>0</x:v>
      </x:c>
      <x:c r="I67" s="9">
        <x:v>0</x:v>
      </x:c>
      <x:c r="J67" s="9">
        <x:v>-27470</x:v>
      </x:c>
      <x:c r="K67" s="9">
        <x:v>0</x:v>
      </x:c>
      <x:c r="L67" s="9">
        <x:v>-19500</x:v>
      </x:c>
      <x:c r="M67" s="9">
        <x:v>4050</x:v>
      </x:c>
      <x:c r="N67" s="9">
        <x:v>16200</x:v>
      </x:c>
      <x:c r="O67" s="9">
        <x:v>1500</x:v>
      </x:c>
      <x:c r="P67" s="9">
        <x:v>0</x:v>
      </x:c>
      <x:c r="Q67" s="9">
        <x:v>0</x:v>
      </x:c>
      <x:c r="R67" s="9">
        <x:v>0</x:v>
      </x:c>
      <x:c r="S67" s="9">
        <x:v>0</x:v>
      </x:c>
      <x:c r="T67" s="9">
        <x:v>0</x:v>
      </x:c>
      <x:c r="U67" s="9">
        <x:v>0</x:v>
      </x:c>
      <x:c r="V67" s="9">
        <x:v>0</x:v>
      </x:c>
      <x:c r="W67" s="9">
        <x:v>0</x:v>
      </x:c>
      <x:c r="X67" s="9">
        <x:v>-12098</x:v>
      </x:c>
      <x:c r="Y67" s="9">
        <x:v>1851</x:v>
      </x:c>
      <x:c r="Z67" s="9">
        <x:v>-16900</x:v>
      </x:c>
      <x:c r="AA67" s="9">
        <x:v>-1500</x:v>
      </x:c>
      <x:c r="AB67" s="9">
        <x:v>0</x:v>
      </x:c>
      <x:c r="AC67" s="9">
        <x:v>-3774</x:v>
      </x:c>
      <x:c r="AD67" s="9">
        <x:v>0</x:v>
      </x:c>
      <x:c r="AE67" s="9">
        <x:v>0</x:v>
      </x:c>
      <x:c r="AF67" s="9">
        <x:v>0</x:v>
      </x:c>
      <x:c r="AG67" s="9">
        <x:v>361759</x:v>
      </x:c>
      <x:c r="AH67" s="10" t="s">
        <x:v>107</x:v>
      </x:c>
    </x:row>
    <x:row r="68" spans="1:34">
      <x:c r="A68" s="9" t="s">
        <x:v>21</x:v>
      </x:c>
      <x:c r="B68" s="9" t="s">
        <x:v>36</x:v>
      </x:c>
      <x:c r="C68" s="9">
        <x:v>422251</x:v>
      </x:c>
      <x:c r="D68" s="9" t="s">
        <x:v>95</x:v>
      </x:c>
      <x:c r="E68" s="9" t="s">
        <x:v>87</x:v>
      </x:c>
      <x:c r="F68" s="9">
        <x:v>586200</x:v>
      </x:c>
      <x:c r="G68" s="9">
        <x:v>0</x:v>
      </x:c>
      <x:c r="H68" s="9">
        <x:v>-8214</x:v>
      </x:c>
      <x:c r="I68" s="9">
        <x:v>-35802</x:v>
      </x:c>
      <x:c r="J68" s="9">
        <x:v>0</x:v>
      </x:c>
      <x:c r="K68" s="9">
        <x:v>0</x:v>
      </x:c>
      <x:c r="L68" s="9">
        <x:v>-27000</x:v>
      </x:c>
      <x:c r="M68" s="9">
        <x:v>5100</x:v>
      </x:c>
      <x:c r="N68" s="9">
        <x:v>0</x:v>
      </x:c>
      <x:c r="O68" s="9">
        <x:v>0</x:v>
      </x:c>
      <x:c r="P68" s="9">
        <x:v>-13363</x:v>
      </x:c>
      <x:c r="Q68" s="9">
        <x:v>13363</x:v>
      </x:c>
      <x:c r="R68" s="9">
        <x:v>-42909</x:v>
      </x:c>
      <x:c r="S68" s="9">
        <x:v>42909</x:v>
      </x:c>
      <x:c r="T68" s="9">
        <x:v>-17000</x:v>
      </x:c>
      <x:c r="U68" s="9">
        <x:v>1500</x:v>
      </x:c>
      <x:c r="V68" s="9">
        <x:v>-61200</x:v>
      </x:c>
      <x:c r="W68" s="9">
        <x:v>5400</x:v>
      </x:c>
      <x:c r="X68" s="9">
        <x:v>-16929</x:v>
      </x:c>
      <x:c r="Y68" s="9">
        <x:v>3113</x:v>
      </x:c>
      <x:c r="Z68" s="9">
        <x:v>0</x:v>
      </x:c>
      <x:c r="AA68" s="9">
        <x:v>0</x:v>
      </x:c>
      <x:c r="AB68" s="9">
        <x:v>0</x:v>
      </x:c>
      <x:c r="AC68" s="9">
        <x:v>-12917</x:v>
      </x:c>
      <x:c r="AD68" s="9">
        <x:v>0</x:v>
      </x:c>
      <x:c r="AE68" s="9">
        <x:v>0</x:v>
      </x:c>
      <x:c r="AF68" s="9">
        <x:v>0</x:v>
      </x:c>
      <x:c r="AG68" s="9">
        <x:v>422251</x:v>
      </x:c>
      <x:c r="AH68" s="10" t="s">
        <x:v>107</x:v>
      </x:c>
    </x:row>
    <x:row r="69" spans="1:34">
      <x:c r="A69" s="9" t="s">
        <x:v>21</x:v>
      </x:c>
      <x:c r="B69" s="9" t="s">
        <x:v>36</x:v>
      </x:c>
      <x:c r="C69" s="9">
        <x:v>-79048</x:v>
      </x:c>
      <x:c r="D69" s="9" t="s">
        <x:v>95</x:v>
      </x:c>
      <x:c r="E69" s="9" t="s">
        <x:v>97</x:v>
      </x:c>
      <x:c r="F69" s="9">
        <x:v>0</x:v>
      </x:c>
      <x:c r="G69" s="9">
        <x:v>0</x:v>
      </x:c>
      <x:c r="H69" s="9">
        <x:v>0</x:v>
      </x:c>
      <x:c r="I69" s="9">
        <x:v>0</x:v>
      </x:c>
      <x:c r="J69" s="9">
        <x:v>0</x:v>
      </x:c>
      <x:c r="K69" s="9">
        <x:v>0</x:v>
      </x:c>
      <x:c r="L69" s="9">
        <x:v>0</x:v>
      </x:c>
      <x:c r="M69" s="9">
        <x:v>0</x:v>
      </x:c>
      <x:c r="N69" s="9">
        <x:v>0</x:v>
      </x:c>
      <x:c r="O69" s="9">
        <x:v>0</x:v>
      </x:c>
      <x:c r="P69" s="9">
        <x:v>0</x:v>
      </x:c>
      <x:c r="Q69" s="9">
        <x:v>0</x:v>
      </x:c>
      <x:c r="R69" s="9">
        <x:v>0</x:v>
      </x:c>
      <x:c r="S69" s="9">
        <x:v>0</x:v>
      </x:c>
      <x:c r="T69" s="9">
        <x:v>0</x:v>
      </x:c>
      <x:c r="U69" s="9">
        <x:v>0</x:v>
      </x:c>
      <x:c r="V69" s="9">
        <x:v>0</x:v>
      </x:c>
      <x:c r="W69" s="9">
        <x:v>0</x:v>
      </x:c>
      <x:c r="X69" s="9">
        <x:v>0</x:v>
      </x:c>
      <x:c r="Y69" s="9">
        <x:v>0</x:v>
      </x:c>
      <x:c r="Z69" s="9">
        <x:v>0</x:v>
      </x:c>
      <x:c r="AA69" s="9">
        <x:v>0</x:v>
      </x:c>
      <x:c r="AB69" s="9">
        <x:v>0</x:v>
      </x:c>
      <x:c r="AC69" s="9">
        <x:v>0</x:v>
      </x:c>
      <x:c r="AD69" s="9">
        <x:v>-71862</x:v>
      </x:c>
      <x:c r="AE69" s="9">
        <x:v>-7186</x:v>
      </x:c>
      <x:c r="AF69" s="9">
        <x:v>0</x:v>
      </x:c>
      <x:c r="AG69" s="9">
        <x:v>-79048</x:v>
      </x:c>
      <x:c r="AH69" s="10" t="s">
        <x:v>107</x:v>
      </x:c>
    </x:row>
    <x:row r="70" spans="1:34">
      <x:c r="A70" s="9" t="s">
        <x:v>38</x:v>
      </x:c>
      <x:c r="B70" s="9" t="s">
        <x:v>37</x:v>
      </x:c>
      <x:c r="C70" s="9">
        <x:v>362543</x:v>
      </x:c>
      <x:c r="D70" s="9" t="s">
        <x:v>95</x:v>
      </x:c>
      <x:c r="E70" s="9" t="s">
        <x:v>104</x:v>
      </x:c>
      <x:c r="F70" s="9">
        <x:v>417900</x:v>
      </x:c>
      <x:c r="G70" s="9">
        <x:v>160900</x:v>
      </x:c>
      <x:c r="H70" s="9">
        <x:v>0</x:v>
      </x:c>
      <x:c r="I70" s="9">
        <x:v>0</x:v>
      </x:c>
      <x:c r="J70" s="9">
        <x:v>-38259</x:v>
      </x:c>
      <x:c r="K70" s="9">
        <x:v>0</x:v>
      </x:c>
      <x:c r="L70" s="9">
        <x:v>-21000</x:v>
      </x:c>
      <x:c r="M70" s="9">
        <x:v>4800</x:v>
      </x:c>
      <x:c r="N70" s="9">
        <x:v>14000</x:v>
      </x:c>
      <x:c r="O70" s="9">
        <x:v>5600</x:v>
      </x:c>
      <x:c r="P70" s="9">
        <x:v>0</x:v>
      </x:c>
      <x:c r="Q70" s="9">
        <x:v>0</x:v>
      </x:c>
      <x:c r="R70" s="9">
        <x:v>0</x:v>
      </x:c>
      <x:c r="S70" s="9">
        <x:v>0</x:v>
      </x:c>
      <x:c r="T70" s="9">
        <x:v>0</x:v>
      </x:c>
      <x:c r="U70" s="9">
        <x:v>0</x:v>
      </x:c>
      <x:c r="V70" s="9">
        <x:v>0</x:v>
      </x:c>
      <x:c r="W70" s="9">
        <x:v>0</x:v>
      </x:c>
      <x:c r="X70" s="9">
        <x:v>-12471</x:v>
      </x:c>
      <x:c r="Y70" s="9">
        <x:v>2408</x:v>
      </x:c>
      <x:c r="Z70" s="9">
        <x:v>-160900</x:v>
      </x:c>
      <x:c r="AA70" s="9">
        <x:v>-5600</x:v>
      </x:c>
      <x:c r="AB70" s="9">
        <x:v>0</x:v>
      </x:c>
      <x:c r="AC70" s="9">
        <x:v>-4835</x:v>
      </x:c>
      <x:c r="AD70" s="9">
        <x:v>0</x:v>
      </x:c>
      <x:c r="AE70" s="9">
        <x:v>0</x:v>
      </x:c>
      <x:c r="AF70" s="9">
        <x:v>0</x:v>
      </x:c>
      <x:c r="AG70" s="9">
        <x:v>362543</x:v>
      </x:c>
      <x:c r="AH70" s="10" t="s">
        <x:v>107</x:v>
      </x:c>
    </x:row>
    <x:row r="71" spans="1:34">
      <x:c r="A71" s="9" t="s">
        <x:v>38</x:v>
      </x:c>
      <x:c r="B71" s="9" t="s">
        <x:v>37</x:v>
      </x:c>
      <x:c r="C71" s="9">
        <x:v>402558</x:v>
      </x:c>
      <x:c r="D71" s="9" t="s">
        <x:v>95</x:v>
      </x:c>
      <x:c r="E71" s="9" t="s">
        <x:v>87</x:v>
      </x:c>
      <x:c r="F71" s="9">
        <x:v>578500</x:v>
      </x:c>
      <x:c r="G71" s="9">
        <x:v>0</x:v>
      </x:c>
      <x:c r="H71" s="9">
        <x:v>-2909</x:v>
      </x:c>
      <x:c r="I71" s="9">
        <x:v>-40388</x:v>
      </x:c>
      <x:c r="J71" s="9">
        <x:v>0</x:v>
      </x:c>
      <x:c r="K71" s="9">
        <x:v>0</x:v>
      </x:c>
      <x:c r="L71" s="9">
        <x:v>-27000</x:v>
      </x:c>
      <x:c r="M71" s="9">
        <x:v>3600</x:v>
      </x:c>
      <x:c r="N71" s="9">
        <x:v>0</x:v>
      </x:c>
      <x:c r="O71" s="9">
        <x:v>0</x:v>
      </x:c>
      <x:c r="P71" s="9">
        <x:v>-5546</x:v>
      </x:c>
      <x:c r="Q71" s="9">
        <x:v>5546</x:v>
      </x:c>
      <x:c r="R71" s="9">
        <x:v>-77094</x:v>
      </x:c>
      <x:c r="S71" s="9">
        <x:v>77094</x:v>
      </x:c>
      <x:c r="T71" s="9">
        <x:v>-6800</x:v>
      </x:c>
      <x:c r="U71" s="9">
        <x:v>600</x:v>
      </x:c>
      <x:c r="V71" s="9">
        <x:v>-81600</x:v>
      </x:c>
      <x:c r="W71" s="9">
        <x:v>7200</x:v>
      </x:c>
      <x:c r="X71" s="9">
        <x:v>-16653</x:v>
      </x:c>
      <x:c r="Y71" s="9">
        <x:v>1880</x:v>
      </x:c>
      <x:c r="Z71" s="9">
        <x:v>0</x:v>
      </x:c>
      <x:c r="AA71" s="9">
        <x:v>0</x:v>
      </x:c>
      <x:c r="AB71" s="9">
        <x:v>0</x:v>
      </x:c>
      <x:c r="AC71" s="9">
        <x:v>-13872</x:v>
      </x:c>
      <x:c r="AD71" s="9">
        <x:v>0</x:v>
      </x:c>
      <x:c r="AE71" s="9">
        <x:v>0</x:v>
      </x:c>
      <x:c r="AF71" s="9">
        <x:v>0</x:v>
      </x:c>
      <x:c r="AG71" s="9">
        <x:v>402558</x:v>
      </x:c>
      <x:c r="AH71" s="10" t="s">
        <x:v>107</x:v>
      </x:c>
    </x:row>
    <x:row r="72" spans="1:34">
      <x:c r="A72" s="11" t="s">
        <x:v>38</x:v>
      </x:c>
      <x:c r="B72" s="11" t="s">
        <x:v>37</x:v>
      </x:c>
      <x:c r="C72" s="11">
        <x:v>-70340</x:v>
      </x:c>
      <x:c r="D72" s="11" t="s">
        <x:v>95</x:v>
      </x:c>
      <x:c r="E72" s="11" t="s">
        <x:v>97</x:v>
      </x:c>
      <x:c r="F72" s="11">
        <x:v>0</x:v>
      </x:c>
      <x:c r="G72" s="11">
        <x:v>0</x:v>
      </x:c>
      <x:c r="H72" s="11">
        <x:v>0</x:v>
      </x:c>
      <x:c r="I72" s="11">
        <x:v>0</x:v>
      </x:c>
      <x:c r="J72" s="11">
        <x:v>0</x:v>
      </x:c>
      <x:c r="K72" s="11">
        <x:v>0</x:v>
      </x:c>
      <x:c r="L72" s="11">
        <x:v>0</x:v>
      </x:c>
      <x:c r="M72" s="11">
        <x:v>0</x:v>
      </x:c>
      <x:c r="N72" s="11">
        <x:v>0</x:v>
      </x:c>
      <x:c r="O72" s="11">
        <x:v>0</x:v>
      </x:c>
      <x:c r="P72" s="11">
        <x:v>0</x:v>
      </x:c>
      <x:c r="Q72" s="11">
        <x:v>0</x:v>
      </x:c>
      <x:c r="R72" s="11">
        <x:v>0</x:v>
      </x:c>
      <x:c r="S72" s="11">
        <x:v>0</x:v>
      </x:c>
      <x:c r="T72" s="11">
        <x:v>0</x:v>
      </x:c>
      <x:c r="U72" s="11">
        <x:v>0</x:v>
      </x:c>
      <x:c r="V72" s="11">
        <x:v>0</x:v>
      </x:c>
      <x:c r="W72" s="11">
        <x:v>0</x:v>
      </x:c>
      <x:c r="X72" s="11">
        <x:v>0</x:v>
      </x:c>
      <x:c r="Y72" s="11">
        <x:v>0</x:v>
      </x:c>
      <x:c r="Z72" s="11">
        <x:v>0</x:v>
      </x:c>
      <x:c r="AA72" s="11">
        <x:v>0</x:v>
      </x:c>
      <x:c r="AB72" s="11">
        <x:v>0</x:v>
      </x:c>
      <x:c r="AC72" s="11">
        <x:v>0</x:v>
      </x:c>
      <x:c r="AD72" s="11">
        <x:v>-63945</x:v>
      </x:c>
      <x:c r="AE72" s="11">
        <x:v>-6395</x:v>
      </x:c>
      <x:c r="AF72" s="11">
        <x:v>0</x:v>
      </x:c>
      <x:c r="AG72" s="11">
        <x:v>-70340</x:v>
      </x:c>
      <x:c r="AH72" s="12" t="s">
        <x:v>107</x:v>
      </x:c>
    </x:row>
    <x:row r="73" spans="1:34" s="69" customFormat="1">
      <x:c r="A73" s="70" t="s">
        <x:v>117</x:v>
      </x:c>
      <x:c r="B73" s="70" t="s">
        <x:v>39</x:v>
      </x:c>
      <x:c r="C73" s="70">
        <x:v>522761</x:v>
      </x:c>
      <x:c r="D73" s="70" t="s">
        <x:v>95</x:v>
      </x:c>
      <x:c r="E73" s="70" t="s">
        <x:v>87</x:v>
      </x:c>
      <x:c r="F73" s="70">
        <x:v>721100</x:v>
      </x:c>
      <x:c r="G73" s="70">
        <x:v>0</x:v>
      </x:c>
      <x:c r="H73" s="70">
        <x:v>-9937</x:v>
      </x:c>
      <x:c r="I73" s="70">
        <x:v>-44008</x:v>
      </x:c>
      <x:c r="J73" s="70">
        <x:v>0</x:v>
      </x:c>
      <x:c r="K73" s="70">
        <x:v>0</x:v>
      </x:c>
      <x:c r="L73" s="70">
        <x:v>-37000</x:v>
      </x:c>
      <x:c r="M73" s="70">
        <x:v>7500</x:v>
      </x:c>
      <x:c r="N73" s="70">
        <x:v>0</x:v>
      </x:c>
      <x:c r="O73" s="70">
        <x:v>0</x:v>
      </x:c>
      <x:c r="P73" s="70">
        <x:v>-13000</x:v>
      </x:c>
      <x:c r="Q73" s="70">
        <x:v>13000</x:v>
      </x:c>
      <x:c r="R73" s="70">
        <x:v>-52911</x:v>
      </x:c>
      <x:c r="S73" s="70">
        <x:v>52911</x:v>
      </x:c>
      <x:c r="T73" s="70">
        <x:v>-17000</x:v>
      </x:c>
      <x:c r="U73" s="70">
        <x:v>1500</x:v>
      </x:c>
      <x:c r="V73" s="70">
        <x:v>-74800</x:v>
      </x:c>
      <x:c r="W73" s="70">
        <x:v>6600</x:v>
      </x:c>
      <x:c r="X73" s="70">
        <x:v>-20749</x:v>
      </x:c>
      <x:c r="Y73" s="70">
        <x:v>4910</x:v>
      </x:c>
      <x:c r="Z73" s="70">
        <x:v>0</x:v>
      </x:c>
      <x:c r="AA73" s="70">
        <x:v>0</x:v>
      </x:c>
      <x:c r="AB73" s="70">
        <x:v>0</x:v>
      </x:c>
      <x:c r="AC73" s="70">
        <x:v>-15355</x:v>
      </x:c>
      <x:c r="AD73" s="70">
        <x:v>0</x:v>
      </x:c>
      <x:c r="AE73" s="70">
        <x:v>0</x:v>
      </x:c>
      <x:c r="AF73" s="70">
        <x:v>0</x:v>
      </x:c>
      <x:c r="AG73" s="70">
        <x:v>522761</x:v>
      </x:c>
      <x:c r="AH73" s="71" t="s">
        <x:v>107</x:v>
      </x:c>
    </x:row>
    <x:row r="74" spans="1:34" s="69" customFormat="1">
      <x:c r="A74" s="70" t="s">
        <x:v>117</x:v>
      </x:c>
      <x:c r="B74" s="70" t="s">
        <x:v>39</x:v>
      </x:c>
      <x:c r="C74" s="70">
        <x:v>272144</x:v>
      </x:c>
      <x:c r="D74" s="70" t="s">
        <x:v>95</x:v>
      </x:c>
      <x:c r="E74" s="70" t="s">
        <x:v>104</x:v>
      </x:c>
      <x:c r="F74" s="70">
        <x:v>310000</x:v>
      </x:c>
      <x:c r="G74" s="70">
        <x:v>79000</x:v>
      </x:c>
      <x:c r="H74" s="70">
        <x:v>0</x:v>
      </x:c>
      <x:c r="I74" s="70">
        <x:v>0</x:v>
      </x:c>
      <x:c r="J74" s="70">
        <x:v>-25616</x:v>
      </x:c>
      <x:c r="K74" s="70">
        <x:v>0</x:v>
      </x:c>
      <x:c r="L74" s="70">
        <x:v>-15000</x:v>
      </x:c>
      <x:c r="M74" s="70">
        <x:v>2700</x:v>
      </x:c>
      <x:c r="N74" s="70">
        <x:v>10600</x:v>
      </x:c>
      <x:c r="O74" s="70">
        <x:v>5300</x:v>
      </x:c>
      <x:c r="P74" s="70">
        <x:v>0</x:v>
      </x:c>
      <x:c r="Q74" s="70">
        <x:v>0</x:v>
      </x:c>
      <x:c r="R74" s="70">
        <x:v>0</x:v>
      </x:c>
      <x:c r="S74" s="70">
        <x:v>0</x:v>
      </x:c>
      <x:c r="T74" s="70">
        <x:v>0</x:v>
      </x:c>
      <x:c r="U74" s="70">
        <x:v>0</x:v>
      </x:c>
      <x:c r="V74" s="70">
        <x:v>0</x:v>
      </x:c>
      <x:c r="W74" s="70">
        <x:v>0</x:v>
      </x:c>
      <x:c r="X74" s="70">
        <x:v>-9249</x:v>
      </x:c>
      <x:c r="Y74" s="70">
        <x:v>1996</x:v>
      </x:c>
      <x:c r="Z74" s="70">
        <x:v>-79000</x:v>
      </x:c>
      <x:c r="AA74" s="70">
        <x:v>-5300</x:v>
      </x:c>
      <x:c r="AB74" s="70">
        <x:v>0</x:v>
      </x:c>
      <x:c r="AC74" s="70">
        <x:v>-3287</x:v>
      </x:c>
      <x:c r="AD74" s="70">
        <x:v>0</x:v>
      </x:c>
      <x:c r="AE74" s="70">
        <x:v>0</x:v>
      </x:c>
      <x:c r="AF74" s="70">
        <x:v>0</x:v>
      </x:c>
      <x:c r="AG74" s="70">
        <x:v>272144</x:v>
      </x:c>
      <x:c r="AH74" s="71" t="s">
        <x:v>107</x:v>
      </x:c>
    </x:row>
    <x:row r="75" spans="1:34" s="69" customFormat="1">
      <x:c r="A75" s="70" t="s">
        <x:v>117</x:v>
      </x:c>
      <x:c r="B75" s="70" t="s">
        <x:v>39</x:v>
      </x:c>
      <x:c r="C75" s="70">
        <x:v>-73019</x:v>
      </x:c>
      <x:c r="D75" s="70" t="s">
        <x:v>95</x:v>
      </x:c>
      <x:c r="E75" s="70" t="s">
        <x:v>97</x:v>
      </x:c>
      <x:c r="F75" s="70">
        <x:v>0</x:v>
      </x:c>
      <x:c r="G75" s="70">
        <x:v>0</x:v>
      </x:c>
      <x:c r="H75" s="70">
        <x:v>0</x:v>
      </x:c>
      <x:c r="I75" s="70">
        <x:v>0</x:v>
      </x:c>
      <x:c r="J75" s="70">
        <x:v>0</x:v>
      </x:c>
      <x:c r="K75" s="70">
        <x:v>0</x:v>
      </x:c>
      <x:c r="L75" s="70">
        <x:v>0</x:v>
      </x:c>
      <x:c r="M75" s="70">
        <x:v>0</x:v>
      </x:c>
      <x:c r="N75" s="70">
        <x:v>0</x:v>
      </x:c>
      <x:c r="O75" s="70">
        <x:v>0</x:v>
      </x:c>
      <x:c r="P75" s="70">
        <x:v>0</x:v>
      </x:c>
      <x:c r="Q75" s="70">
        <x:v>0</x:v>
      </x:c>
      <x:c r="R75" s="70">
        <x:v>0</x:v>
      </x:c>
      <x:c r="S75" s="70">
        <x:v>0</x:v>
      </x:c>
      <x:c r="T75" s="70">
        <x:v>0</x:v>
      </x:c>
      <x:c r="U75" s="70">
        <x:v>0</x:v>
      </x:c>
      <x:c r="V75" s="70">
        <x:v>0</x:v>
      </x:c>
      <x:c r="W75" s="70">
        <x:v>0</x:v>
      </x:c>
      <x:c r="X75" s="70">
        <x:v>0</x:v>
      </x:c>
      <x:c r="Y75" s="70">
        <x:v>0</x:v>
      </x:c>
      <x:c r="Z75" s="70">
        <x:v>0</x:v>
      </x:c>
      <x:c r="AA75" s="70">
        <x:v>0</x:v>
      </x:c>
      <x:c r="AB75" s="70">
        <x:v>0</x:v>
      </x:c>
      <x:c r="AC75" s="70">
        <x:v>0</x:v>
      </x:c>
      <x:c r="AD75" s="70">
        <x:v>-66381</x:v>
      </x:c>
      <x:c r="AE75" s="70">
        <x:v>-6638</x:v>
      </x:c>
      <x:c r="AF75" s="70">
        <x:v>0</x:v>
      </x:c>
      <x:c r="AG75" s="70">
        <x:v>-73019</x:v>
      </x:c>
      <x:c r="AH75" s="71" t="s">
        <x:v>107</x:v>
      </x:c>
    </x:row>
    <x:row r="76" spans="1:34" s="69" customFormat="1">
      <x:c r="A76" s="70" t="s">
        <x:v>118</x:v>
      </x:c>
      <x:c r="B76" s="70" t="s">
        <x:v>21</x:v>
      </x:c>
      <x:c r="C76" s="70">
        <x:v>262533</x:v>
      </x:c>
      <x:c r="D76" s="70" t="s">
        <x:v>95</x:v>
      </x:c>
      <x:c r="E76" s="70" t="s">
        <x:v>104</x:v>
      </x:c>
      <x:c r="F76" s="70">
        <x:v>305200</x:v>
      </x:c>
      <x:c r="G76" s="70">
        <x:v>210800</x:v>
      </x:c>
      <x:c r="H76" s="70">
        <x:v>0</x:v>
      </x:c>
      <x:c r="I76" s="70">
        <x:v>0</x:v>
      </x:c>
      <x:c r="J76" s="70">
        <x:v>-34200</x:v>
      </x:c>
      <x:c r="K76" s="70">
        <x:v>0</x:v>
      </x:c>
      <x:c r="L76" s="70">
        <x:v>-16000</x:v>
      </x:c>
      <x:c r="M76" s="70">
        <x:v>3000</x:v>
      </x:c>
      <x:c r="N76" s="70">
        <x:v>16300</x:v>
      </x:c>
      <x:c r="O76" s="70">
        <x:v>8400</x:v>
      </x:c>
      <x:c r="P76" s="70">
        <x:v>0</x:v>
      </x:c>
      <x:c r="Q76" s="70">
        <x:v>0</x:v>
      </x:c>
      <x:c r="R76" s="70">
        <x:v>0</x:v>
      </x:c>
      <x:c r="S76" s="70">
        <x:v>0</x:v>
      </x:c>
      <x:c r="T76" s="70">
        <x:v>0</x:v>
      </x:c>
      <x:c r="U76" s="70">
        <x:v>0</x:v>
      </x:c>
      <x:c r="V76" s="70">
        <x:v>0</x:v>
      </x:c>
      <x:c r="W76" s="70">
        <x:v>0</x:v>
      </x:c>
      <x:c r="X76" s="70">
        <x:v>-9255</x:v>
      </x:c>
      <x:c r="Y76" s="70">
        <x:v>1668</x:v>
      </x:c>
      <x:c r="Z76" s="70">
        <x:v>-210800</x:v>
      </x:c>
      <x:c r="AA76" s="70">
        <x:v>-8400</x:v>
      </x:c>
      <x:c r="AB76" s="70">
        <x:v>0</x:v>
      </x:c>
      <x:c r="AC76" s="70">
        <x:v>-4180</x:v>
      </x:c>
      <x:c r="AD76" s="70">
        <x:v>0</x:v>
      </x:c>
      <x:c r="AE76" s="70">
        <x:v>0</x:v>
      </x:c>
      <x:c r="AF76" s="70">
        <x:v>0</x:v>
      </x:c>
      <x:c r="AG76" s="70">
        <x:v>262533</x:v>
      </x:c>
      <x:c r="AH76" s="71" t="s">
        <x:v>107</x:v>
      </x:c>
    </x:row>
    <x:row r="77" spans="1:34" s="69" customFormat="1">
      <x:c r="A77" s="70" t="s">
        <x:v>118</x:v>
      </x:c>
      <x:c r="B77" s="70" t="s">
        <x:v>21</x:v>
      </x:c>
      <x:c r="C77" s="70">
        <x:v>468652</x:v>
      </x:c>
      <x:c r="D77" s="70" t="s">
        <x:v>95</x:v>
      </x:c>
      <x:c r="E77" s="70" t="s">
        <x:v>87</x:v>
      </x:c>
      <x:c r="F77" s="70">
        <x:v>670800</x:v>
      </x:c>
      <x:c r="G77" s="70">
        <x:v>0</x:v>
      </x:c>
      <x:c r="H77" s="70">
        <x:v>-5928</x:v>
      </x:c>
      <x:c r="I77" s="70">
        <x:v>-44250</x:v>
      </x:c>
      <x:c r="J77" s="70">
        <x:v>0</x:v>
      </x:c>
      <x:c r="K77" s="70">
        <x:v>0</x:v>
      </x:c>
      <x:c r="L77" s="70">
        <x:v>-35000</x:v>
      </x:c>
      <x:c r="M77" s="70">
        <x:v>7500</x:v>
      </x:c>
      <x:c r="N77" s="70">
        <x:v>0</x:v>
      </x:c>
      <x:c r="O77" s="70">
        <x:v>0</x:v>
      </x:c>
      <x:c r="P77" s="70">
        <x:v>-9909</x:v>
      </x:c>
      <x:c r="Q77" s="70">
        <x:v>9909</x:v>
      </x:c>
      <x:c r="R77" s="70">
        <x:v>-80276</x:v>
      </x:c>
      <x:c r="S77" s="70">
        <x:v>80276</x:v>
      </x:c>
      <x:c r="T77" s="70">
        <x:v>-10200</x:v>
      </x:c>
      <x:c r="U77" s="70">
        <x:v>900</x:v>
      </x:c>
      <x:c r="V77" s="70">
        <x:v>-91800</x:v>
      </x:c>
      <x:c r="W77" s="70">
        <x:v>8100</x:v>
      </x:c>
      <x:c r="X77" s="70">
        <x:v>-19299</x:v>
      </x:c>
      <x:c r="Y77" s="70">
        <x:v>3710</x:v>
      </x:c>
      <x:c r="Z77" s="70">
        <x:v>0</x:v>
      </x:c>
      <x:c r="AA77" s="70">
        <x:v>0</x:v>
      </x:c>
      <x:c r="AB77" s="70">
        <x:v>0</x:v>
      </x:c>
      <x:c r="AC77" s="70">
        <x:v>-15881</x:v>
      </x:c>
      <x:c r="AD77" s="70">
        <x:v>0</x:v>
      </x:c>
      <x:c r="AE77" s="70">
        <x:v>0</x:v>
      </x:c>
      <x:c r="AF77" s="70">
        <x:v>0</x:v>
      </x:c>
      <x:c r="AG77" s="70">
        <x:v>468652</x:v>
      </x:c>
      <x:c r="AH77" s="71" t="s">
        <x:v>107</x:v>
      </x:c>
    </x:row>
    <x:row r="78" spans="1:34" s="69" customFormat="1">
      <x:c r="A78" s="70" t="s">
        <x:v>118</x:v>
      </x:c>
      <x:c r="B78" s="70" t="s">
        <x:v>21</x:v>
      </x:c>
      <x:c r="C78" s="70">
        <x:v>-69000</x:v>
      </x:c>
      <x:c r="D78" s="70" t="s">
        <x:v>95</x:v>
      </x:c>
      <x:c r="E78" s="70" t="s">
        <x:v>97</x:v>
      </x:c>
      <x:c r="F78" s="70">
        <x:v>0</x:v>
      </x:c>
      <x:c r="G78" s="70">
        <x:v>0</x:v>
      </x:c>
      <x:c r="H78" s="70">
        <x:v>0</x:v>
      </x:c>
      <x:c r="I78" s="70">
        <x:v>0</x:v>
      </x:c>
      <x:c r="J78" s="70">
        <x:v>0</x:v>
      </x:c>
      <x:c r="K78" s="70">
        <x:v>0</x:v>
      </x:c>
      <x:c r="L78" s="70">
        <x:v>0</x:v>
      </x:c>
      <x:c r="M78" s="70">
        <x:v>0</x:v>
      </x:c>
      <x:c r="N78" s="70">
        <x:v>0</x:v>
      </x:c>
      <x:c r="O78" s="70">
        <x:v>0</x:v>
      </x:c>
      <x:c r="P78" s="70">
        <x:v>0</x:v>
      </x:c>
      <x:c r="Q78" s="70">
        <x:v>0</x:v>
      </x:c>
      <x:c r="R78" s="70">
        <x:v>0</x:v>
      </x:c>
      <x:c r="S78" s="70">
        <x:v>0</x:v>
      </x:c>
      <x:c r="T78" s="70">
        <x:v>0</x:v>
      </x:c>
      <x:c r="U78" s="70">
        <x:v>0</x:v>
      </x:c>
      <x:c r="V78" s="70">
        <x:v>0</x:v>
      </x:c>
      <x:c r="W78" s="70">
        <x:v>0</x:v>
      </x:c>
      <x:c r="X78" s="70">
        <x:v>0</x:v>
      </x:c>
      <x:c r="Y78" s="70">
        <x:v>0</x:v>
      </x:c>
      <x:c r="Z78" s="70">
        <x:v>0</x:v>
      </x:c>
      <x:c r="AA78" s="70">
        <x:v>0</x:v>
      </x:c>
      <x:c r="AB78" s="70">
        <x:v>0</x:v>
      </x:c>
      <x:c r="AC78" s="70">
        <x:v>0</x:v>
      </x:c>
      <x:c r="AD78" s="70">
        <x:v>-62727</x:v>
      </x:c>
      <x:c r="AE78" s="70">
        <x:v>-6273</x:v>
      </x:c>
      <x:c r="AF78" s="70">
        <x:v>0</x:v>
      </x:c>
      <x:c r="AG78" s="70">
        <x:v>-69000</x:v>
      </x:c>
      <x:c r="AH78" s="71" t="s">
        <x:v>107</x:v>
      </x:c>
    </x:row>
    <x:row r="79" spans="1:34" s="69" customFormat="1">
      <x:c r="A79" s="70" t="s">
        <x:v>119</x:v>
      </x:c>
      <x:c r="B79" s="70" t="s">
        <x:v>38</x:v>
      </x:c>
      <x:c r="C79" s="70">
        <x:v>325019</x:v>
      </x:c>
      <x:c r="D79" s="70" t="s">
        <x:v>95</x:v>
      </x:c>
      <x:c r="E79" s="70" t="s">
        <x:v>104</x:v>
      </x:c>
      <x:c r="F79" s="70">
        <x:v>362700</x:v>
      </x:c>
      <x:c r="G79" s="70">
        <x:v>67400</x:v>
      </x:c>
      <x:c r="H79" s="70">
        <x:v>0</x:v>
      </x:c>
      <x:c r="I79" s="70">
        <x:v>0</x:v>
      </x:c>
      <x:c r="J79" s="70">
        <x:v>-28387</x:v>
      </x:c>
      <x:c r="K79" s="70">
        <x:v>0</x:v>
      </x:c>
      <x:c r="L79" s="70">
        <x:v>-16000</x:v>
      </x:c>
      <x:c r="M79" s="70">
        <x:v>3300</x:v>
      </x:c>
      <x:c r="N79" s="70">
        <x:v>16400</x:v>
      </x:c>
      <x:c r="O79" s="70">
        <x:v>3200</x:v>
      </x:c>
      <x:c r="P79" s="70">
        <x:v>0</x:v>
      </x:c>
      <x:c r="Q79" s="70">
        <x:v>0</x:v>
      </x:c>
      <x:c r="R79" s="70">
        <x:v>0</x:v>
      </x:c>
      <x:c r="S79" s="70">
        <x:v>0</x:v>
      </x:c>
      <x:c r="T79" s="70">
        <x:v>0</x:v>
      </x:c>
      <x:c r="U79" s="70">
        <x:v>0</x:v>
      </x:c>
      <x:c r="V79" s="70">
        <x:v>0</x:v>
      </x:c>
      <x:c r="W79" s="70">
        <x:v>0</x:v>
      </x:c>
      <x:c r="X79" s="70">
        <x:v>-10992</x:v>
      </x:c>
      <x:c r="Y79" s="70">
        <x:v>1759</x:v>
      </x:c>
      <x:c r="Z79" s="70">
        <x:v>-67400</x:v>
      </x:c>
      <x:c r="AA79" s="70">
        <x:v>-3200</x:v>
      </x:c>
      <x:c r="AB79" s="70">
        <x:v>0</x:v>
      </x:c>
      <x:c r="AC79" s="70">
        <x:v>-3761</x:v>
      </x:c>
      <x:c r="AD79" s="70">
        <x:v>0</x:v>
      </x:c>
      <x:c r="AE79" s="70">
        <x:v>0</x:v>
      </x:c>
      <x:c r="AF79" s="70">
        <x:v>0</x:v>
      </x:c>
      <x:c r="AG79" s="70">
        <x:v>325019</x:v>
      </x:c>
      <x:c r="AH79" s="71" t="s">
        <x:v>107</x:v>
      </x:c>
    </x:row>
    <x:row r="80" spans="1:34" s="69" customFormat="1">
      <x:c r="A80" s="70" t="s">
        <x:v>119</x:v>
      </x:c>
      <x:c r="B80" s="70" t="s">
        <x:v>38</x:v>
      </x:c>
      <x:c r="C80" s="70">
        <x:v>332399</x:v>
      </x:c>
      <x:c r="D80" s="70" t="s">
        <x:v>95</x:v>
      </x:c>
      <x:c r="E80" s="70" t="s">
        <x:v>87</x:v>
      </x:c>
      <x:c r="F80" s="70">
        <x:v>482500</x:v>
      </x:c>
      <x:c r="G80" s="70">
        <x:v>0</x:v>
      </x:c>
      <x:c r="H80" s="70">
        <x:v>-7403</x:v>
      </x:c>
      <x:c r="I80" s="70">
        <x:v>-28714</x:v>
      </x:c>
      <x:c r="J80" s="70">
        <x:v>0</x:v>
      </x:c>
      <x:c r="K80" s="70">
        <x:v>0</x:v>
      </x:c>
      <x:c r="L80" s="70">
        <x:v>-24000</x:v>
      </x:c>
      <x:c r="M80" s="70">
        <x:v>4500</x:v>
      </x:c>
      <x:c r="N80" s="70">
        <x:v>0</x:v>
      </x:c>
      <x:c r="O80" s="70">
        <x:v>0</x:v>
      </x:c>
      <x:c r="P80" s="70">
        <x:v>-8001</x:v>
      </x:c>
      <x:c r="Q80" s="70">
        <x:v>8001</x:v>
      </x:c>
      <x:c r="R80" s="70">
        <x:v>-54911</x:v>
      </x:c>
      <x:c r="S80" s="70">
        <x:v>54911</x:v>
      </x:c>
      <x:c r="T80" s="70">
        <x:v>-13600</x:v>
      </x:c>
      <x:c r="U80" s="70">
        <x:v>1200</x:v>
      </x:c>
      <x:c r="V80" s="70">
        <x:v>-64600</x:v>
      </x:c>
      <x:c r="W80" s="70">
        <x:v>5700</x:v>
      </x:c>
      <x:c r="X80" s="70">
        <x:v>-13890</x:v>
      </x:c>
      <x:c r="Y80" s="70">
        <x:v>2585</x:v>
      </x:c>
      <x:c r="Z80" s="70">
        <x:v>0</x:v>
      </x:c>
      <x:c r="AA80" s="70">
        <x:v>0</x:v>
      </x:c>
      <x:c r="AB80" s="70">
        <x:v>0</x:v>
      </x:c>
      <x:c r="AC80" s="70">
        <x:v>-11879</x:v>
      </x:c>
      <x:c r="AD80" s="70">
        <x:v>0</x:v>
      </x:c>
      <x:c r="AE80" s="70">
        <x:v>0</x:v>
      </x:c>
      <x:c r="AF80" s="70">
        <x:v>0</x:v>
      </x:c>
      <x:c r="AG80" s="70">
        <x:v>332399</x:v>
      </x:c>
      <x:c r="AH80" s="71" t="s">
        <x:v>107</x:v>
      </x:c>
    </x:row>
    <x:row r="81" spans="1:34" s="69" customFormat="1">
      <x:c r="A81" s="70" t="s">
        <x:v>119</x:v>
      </x:c>
      <x:c r="B81" s="70" t="s">
        <x:v>120</x:v>
      </x:c>
      <x:c r="C81" s="70">
        <x:v>-239467</x:v>
      </x:c>
      <x:c r="D81" s="70" t="s">
        <x:v>95</x:v>
      </x:c>
      <x:c r="E81" s="70" t="s">
        <x:v>97</x:v>
      </x:c>
      <x:c r="F81" s="70">
        <x:v>0</x:v>
      </x:c>
      <x:c r="G81" s="70">
        <x:v>0</x:v>
      </x:c>
      <x:c r="H81" s="70">
        <x:v>0</x:v>
      </x:c>
      <x:c r="I81" s="70">
        <x:v>0</x:v>
      </x:c>
      <x:c r="J81" s="70">
        <x:v>0</x:v>
      </x:c>
      <x:c r="K81" s="70">
        <x:v>0</x:v>
      </x:c>
      <x:c r="L81" s="70">
        <x:v>0</x:v>
      </x:c>
      <x:c r="M81" s="70">
        <x:v>0</x:v>
      </x:c>
      <x:c r="N81" s="70">
        <x:v>0</x:v>
      </x:c>
      <x:c r="O81" s="70">
        <x:v>0</x:v>
      </x:c>
      <x:c r="P81" s="70">
        <x:v>0</x:v>
      </x:c>
      <x:c r="Q81" s="70">
        <x:v>0</x:v>
      </x:c>
      <x:c r="R81" s="70">
        <x:v>0</x:v>
      </x:c>
      <x:c r="S81" s="70">
        <x:v>0</x:v>
      </x:c>
      <x:c r="T81" s="70">
        <x:v>0</x:v>
      </x:c>
      <x:c r="U81" s="70">
        <x:v>0</x:v>
      </x:c>
      <x:c r="V81" s="70">
        <x:v>0</x:v>
      </x:c>
      <x:c r="W81" s="70">
        <x:v>0</x:v>
      </x:c>
      <x:c r="X81" s="70">
        <x:v>0</x:v>
      </x:c>
      <x:c r="Y81" s="70">
        <x:v>0</x:v>
      </x:c>
      <x:c r="Z81" s="70">
        <x:v>0</x:v>
      </x:c>
      <x:c r="AA81" s="70">
        <x:v>0</x:v>
      </x:c>
      <x:c r="AB81" s="70">
        <x:v>0</x:v>
      </x:c>
      <x:c r="AC81" s="70">
        <x:v>0</x:v>
      </x:c>
      <x:c r="AD81" s="70">
        <x:v>-217696</x:v>
      </x:c>
      <x:c r="AE81" s="70">
        <x:v>-21771</x:v>
      </x:c>
      <x:c r="AF81" s="70">
        <x:v>0</x:v>
      </x:c>
      <x:c r="AG81" s="70">
        <x:v>-239467</x:v>
      </x:c>
      <x:c r="AH81" s="71" t="s">
        <x:v>107</x:v>
      </x:c>
    </x:row>
    <x:row r="82" spans="1:34" s="69" customFormat="1">
      <x:c r="A82" s="70" t="s">
        <x:v>119</x:v>
      </x:c>
      <x:c r="B82" s="70" t="s">
        <x:v>58</x:v>
      </x:c>
      <x:c r="C82" s="70">
        <x:v>402688</x:v>
      </x:c>
      <x:c r="D82" s="70" t="s">
        <x:v>95</x:v>
      </x:c>
      <x:c r="E82" s="70" t="s">
        <x:v>104</x:v>
      </x:c>
      <x:c r="F82" s="70">
        <x:v>450500</x:v>
      </x:c>
      <x:c r="G82" s="70">
        <x:v>41300</x:v>
      </x:c>
      <x:c r="H82" s="70">
        <x:v>0</x:v>
      </x:c>
      <x:c r="I82" s="70">
        <x:v>0</x:v>
      </x:c>
      <x:c r="J82" s="70">
        <x:v>-32255</x:v>
      </x:c>
      <x:c r="K82" s="70">
        <x:v>0</x:v>
      </x:c>
      <x:c r="L82" s="70">
        <x:v>-22000</x:v>
      </x:c>
      <x:c r="M82" s="70">
        <x:v>4500</x:v>
      </x:c>
      <x:c r="N82" s="70">
        <x:v>16900</x:v>
      </x:c>
      <x:c r="O82" s="70">
        <x:v>1600</x:v>
      </x:c>
      <x:c r="P82" s="70">
        <x:v>0</x:v>
      </x:c>
      <x:c r="Q82" s="70">
        <x:v>0</x:v>
      </x:c>
      <x:c r="R82" s="70">
        <x:v>0</x:v>
      </x:c>
      <x:c r="S82" s="70">
        <x:v>0</x:v>
      </x:c>
      <x:c r="T82" s="70">
        <x:v>0</x:v>
      </x:c>
      <x:c r="U82" s="70">
        <x:v>0</x:v>
      </x:c>
      <x:c r="V82" s="70">
        <x:v>0</x:v>
      </x:c>
      <x:c r="W82" s="70">
        <x:v>0</x:v>
      </x:c>
      <x:c r="X82" s="70">
        <x:v>-13497</x:v>
      </x:c>
      <x:c r="Y82" s="70">
        <x:v>2831</x:v>
      </x:c>
      <x:c r="Z82" s="70">
        <x:v>-41300</x:v>
      </x:c>
      <x:c r="AA82" s="70">
        <x:v>-1600</x:v>
      </x:c>
      <x:c r="AB82" s="70">
        <x:v>0</x:v>
      </x:c>
      <x:c r="AC82" s="70">
        <x:v>-4291</x:v>
      </x:c>
      <x:c r="AD82" s="70">
        <x:v>0</x:v>
      </x:c>
      <x:c r="AE82" s="70">
        <x:v>0</x:v>
      </x:c>
      <x:c r="AF82" s="70">
        <x:v>0</x:v>
      </x:c>
      <x:c r="AG82" s="70">
        <x:v>402688</x:v>
      </x:c>
      <x:c r="AH82" s="71" t="s">
        <x:v>107</x:v>
      </x:c>
    </x:row>
    <x:row r="83" spans="1:34" s="69" customFormat="1">
      <x:c r="A83" s="70" t="s">
        <x:v>119</x:v>
      </x:c>
      <x:c r="B83" s="70" t="s">
        <x:v>58</x:v>
      </x:c>
      <x:c r="C83" s="70">
        <x:v>418240</x:v>
      </x:c>
      <x:c r="D83" s="70" t="s">
        <x:v>95</x:v>
      </x:c>
      <x:c r="E83" s="70" t="s">
        <x:v>87</x:v>
      </x:c>
      <x:c r="F83" s="70">
        <x:v>607300</x:v>
      </x:c>
      <x:c r="G83" s="70">
        <x:v>0</x:v>
      </x:c>
      <x:c r="H83" s="70">
        <x:v>-5928</x:v>
      </x:c>
      <x:c r="I83" s="70">
        <x:v>-39510</x:v>
      </x:c>
      <x:c r="J83" s="70">
        <x:v>0</x:v>
      </x:c>
      <x:c r="K83" s="70">
        <x:v>0</x:v>
      </x:c>
      <x:c r="L83" s="70">
        <x:v>-32000</x:v>
      </x:c>
      <x:c r="M83" s="70">
        <x:v>7200</x:v>
      </x:c>
      <x:c r="N83" s="70">
        <x:v>0</x:v>
      </x:c>
      <x:c r="O83" s="70">
        <x:v>0</x:v>
      </x:c>
      <x:c r="P83" s="70">
        <x:v>-6182</x:v>
      </x:c>
      <x:c r="Q83" s="70">
        <x:v>6182</x:v>
      </x:c>
      <x:c r="R83" s="70">
        <x:v>-86729</x:v>
      </x:c>
      <x:c r="S83" s="70">
        <x:v>86729</x:v>
      </x:c>
      <x:c r="T83" s="70">
        <x:v>-10200</x:v>
      </x:c>
      <x:c r="U83" s="70">
        <x:v>900</x:v>
      </x:c>
      <x:c r="V83" s="70">
        <x:v>-88400</x:v>
      </x:c>
      <x:c r="W83" s="70">
        <x:v>7800</x:v>
      </x:c>
      <x:c r="X83" s="70">
        <x:v>-17475</x:v>
      </x:c>
      <x:c r="Y83" s="70">
        <x:v>3493</x:v>
      </x:c>
      <x:c r="Z83" s="70">
        <x:v>0</x:v>
      </x:c>
      <x:c r="AA83" s="70">
        <x:v>0</x:v>
      </x:c>
      <x:c r="AB83" s="70">
        <x:v>0</x:v>
      </x:c>
      <x:c r="AC83" s="70">
        <x:v>-14940</x:v>
      </x:c>
      <x:c r="AD83" s="70">
        <x:v>0</x:v>
      </x:c>
      <x:c r="AE83" s="70">
        <x:v>0</x:v>
      </x:c>
      <x:c r="AF83" s="70">
        <x:v>0</x:v>
      </x:c>
      <x:c r="AG83" s="70">
        <x:v>418240</x:v>
      </x:c>
      <x:c r="AH83" s="71" t="s">
        <x:v>107</x:v>
      </x:c>
    </x:row>
    <x:row r="84" spans="1:34" s="69" customFormat="1">
      <x:c r="A84" s="70" t="s">
        <x:v>119</x:v>
      </x:c>
      <x:c r="B84" s="70" t="s">
        <x:v>59</x:v>
      </x:c>
      <x:c r="C84" s="70">
        <x:v>13294</x:v>
      </x:c>
      <x:c r="D84" s="70" t="s">
        <x:v>95</x:v>
      </x:c>
      <x:c r="E84" s="70" t="s">
        <x:v>91</x:v>
      </x:c>
      <x:c r="F84" s="70">
        <x:v>15900</x:v>
      </x:c>
      <x:c r="G84" s="70">
        <x:v>0</x:v>
      </x:c>
      <x:c r="H84" s="70">
        <x:v>0</x:v>
      </x:c>
      <x:c r="I84" s="70">
        <x:v>0</x:v>
      </x:c>
      <x:c r="J84" s="70">
        <x:v>0</x:v>
      </x:c>
      <x:c r="K84" s="70">
        <x:v>-1013</x:v>
      </x:c>
      <x:c r="L84" s="70">
        <x:v>-1000</x:v>
      </x:c>
      <x:c r="M84" s="70">
        <x:v>0</x:v>
      </x:c>
      <x:c r="N84" s="70">
        <x:v>0</x:v>
      </x:c>
      <x:c r="O84" s="70">
        <x:v>0</x:v>
      </x:c>
      <x:c r="P84" s="70">
        <x:v>0</x:v>
      </x:c>
      <x:c r="Q84" s="70">
        <x:v>0</x:v>
      </x:c>
      <x:c r="R84" s="70">
        <x:v>0</x:v>
      </x:c>
      <x:c r="S84" s="70">
        <x:v>0</x:v>
      </x:c>
      <x:c r="T84" s="70">
        <x:v>0</x:v>
      </x:c>
      <x:c r="U84" s="70">
        <x:v>0</x:v>
      </x:c>
      <x:c r="V84" s="70">
        <x:v>0</x:v>
      </x:c>
      <x:c r="W84" s="70">
        <x:v>0</x:v>
      </x:c>
      <x:c r="X84" s="70">
        <x:v>-447</x:v>
      </x:c>
      <x:c r="Y84" s="70">
        <x:v>0</x:v>
      </x:c>
      <x:c r="Z84" s="70">
        <x:v>0</x:v>
      </x:c>
      <x:c r="AA84" s="70">
        <x:v>0</x:v>
      </x:c>
      <x:c r="AB84" s="70">
        <x:v>0</x:v>
      </x:c>
      <x:c r="AC84" s="70">
        <x:v>-146</x:v>
      </x:c>
      <x:c r="AD84" s="70">
        <x:v>0</x:v>
      </x:c>
      <x:c r="AE84" s="70">
        <x:v>0</x:v>
      </x:c>
      <x:c r="AF84" s="70">
        <x:v>0</x:v>
      </x:c>
      <x:c r="AG84" s="70">
        <x:v>13294</x:v>
      </x:c>
      <x:c r="AH84" s="71" t="s">
        <x:v>107</x:v>
      </x:c>
    </x:row>
    <x:row r="85" spans="1:34" s="69" customFormat="1">
      <x:c r="A85" s="70" t="s">
        <x:v>119</x:v>
      </x:c>
      <x:c r="B85" s="70" t="s">
        <x:v>59</x:v>
      </x:c>
      <x:c r="C85" s="70">
        <x:v>336976</x:v>
      </x:c>
      <x:c r="D85" s="70" t="s">
        <x:v>95</x:v>
      </x:c>
      <x:c r="E85" s="70" t="s">
        <x:v>104</x:v>
      </x:c>
      <x:c r="F85" s="70">
        <x:v>375100</x:v>
      </x:c>
      <x:c r="G85" s="70">
        <x:v>47100</x:v>
      </x:c>
      <x:c r="H85" s="70">
        <x:v>0</x:v>
      </x:c>
      <x:c r="I85" s="70">
        <x:v>0</x:v>
      </x:c>
      <x:c r="J85" s="70">
        <x:v>-27667</x:v>
      </x:c>
      <x:c r="K85" s="70">
        <x:v>0</x:v>
      </x:c>
      <x:c r="L85" s="70">
        <x:v>-18500</x:v>
      </x:c>
      <x:c r="M85" s="70">
        <x:v>3150</x:v>
      </x:c>
      <x:c r="N85" s="70">
        <x:v>17500</x:v>
      </x:c>
      <x:c r="O85" s="70">
        <x:v>2100</x:v>
      </x:c>
      <x:c r="P85" s="70">
        <x:v>0</x:v>
      </x:c>
      <x:c r="Q85" s="70">
        <x:v>0</x:v>
      </x:c>
      <x:c r="R85" s="70">
        <x:v>0</x:v>
      </x:c>
      <x:c r="S85" s="70">
        <x:v>0</x:v>
      </x:c>
      <x:c r="T85" s="70">
        <x:v>0</x:v>
      </x:c>
      <x:c r="U85" s="70">
        <x:v>0</x:v>
      </x:c>
      <x:c r="V85" s="70">
        <x:v>0</x:v>
      </x:c>
      <x:c r="W85" s="70">
        <x:v>0</x:v>
      </x:c>
      <x:c r="X85" s="70">
        <x:v>-11318</x:v>
      </x:c>
      <x:c r="Y85" s="70">
        <x:v>2374</x:v>
      </x:c>
      <x:c r="Z85" s="70">
        <x:v>-47100</x:v>
      </x:c>
      <x:c r="AA85" s="70">
        <x:v>-2100</x:v>
      </x:c>
      <x:c r="AB85" s="70">
        <x:v>0</x:v>
      </x:c>
      <x:c r="AC85" s="70">
        <x:v>-3663</x:v>
      </x:c>
      <x:c r="AD85" s="70">
        <x:v>0</x:v>
      </x:c>
      <x:c r="AE85" s="70">
        <x:v>0</x:v>
      </x:c>
      <x:c r="AF85" s="70">
        <x:v>0</x:v>
      </x:c>
      <x:c r="AG85" s="70">
        <x:v>336976</x:v>
      </x:c>
      <x:c r="AH85" s="71" t="s">
        <x:v>107</x:v>
      </x:c>
    </x:row>
    <x:row r="86" spans="1:34" s="69" customFormat="1">
      <x:c r="A86" s="70" t="s">
        <x:v>119</x:v>
      </x:c>
      <x:c r="B86" s="70" t="s">
        <x:v>59</x:v>
      </x:c>
      <x:c r="C86" s="70">
        <x:v>340250</x:v>
      </x:c>
      <x:c r="D86" s="70" t="s">
        <x:v>95</x:v>
      </x:c>
      <x:c r="E86" s="70" t="s">
        <x:v>87</x:v>
      </x:c>
      <x:c r="F86" s="70">
        <x:v>484700</x:v>
      </x:c>
      <x:c r="G86" s="70">
        <x:v>0</x:v>
      </x:c>
      <x:c r="H86" s="70">
        <x:v>-1006</x:v>
      </x:c>
      <x:c r="I86" s="70">
        <x:v>-35231</x:v>
      </x:c>
      <x:c r="J86" s="70">
        <x:v>0</x:v>
      </x:c>
      <x:c r="K86" s="70">
        <x:v>0</x:v>
      </x:c>
      <x:c r="L86" s="70">
        <x:v>-24000</x:v>
      </x:c>
      <x:c r="M86" s="70">
        <x:v>3900</x:v>
      </x:c>
      <x:c r="N86" s="70">
        <x:v>0</x:v>
      </x:c>
      <x:c r="O86" s="70">
        <x:v>0</x:v>
      </x:c>
      <x:c r="P86" s="70">
        <x:v>-1727</x:v>
      </x:c>
      <x:c r="Q86" s="70">
        <x:v>1727</x:v>
      </x:c>
      <x:c r="R86" s="70">
        <x:v>-40638</x:v>
      </x:c>
      <x:c r="S86" s="70">
        <x:v>40638</x:v>
      </x:c>
      <x:c r="T86" s="70">
        <x:v>-3400</x:v>
      </x:c>
      <x:c r="U86" s="70">
        <x:v>300</x:v>
      </x:c>
      <x:c r="V86" s="70">
        <x:v>-68000</x:v>
      </x:c>
      <x:c r="W86" s="70">
        <x:v>6000</x:v>
      </x:c>
      <x:c r="X86" s="70">
        <x:v>-13938</x:v>
      </x:c>
      <x:c r="Y86" s="70">
        <x:v>2234</x:v>
      </x:c>
      <x:c r="Z86" s="70">
        <x:v>0</x:v>
      </x:c>
      <x:c r="AA86" s="70">
        <x:v>0</x:v>
      </x:c>
      <x:c r="AB86" s="70">
        <x:v>0</x:v>
      </x:c>
      <x:c r="AC86" s="70">
        <x:v>-11309</x:v>
      </x:c>
      <x:c r="AD86" s="70">
        <x:v>0</x:v>
      </x:c>
      <x:c r="AE86" s="70">
        <x:v>0</x:v>
      </x:c>
      <x:c r="AF86" s="70">
        <x:v>0</x:v>
      </x:c>
      <x:c r="AG86" s="70">
        <x:v>340250</x:v>
      </x:c>
      <x:c r="AH86" s="71" t="s">
        <x:v>107</x:v>
      </x:c>
    </x:row>
  </x:sheetData>
  <x:mergeCells count="2">
    <x:mergeCell ref="A1:B1"/>
    <x:mergeCell ref="A2:B2"/>
  </x:mergeCells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M55"/>
  <x:sheetViews>
    <x:sheetView tabSelected="1" topLeftCell="A1" zoomScaleNormal="100" zoomScaleSheetLayoutView="75" workbookViewId="0">
      <x:selection activeCell="G7" activeCellId="0" sqref="G7:G7"/>
    </x:sheetView>
  </x:sheetViews>
  <x:sheetFormatPr defaultColWidth="9.00390625" defaultRowHeight="17.25" customHeight="1"/>
  <x:cols>
    <x:col min="1" max="1" width="25" style="23" customWidth="1"/>
    <x:col min="2" max="2" width="7.875" style="37" customWidth="1"/>
    <x:col min="3" max="3" width="33.375" style="1" customWidth="1"/>
    <x:col min="4" max="4" width="14.875" style="14" customWidth="1"/>
    <x:col min="5" max="5" width="15.375" style="48" customWidth="1"/>
    <x:col min="6" max="6" width="15.375" style="54" customWidth="1"/>
    <x:col min="7" max="7" width="15.375" style="1" customWidth="1"/>
    <x:col min="8" max="8" width="23.375" customWidth="1"/>
    <x:col min="9" max="9" width="15.375" style="61" customWidth="1"/>
    <x:col min="10" max="13" width="15.375" customWidth="1"/>
  </x:cols>
  <x:sheetData>
    <x:row r="1" spans="7:9" customHeight="1">
      <x:c r="G1" s="54"/>
      <x:c r="H1" s="54"/>
      <x:c r="I1" s="32"/>
    </x:row>
    <x:row r="2" spans="1:6" customHeight="1">
      <x:c r="A2" s="26" t="s">
        <x:v>64</x:v>
      </x:c>
      <x:c r="B2" s="2" t="s">
        <x:v>64</x:v>
      </x:c>
      <x:c r="C2" s="2" t="s">
        <x:v>71</x:v>
      </x:c>
      <x:c r="D2" s="16" t="s">
        <x:v>106</x:v>
      </x:c>
      <x:c r="E2" s="48" t="s">
        <x:v>116</x:v>
      </x:c>
      <x:c r="F2" s="48" t="s">
        <x:v>115</x:v>
      </x:c>
    </x:row>
    <x:row r="3" spans="1:7" s="32" customFormat="1" customHeight="1">
      <x:c r="A3" s="33" t="s">
        <x:v>102</x:v>
      </x:c>
      <x:c r="B3" s="39"/>
      <x:c r="C3" s="34"/>
      <x:c r="D3" s="36"/>
      <x:c r="E3" s="49">
        <x:f>SUM(E4:E33)</x:f>
        <x:v>35153300</x:v>
      </x:c>
      <x:c r="F3" s="55">
        <x:f>SUM(F4:F37)</x:f>
        <x:v>-10115692</x:v>
      </x:c>
      <x:c r="G3" s="35">
        <x:f>SUM(E3:F3)</x:f>
        <x:v>25037608</x:v>
      </x:c>
    </x:row>
    <x:row r="4" spans="1:7" customHeight="1">
      <x:c r="A4" s="28"/>
      <x:c r="B4" s="42" t="s">
        <x:v>72</x:v>
      </x:c>
      <x:c r="C4" s="19" t="s">
        <x:v>109</x:v>
      </x:c>
      <x:c r="D4" s="20">
        <x:f>D5+D6+D7+D12</x:f>
        <x:v>30769866</x:v>
      </x:c>
      <x:c r="E4" s="45"/>
      <x:c r="G4" s="46"/>
    </x:row>
    <x:row r="5" spans="1:9" customFormat="1" customHeight="1">
      <x:c r="A5" s="27"/>
      <x:c r="B5" s="37"/>
      <x:c r="C5" s="3" t="s">
        <x:v>34</x:v>
      </x:c>
      <x:c r="D5" s="17">
        <x:f>SUM(Sheet1!F:F)</x:f>
        <x:v>31044900</x:v>
      </x:c>
      <x:c r="E5" s="49">
        <x:f>D5</x:f>
        <x:v>31044900</x:v>
      </x:c>
      <x:c r="F5" s="54"/>
      <x:c r="G5" s="46"/>
      <x:c r="H5" s="32"/>
      <x:c r="I5" s="61"/>
    </x:row>
    <x:row r="6" spans="1:9" customFormat="1" customHeight="1">
      <x:c r="A6" s="27"/>
      <x:c r="B6" s="37"/>
      <x:c r="C6" s="3" t="s">
        <x:v>11</x:v>
      </x:c>
      <x:c r="D6" s="17">
        <x:f>SUM(Sheet1!G:G)</x:f>
        <x:v>3427700</x:v>
      </x:c>
      <x:c r="E6" s="49">
        <x:f>D6</x:f>
        <x:v>3427700</x:v>
      </x:c>
      <x:c r="F6" s="54"/>
      <x:c r="G6" s="46"/>
      <x:c r="H6" s="59" t="s">
        <x:v>102</x:v>
      </x:c>
      <x:c r="I6" s="52">
        <x:f>E3</x:f>
        <x:v>35153300</x:v>
      </x:c>
    </x:row>
    <x:row r="7" spans="2:11" s="18" customFormat="1" customHeight="1">
      <x:c r="B7" s="41"/>
      <x:c r="C7" s="19" t="s">
        <x:v>86</x:v>
      </x:c>
      <x:c r="D7" s="20">
        <x:f>SUM(D8:D11)</x:f>
        <x:v>-2434284</x:v>
      </x:c>
      <x:c r="E7" s="47"/>
      <x:c r="F7" s="56"/>
      <x:c r="G7" s="46"/>
      <x:c r="H7" s="62" t="s">
        <x:v>96</x:v>
      </x:c>
      <x:c r="I7" s="64">
        <x:f>SUM(I8:I33)</x:f>
        <x:v>-10115692</x:v>
      </x:c>
      <x:c r="J7" s="68">
        <x:f>I7/I6</x:f>
        <x:v>-0.28775938532086603</x:v>
      </x:c>
      <x:c r="K7"/>
    </x:row>
    <x:row r="8" spans="1:13" customFormat="1" customHeight="1">
      <x:c r="A8" s="29" t="s">
        <x:v>96</x:v>
      </x:c>
      <x:c r="B8" s="37"/>
      <x:c r="C8" s="3" t="s">
        <x:v>44</x:v>
      </x:c>
      <x:c r="D8" s="17">
        <x:f>SUM(Sheet1!H:H)</x:f>
        <x:v>-160878</x:v>
      </x:c>
      <x:c r="F8" s="57">
        <x:f>D8</x:f>
        <x:v>-160878</x:v>
      </x:c>
      <x:c r="G8" s="46"/>
      <x:c r="H8" s="3" t="s">
        <x:v>44</x:v>
      </x:c>
      <x:c r="I8" s="65">
        <x:f>F8</x:f>
        <x:v>-160878</x:v>
      </x:c>
      <x:c r="L8" s="32"/>
      <x:c r="M8" s="32"/>
    </x:row>
    <x:row r="9" spans="1:13" customFormat="1" customHeight="1">
      <x:c r="A9" s="27"/>
      <x:c r="B9" s="37"/>
      <x:c r="C9" s="3" t="s">
        <x:v>49</x:v>
      </x:c>
      <x:c r="D9" s="17">
        <x:f>SUM(Sheet1!I:I)</x:f>
        <x:v>-1214160</x:v>
      </x:c>
      <x:c r="F9" s="57">
        <x:f t="shared" ref="F9:F11" si="0">D9</x:f>
        <x:v>-1214160</x:v>
      </x:c>
      <x:c r="G9" s="46"/>
      <x:c r="H9" s="3" t="s">
        <x:v>49</x:v>
      </x:c>
      <x:c r="I9" s="65">
        <x:f t="shared" ref="I9:I11" si="1">F9</x:f>
        <x:v>-1214160</x:v>
      </x:c>
      <x:c r="L9" s="31"/>
      <x:c r="M9" s="31"/>
    </x:row>
    <x:row r="10" spans="1:13" customFormat="1" customHeight="1">
      <x:c r="A10" s="27"/>
      <x:c r="B10" s="37"/>
      <x:c r="C10" s="3" t="s">
        <x:v>50</x:v>
      </x:c>
      <x:c r="D10" s="17">
        <x:f>SUM(Sheet1!J:J)</x:f>
        <x:v>-1057220</x:v>
      </x:c>
      <x:c r="F10" s="57">
        <x:f t="shared" si="0"/>
        <x:v>-1057220</x:v>
      </x:c>
      <x:c r="G10" s="46"/>
      <x:c r="H10" s="3" t="s">
        <x:v>50</x:v>
      </x:c>
      <x:c r="I10" s="65">
        <x:f t="shared" si="1"/>
        <x:v>-1057220</x:v>
      </x:c>
      <x:c r="L10" s="31"/>
      <x:c r="M10" s="31"/>
    </x:row>
    <x:row r="11" spans="1:13" customFormat="1" customHeight="1">
      <x:c r="A11" s="27"/>
      <x:c r="B11" s="37"/>
      <x:c r="C11" s="3" t="s">
        <x:v>45</x:v>
      </x:c>
      <x:c r="D11" s="17">
        <x:f>SUM(Sheet1!K:K)</x:f>
        <x:v>-2026</x:v>
      </x:c>
      <x:c r="F11" s="57">
        <x:f t="shared" si="0"/>
        <x:v>-2026</x:v>
      </x:c>
      <x:c r="G11" s="46"/>
      <x:c r="H11" s="3" t="s">
        <x:v>45</x:v>
      </x:c>
      <x:c r="I11" s="65">
        <x:f t="shared" si="1"/>
        <x:v>-2026</x:v>
      </x:c>
      <x:c r="L11" s="31"/>
      <x:c r="M11" s="31"/>
    </x:row>
    <x:row r="12" spans="1:13" s="18" customFormat="1" customHeight="1">
      <x:c r="A12" s="25"/>
      <x:c r="B12" s="43"/>
      <x:c r="C12" s="19" t="s">
        <x:v>101</x:v>
      </x:c>
      <x:c r="D12" s="22">
        <x:f>SUM(D13:D14)</x:f>
        <x:v>-1268450</x:v>
      </x:c>
      <x:c r="F12" s="56"/>
      <x:c r="G12" s="46"/>
      <x:c r="H12" s="3" t="s">
        <x:v>46</x:v>
      </x:c>
      <x:c r="I12" s="53">
        <x:f>F13</x:f>
        <x:v>-1563500</x:v>
      </x:c>
      <x:c r="J12"/>
      <x:c r="K12"/>
      <x:c r="L12" s="31"/>
      <x:c r="M12" s="31"/>
    </x:row>
    <x:row r="13" spans="1:9" customFormat="1" customHeight="1">
      <x:c r="A13" s="24"/>
      <x:c r="B13" s="38"/>
      <x:c r="C13" s="3" t="s">
        <x:v>46</x:v>
      </x:c>
      <x:c r="D13" s="14">
        <x:f>SUM(Sheet1!L:L)</x:f>
        <x:v>-1563500</x:v>
      </x:c>
      <x:c r="F13" s="57">
        <x:f t="shared" ref="F13:F14" si="2">D13</x:f>
        <x:v>-1563500</x:v>
      </x:c>
      <x:c r="G13" s="46"/>
      <x:c r="H13" s="3" t="s">
        <x:v>55</x:v>
      </x:c>
      <x:c r="I13" s="53">
        <x:f>F14</x:f>
        <x:v>295050</x:v>
      </x:c>
    </x:row>
    <x:row r="14" spans="1:11" customFormat="1" customHeight="1">
      <x:c r="A14" s="24"/>
      <x:c r="B14" s="38"/>
      <x:c r="C14" s="3" t="s">
        <x:v>55</x:v>
      </x:c>
      <x:c r="D14" s="14">
        <x:f>SUM(Sheet1!M:M)</x:f>
        <x:v>295050</x:v>
      </x:c>
      <x:c r="F14" s="57">
        <x:f t="shared" si="2"/>
        <x:v>295050</x:v>
      </x:c>
      <x:c r="G14" s="46"/>
      <x:c r="H14" s="3" t="s">
        <x:v>51</x:v>
      </x:c>
      <x:c r="I14" s="15">
        <x:f>F18</x:f>
        <x:v>-196006</x:v>
      </x:c>
      <x:c r="J14" s="46"/>
      <x:c r="K14" s="46"/>
    </x:row>
    <x:row r="15" spans="1:11" s="18" customFormat="1" customHeight="1">
      <x:c r="A15" s="25"/>
      <x:c r="B15" s="43" t="s">
        <x:v>67</x:v>
      </x:c>
      <x:c r="C15" s="19" t="s">
        <x:v>63</x:v>
      </x:c>
      <x:c r="D15" s="22">
        <x:f>SUM(D16:D25)</x:f>
        <x:v>-1876800</x:v>
      </x:c>
      <x:c r="E15" s="47"/>
      <x:c r="F15" s="56"/>
      <x:c r="G15" s="46"/>
      <x:c r="H15" s="3" t="s">
        <x:v>76</x:v>
      </x:c>
      <x:c r="I15" s="15">
        <x:f t="shared" ref="I15:I21" si="3">F19</x:f>
        <x:v>196006</x:v>
      </x:c>
      <x:c r="J15" s="46"/>
      <x:c r="K15" s="46"/>
    </x:row>
    <x:row r="16" spans="1:9" customFormat="1" customHeight="1">
      <x:c r="A16" s="24"/>
      <x:c r="B16" s="38"/>
      <x:c r="C16" s="3" t="s">
        <x:v>108</x:v>
      </x:c>
      <x:c r="D16" s="15">
        <x:f>SUM(Sheet1!N:N)</x:f>
        <x:v>537100</x:v>
      </x:c>
      <x:c r="E16" s="49">
        <x:f>D16</x:f>
        <x:v>537100</x:v>
      </x:c>
      <x:c r="F16" s="58"/>
      <x:c r="G16" s="46"/>
      <x:c r="H16" s="3" t="s">
        <x:v>52</x:v>
      </x:c>
      <x:c r="I16" s="15">
        <x:f t="shared" si="3"/>
        <x:v>-2092974</x:v>
      </x:c>
    </x:row>
    <x:row r="17" spans="1:9" customFormat="1" customHeight="1">
      <x:c r="A17" s="24"/>
      <x:c r="B17" s="38"/>
      <x:c r="C17" s="3" t="s">
        <x:v>43</x:v>
      </x:c>
      <x:c r="D17" s="15">
        <x:f>SUM(Sheet1!O:O)</x:f>
        <x:v>143600</x:v>
      </x:c>
      <x:c r="E17" s="49">
        <x:f>D17</x:f>
        <x:v>143600</x:v>
      </x:c>
      <x:c r="F17" s="58"/>
      <x:c r="G17" s="46"/>
      <x:c r="H17" s="3" t="s">
        <x:v>74</x:v>
      </x:c>
      <x:c r="I17" s="15">
        <x:f t="shared" si="3"/>
        <x:v>2092974</x:v>
      </x:c>
    </x:row>
    <x:row r="18" spans="1:9" customFormat="1" customHeight="1">
      <x:c r="A18" s="24"/>
      <x:c r="B18" s="38"/>
      <x:c r="C18" s="3" t="s">
        <x:v>51</x:v>
      </x:c>
      <x:c r="D18" s="15">
        <x:f>SUM(Sheet1!P:P)</x:f>
        <x:v>-196006</x:v>
      </x:c>
      <x:c r="F18" s="57">
        <x:f t="shared" ref="F18:F25" si="4">D18</x:f>
        <x:v>-196006</x:v>
      </x:c>
      <x:c r="G18" s="46"/>
      <x:c r="H18" s="3" t="s">
        <x:v>54</x:v>
      </x:c>
      <x:c r="I18" s="15">
        <x:f t="shared" si="3"/>
        <x:v>-289000</x:v>
      </x:c>
    </x:row>
    <x:row r="19" spans="1:9" customFormat="1" customHeight="1">
      <x:c r="A19" s="24"/>
      <x:c r="B19" s="38"/>
      <x:c r="C19" s="3" t="s">
        <x:v>76</x:v>
      </x:c>
      <x:c r="D19" s="15">
        <x:f>SUM(Sheet1!Q:Q)</x:f>
        <x:v>196006</x:v>
      </x:c>
      <x:c r="F19" s="57">
        <x:f t="shared" si="4"/>
        <x:v>196006</x:v>
      </x:c>
      <x:c r="G19" s="46"/>
      <x:c r="H19" s="3" t="s">
        <x:v>56</x:v>
      </x:c>
      <x:c r="I19" s="15">
        <x:f t="shared" si="3"/>
        <x:v>25500</x:v>
      </x:c>
    </x:row>
    <x:row r="20" spans="1:9" customFormat="1" customHeight="1">
      <x:c r="A20" s="24"/>
      <x:c r="B20" s="38"/>
      <x:c r="C20" s="3" t="s">
        <x:v>52</x:v>
      </x:c>
      <x:c r="D20" s="15">
        <x:f>SUM(Sheet1!R:R)</x:f>
        <x:v>-2092974</x:v>
      </x:c>
      <x:c r="F20" s="57">
        <x:f t="shared" si="4"/>
        <x:v>-2092974</x:v>
      </x:c>
      <x:c r="G20" s="46"/>
      <x:c r="H20" s="3" t="s">
        <x:v>48</x:v>
      </x:c>
      <x:c r="I20" s="15">
        <x:f t="shared" si="3"/>
        <x:v>-2516000</x:v>
      </x:c>
    </x:row>
    <x:row r="21" spans="1:9" customFormat="1" customHeight="1">
      <x:c r="A21" s="24"/>
      <x:c r="B21" s="38"/>
      <x:c r="C21" s="3" t="s">
        <x:v>74</x:v>
      </x:c>
      <x:c r="D21" s="15">
        <x:f>SUM(Sheet1!S:S)</x:f>
        <x:v>2092974</x:v>
      </x:c>
      <x:c r="F21" s="57">
        <x:f t="shared" si="4"/>
        <x:v>2092974</x:v>
      </x:c>
      <x:c r="G21" s="46"/>
      <x:c r="H21" s="3" t="s">
        <x:v>41</x:v>
      </x:c>
      <x:c r="I21" s="15">
        <x:f t="shared" si="3"/>
        <x:v>222000</x:v>
      </x:c>
    </x:row>
    <x:row r="22" spans="1:9" customFormat="1" customHeight="1">
      <x:c r="A22" s="24"/>
      <x:c r="B22" s="38"/>
      <x:c r="C22" s="3" t="s">
        <x:v>54</x:v>
      </x:c>
      <x:c r="D22" s="15">
        <x:f>SUM(Sheet1!T:T)</x:f>
        <x:v>-289000</x:v>
      </x:c>
      <x:c r="F22" s="57">
        <x:f t="shared" si="4"/>
        <x:v>-289000</x:v>
      </x:c>
      <x:c r="G22" s="46"/>
      <x:c r="H22" s="3" t="s">
        <x:v>8</x:v>
      </x:c>
      <x:c r="I22" s="65">
        <x:f>F27</x:f>
        <x:v>-909419</x:v>
      </x:c>
    </x:row>
    <x:row r="23" spans="1:9" customFormat="1" customHeight="1">
      <x:c r="A23" s="24"/>
      <x:c r="B23" s="38"/>
      <x:c r="C23" s="3" t="s">
        <x:v>56</x:v>
      </x:c>
      <x:c r="D23" s="15">
        <x:f>SUM(Sheet1!U:U)</x:f>
        <x:v>25500</x:v>
      </x:c>
      <x:c r="F23" s="57">
        <x:f t="shared" si="4"/>
        <x:v>25500</x:v>
      </x:c>
      <x:c r="G23" s="46"/>
      <x:c r="H23" s="3" t="s">
        <x:v>92</x:v>
      </x:c>
      <x:c r="I23" s="65">
        <x:f>F28</x:f>
        <x:v>160156</x:v>
      </x:c>
    </x:row>
    <x:row r="24" spans="1:9" customFormat="1" customHeight="1">
      <x:c r="A24" s="24"/>
      <x:c r="B24" s="38"/>
      <x:c r="C24" s="3" t="s">
        <x:v>48</x:v>
      </x:c>
      <x:c r="D24" s="15">
        <x:f>SUM(Sheet1!V:V)</x:f>
        <x:v>-2516000</x:v>
      </x:c>
      <x:c r="F24" s="57">
        <x:f t="shared" si="4"/>
        <x:v>-2516000</x:v>
      </x:c>
      <x:c r="G24" s="46"/>
      <x:c r="H24" s="3" t="s">
        <x:v>114</x:v>
      </x:c>
      <x:c r="I24" s="65">
        <x:f>F32</x:f>
        <x:v>-574327</x:v>
      </x:c>
    </x:row>
    <x:row r="25" spans="1:9" customFormat="1" customHeight="1">
      <x:c r="A25" s="24"/>
      <x:c r="B25" s="38"/>
      <x:c r="C25" s="3" t="s">
        <x:v>41</x:v>
      </x:c>
      <x:c r="D25" s="15">
        <x:f>SUM(Sheet1!W:W)</x:f>
        <x:v>222000</x:v>
      </x:c>
      <x:c r="F25" s="57">
        <x:f t="shared" si="4"/>
        <x:v>222000</x:v>
      </x:c>
      <x:c r="G25" s="46"/>
      <x:c r="H25" s="3" t="s">
        <x:v>98</x:v>
      </x:c>
      <x:c r="I25" s="63">
        <x:f>F31</x:f>
        <x:v>0</x:v>
      </x:c>
    </x:row>
    <x:row r="26" spans="1:9" s="18" customFormat="1" customHeight="1">
      <x:c r="A26" s="25"/>
      <x:c r="B26" s="43" t="s">
        <x:v>69</x:v>
      </x:c>
      <x:c r="C26" s="19" t="s">
        <x:v>99</x:v>
      </x:c>
      <x:c r="D26" s="22">
        <x:f>SUM(D27:D30)</x:f>
        <x:v>-4320563</x:v>
      </x:c>
      <x:c r="E26" s="47"/>
      <x:c r="F26" s="56"/>
      <x:c r="G26" s="46"/>
      <x:c r="H26" s="3" t="s">
        <x:v>33</x:v>
      </x:c>
      <x:c r="I26" s="53">
        <x:f>F34</x:f>
        <x:v>-2301694</x:v>
      </x:c>
    </x:row>
    <x:row r="27" spans="1:9" customFormat="1" customHeight="1">
      <x:c r="A27" s="24"/>
      <x:c r="B27" s="38"/>
      <x:c r="C27" s="3" t="s">
        <x:v>8</x:v>
      </x:c>
      <x:c r="D27" s="13">
        <x:f>SUM(Sheet1!X:X)</x:f>
        <x:v>-909419</x:v>
      </x:c>
      <x:c r="F27" s="57">
        <x:f t="shared" ref="F27:F28" si="5">D27</x:f>
        <x:v>-909419</x:v>
      </x:c>
      <x:c r="G27" s="46"/>
      <x:c r="H27" s="3" t="s">
        <x:v>60</x:v>
      </x:c>
      <x:c r="I27" s="53">
        <x:f>F35</x:f>
        <x:v>-230174</x:v>
      </x:c>
    </x:row>
    <x:row r="28" spans="1:8" customFormat="1" customHeight="1">
      <x:c r="A28" s="24"/>
      <x:c r="B28" s="38"/>
      <x:c r="C28" s="3" t="s">
        <x:v>92</x:v>
      </x:c>
      <x:c r="D28" s="13">
        <x:f>SUM(Sheet1!Y:Y)</x:f>
        <x:v>160156</x:v>
      </x:c>
      <x:c r="F28" s="57">
        <x:f t="shared" si="5"/>
        <x:v>160156</x:v>
      </x:c>
      <x:c r="G28" s="46"/>
      <x:c r="H28" s="67"/>
    </x:row>
    <x:row r="29" spans="1:8" customFormat="1" customHeight="1">
      <x:c r="A29" s="24"/>
      <x:c r="B29" s="38"/>
      <x:c r="C29" s="3" t="s">
        <x:v>53</x:v>
      </x:c>
      <x:c r="D29" s="13">
        <x:f>SUM(Sheet1!Z:Z)</x:f>
        <x:v>-3427700</x:v>
      </x:c>
      <x:c r="E29" s="30"/>
      <x:c r="F29" s="58"/>
      <x:c r="G29" s="46"/>
      <x:c r="H29" s="67"/>
    </x:row>
    <x:row r="30" spans="1:8" customFormat="1" customHeight="1">
      <x:c r="A30" s="24"/>
      <x:c r="B30" s="38"/>
      <x:c r="C30" s="3" t="s">
        <x:v>47</x:v>
      </x:c>
      <x:c r="D30" s="13">
        <x:f>SUM(Sheet1!AA:AA)</x:f>
        <x:v>-143600</x:v>
      </x:c>
      <x:c r="E30" s="30"/>
      <x:c r="F30" s="58"/>
      <x:c r="G30" s="46"/>
      <x:c r="H30" s="67"/>
    </x:row>
    <x:row r="31" spans="1:8" s="18" customFormat="1" customHeight="1">
      <x:c r="A31" s="25"/>
      <x:c r="B31" s="43" t="s">
        <x:v>66</x:v>
      </x:c>
      <x:c r="C31" s="19" t="s">
        <x:v>98</x:v>
      </x:c>
      <x:c r="D31" s="22">
        <x:f>SUM(Sheet1!AB:AB)</x:f>
        <x:v>0</x:v>
      </x:c>
      <x:c r="F31" s="57">
        <x:f t="shared" ref="F31:F32" si="6">D31</x:f>
        <x:v>0</x:v>
      </x:c>
      <x:c r="G31" s="46"/>
      <x:c r="H31" s="67"/>
    </x:row>
    <x:row r="32" spans="1:8" s="18" customFormat="1" customHeight="1">
      <x:c r="A32" s="25"/>
      <x:c r="B32" s="43" t="s">
        <x:v>68</x:v>
      </x:c>
      <x:c r="C32" s="19" t="s">
        <x:v>65</x:v>
      </x:c>
      <x:c r="D32" s="22">
        <x:f>SUM(Sheet1!AC:AC)</x:f>
        <x:v>-574327</x:v>
      </x:c>
      <x:c r="F32" s="57">
        <x:f t="shared" si="6"/>
        <x:v>-574327</x:v>
      </x:c>
      <x:c r="G32" s="46"/>
      <x:c r="H32" s="67"/>
    </x:row>
    <x:row r="33" spans="1:8" s="18" customFormat="1" customHeight="1">
      <x:c r="A33" s="25"/>
      <x:c r="B33" s="43" t="s">
        <x:v>61</x:v>
      </x:c>
      <x:c r="C33" s="19" t="s">
        <x:v>97</x:v>
      </x:c>
      <x:c r="D33" s="22">
        <x:f>SUM(D34:D35)</x:f>
        <x:v>-2531868</x:v>
      </x:c>
      <x:c r="F33" s="56"/>
      <x:c r="G33" s="46"/>
      <x:c r="H33" s="67"/>
    </x:row>
    <x:row r="34" spans="1:7" s="18" customFormat="1" customHeight="1">
      <x:c r="A34" s="25"/>
      <x:c r="B34" s="40"/>
      <x:c r="C34" s="3" t="s">
        <x:v>33</x:v>
      </x:c>
      <x:c r="D34" s="21">
        <x:f>SUM(Sheet1!AD:AD)</x:f>
        <x:v>-2301694</x:v>
      </x:c>
      <x:c r="F34" s="57">
        <x:f t="shared" ref="F34:F35" si="7">D34</x:f>
        <x:v>-2301694</x:v>
      </x:c>
      <x:c r="G34" s="46"/>
    </x:row>
    <x:row r="35" spans="1:9" s="18" customFormat="1" customHeight="1">
      <x:c r="A35" s="25"/>
      <x:c r="B35" s="40"/>
      <x:c r="C35" s="3" t="s">
        <x:v>65</x:v>
      </x:c>
      <x:c r="D35" s="21">
        <x:f>SUM(Sheet1!AE:AE)</x:f>
        <x:v>-230174</x:v>
      </x:c>
      <x:c r="F35" s="57">
        <x:f t="shared" si="7"/>
        <x:v>-230174</x:v>
      </x:c>
      <x:c r="G35" s="46"/>
      <x:c r="H35" s="60" t="s">
        <x:v>22</x:v>
      </x:c>
      <x:c r="I35" s="66">
        <x:f>I6+I7</x:f>
        <x:v>25037608</x:v>
      </x:c>
    </x:row>
    <x:row r="36" spans="1:9" s="18" customFormat="1" customHeight="1">
      <x:c r="A36" s="25"/>
      <x:c r="B36" s="43" t="s">
        <x:v>73</x:v>
      </x:c>
      <x:c r="C36" s="44" t="s">
        <x:v>113</x:v>
      </x:c>
      <x:c r="D36" s="22">
        <x:f>D4+D15+D26+D31+D32+D33</x:f>
        <x:v>21466308</x:v>
      </x:c>
      <x:c r="E36" s="47"/>
      <x:c r="F36" s="56"/>
      <x:c r="G36" s="46"/>
      <x:c r="H36" s="60" t="s">
        <x:v>31</x:v>
      </x:c>
      <x:c r="I36" s="32"/>
    </x:row>
    <x:row r="37" spans="1:9" s="18" customFormat="1" customHeight="1">
      <x:c r="A37" s="25"/>
      <x:c r="B37" s="43"/>
      <x:c r="C37" s="44"/>
      <x:c r="D37" s="22"/>
      <x:c r="E37" s="47"/>
      <x:c r="F37" s="56"/>
      <x:c r="G37" s="46"/>
      <x:c r="H37" s="60" t="s">
        <x:v>82</x:v>
      </x:c>
      <x:c r="I37" s="32"/>
    </x:row>
    <x:row r="38" spans="6:9" s="18" customFormat="1" customHeight="1">
      <x:c r="F38" s="56"/>
      <x:c r="G38" s="46"/>
      <x:c r="H38" s="60" t="s">
        <x:v>17</x:v>
      </x:c>
      <x:c r="I38" s="32"/>
    </x:row>
    <x:row r="39" spans="4:9" s="18" customFormat="1" customHeight="1">
      <x:c r="D39" s="21"/>
      <x:c r="E39" s="47"/>
      <x:c r="F39" s="56"/>
      <x:c r="G39" s="46"/>
      <x:c r="H39" s="60" t="s">
        <x:v>105</x:v>
      </x:c>
      <x:c r="I39" s="32"/>
    </x:row>
    <x:row r="40" spans="4:9" s="18" customFormat="1" customHeight="1">
      <x:c r="D40" s="21"/>
      <x:c r="E40" s="47"/>
      <x:c r="F40" s="56"/>
      <x:c r="G40" s="46"/>
      <x:c r="I40" s="61"/>
    </x:row>
    <x:row r="41" spans="4:9" s="18" customFormat="1" customHeight="1">
      <x:c r="D41" s="21"/>
      <x:c r="E41" s="47"/>
      <x:c r="F41" s="56"/>
      <x:c r="G41" s="46"/>
      <x:c r="I41" s="61"/>
    </x:row>
    <x:row r="42" spans="4:9" s="18" customFormat="1" customHeight="1">
      <x:c r="D42" s="21"/>
      <x:c r="E42" s="47"/>
      <x:c r="F42" s="56"/>
      <x:c r="G42" s="46"/>
      <x:c r="I42" s="61"/>
    </x:row>
    <x:row r="43" spans="4:9" s="18" customFormat="1" customHeight="1">
      <x:c r="D43" s="21"/>
      <x:c r="E43" s="47"/>
      <x:c r="F43" s="56"/>
      <x:c r="G43" s="46"/>
      <x:c r="I43" s="61"/>
    </x:row>
    <x:row r="44" spans="4:9" s="18" customFormat="1" customHeight="1">
      <x:c r="D44" s="21"/>
      <x:c r="E44" s="47"/>
      <x:c r="F44" s="56"/>
      <x:c r="G44" s="46"/>
      <x:c r="I44" s="61"/>
    </x:row>
    <x:row r="45" spans="7:7" customHeight="1">
      <x:c r="G45" s="46"/>
    </x:row>
    <x:row r="46" spans="7:7" customHeight="1">
      <x:c r="G46" s="46"/>
    </x:row>
    <x:row r="47" spans="7:7" customHeight="1">
      <x:c r="G47" s="46"/>
    </x:row>
    <x:row r="48" spans="7:7" customHeight="1">
      <x:c r="G48" s="46"/>
    </x:row>
    <x:row r="49" spans="7:7" customHeight="1">
      <x:c r="G49" s="46"/>
    </x:row>
    <x:row r="50" spans="7:7" customHeight="1">
      <x:c r="G50" s="46"/>
    </x:row>
    <x:row r="51" spans="7:7" customHeight="1">
      <x:c r="G51" s="46"/>
    </x:row>
    <x:row r="52" spans="7:7" customHeight="1">
      <x:c r="G52" s="46"/>
    </x:row>
    <x:row r="53" spans="7:7" customHeight="1">
      <x:c r="G53" s="46"/>
    </x:row>
    <x:row r="54" spans="7:7" customHeight="1">
      <x:c r="G54" s="46"/>
    </x:row>
    <x:row r="55" spans="7:7" customHeight="1">
      <x:c r="G55" s="46"/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Sheet1</vt:lpstr>
      <vt:lpstr>손익계산서</vt:lpstr>
    </vt:vector>
  </ep:TitlesOfParts>
  <ep:TotalTime>490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표주홍</dc:creator>
  <cp:lastModifiedBy>pp123</cp:lastModifiedBy>
  <cp:revision>18</cp:revision>
  <dcterms:created xsi:type="dcterms:W3CDTF">2025-10-18T13:16:34.000</dcterms:created>
  <dcterms:modified xsi:type="dcterms:W3CDTF">2025-10-20T13:35:43.097</dcterms:modified>
  <cp:version>1200.0100.01</cp:version>
</cp:coreProperties>
</file>