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6000" yWindow="1840" windowWidth="35120" windowHeight="24900" tabRatio="500" activeTab="5"/>
  </bookViews>
  <sheets>
    <sheet name="iptables" sheetId="2" r:id="rId1"/>
    <sheet name="pipework" sheetId="1" r:id="rId2"/>
    <sheet name="pipework multiserver" sheetId="3" r:id="rId3"/>
    <sheet name="pipework multiprocess" sheetId="6" r:id="rId4"/>
    <sheet name="ovs" sheetId="4" r:id="rId5"/>
    <sheet name="ovs multiserver" sheetId="5" r:id="rId6"/>
    <sheet name="ovs multiprocess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4" i="5" l="1"/>
  <c r="F43" i="5"/>
  <c r="H24" i="5"/>
  <c r="D39" i="5"/>
  <c r="K24" i="5"/>
  <c r="E37" i="5"/>
  <c r="G24" i="5"/>
  <c r="D36" i="5"/>
  <c r="J24" i="5"/>
  <c r="D43" i="5"/>
  <c r="F24" i="5"/>
  <c r="C42" i="5"/>
  <c r="I24" i="5"/>
  <c r="D41" i="5"/>
  <c r="E24" i="5"/>
  <c r="C40" i="5"/>
  <c r="C24" i="5"/>
  <c r="C35" i="5"/>
  <c r="D24" i="5"/>
  <c r="C38" i="5"/>
  <c r="B24" i="5"/>
  <c r="B33" i="5"/>
  <c r="N24" i="3"/>
  <c r="G45" i="3"/>
  <c r="M24" i="3"/>
  <c r="F39" i="3"/>
  <c r="L24" i="3"/>
  <c r="E45" i="3"/>
  <c r="K24" i="3"/>
  <c r="E43" i="3"/>
  <c r="J24" i="3"/>
  <c r="E41" i="3"/>
  <c r="I24" i="3"/>
  <c r="E38" i="3"/>
  <c r="H24" i="3"/>
  <c r="D44" i="3"/>
  <c r="G24" i="3"/>
  <c r="D42" i="3"/>
  <c r="F24" i="3"/>
  <c r="D40" i="3"/>
  <c r="E24" i="3"/>
  <c r="D37" i="3"/>
  <c r="D24" i="3"/>
  <c r="C36" i="3"/>
  <c r="C24" i="3"/>
  <c r="B37" i="3"/>
  <c r="B24" i="3"/>
  <c r="B35" i="3"/>
  <c r="D34" i="3"/>
  <c r="C34" i="3"/>
  <c r="B34" i="3"/>
  <c r="G34" i="3"/>
  <c r="F34" i="3"/>
  <c r="E34" i="3"/>
  <c r="K27" i="7"/>
  <c r="J27" i="7"/>
  <c r="I27" i="7"/>
  <c r="H27" i="7"/>
  <c r="G27" i="7"/>
  <c r="F27" i="7"/>
  <c r="E27" i="7"/>
  <c r="D27" i="7"/>
  <c r="C27" i="7"/>
  <c r="B27" i="7"/>
  <c r="K26" i="7"/>
  <c r="J26" i="7"/>
  <c r="I26" i="7"/>
  <c r="H26" i="7"/>
  <c r="G26" i="7"/>
  <c r="F26" i="7"/>
  <c r="E26" i="7"/>
  <c r="D26" i="7"/>
  <c r="C26" i="7"/>
  <c r="B26" i="7"/>
  <c r="K25" i="7"/>
  <c r="J25" i="7"/>
  <c r="I25" i="7"/>
  <c r="H25" i="7"/>
  <c r="G25" i="7"/>
  <c r="F25" i="7"/>
  <c r="E25" i="7"/>
  <c r="D25" i="7"/>
  <c r="C25" i="7"/>
  <c r="B25" i="7"/>
  <c r="C25" i="6"/>
  <c r="C26" i="6"/>
  <c r="C27" i="6"/>
  <c r="E27" i="6"/>
  <c r="E26" i="6"/>
  <c r="E25" i="6"/>
  <c r="B27" i="6"/>
  <c r="B26" i="6"/>
  <c r="B25" i="6"/>
  <c r="K27" i="6"/>
  <c r="J27" i="6"/>
  <c r="I27" i="6"/>
  <c r="H27" i="6"/>
  <c r="G27" i="6"/>
  <c r="F27" i="6"/>
  <c r="D27" i="6"/>
  <c r="K26" i="6"/>
  <c r="J26" i="6"/>
  <c r="I26" i="6"/>
  <c r="H26" i="6"/>
  <c r="G26" i="6"/>
  <c r="F26" i="6"/>
  <c r="D26" i="6"/>
  <c r="K25" i="6"/>
  <c r="J25" i="6"/>
  <c r="I25" i="6"/>
  <c r="H25" i="6"/>
  <c r="G25" i="6"/>
  <c r="F25" i="6"/>
  <c r="D25" i="6"/>
  <c r="L26" i="5"/>
  <c r="K26" i="5"/>
  <c r="J26" i="5"/>
  <c r="I26" i="5"/>
  <c r="H26" i="5"/>
  <c r="G26" i="5"/>
  <c r="F26" i="5"/>
  <c r="E26" i="5"/>
  <c r="D26" i="5"/>
  <c r="C26" i="5"/>
  <c r="B26" i="5"/>
  <c r="L25" i="5"/>
  <c r="K25" i="5"/>
  <c r="J25" i="5"/>
  <c r="I25" i="5"/>
  <c r="H25" i="5"/>
  <c r="G25" i="5"/>
  <c r="F25" i="5"/>
  <c r="E25" i="5"/>
  <c r="D25" i="5"/>
  <c r="C25" i="5"/>
  <c r="B25" i="5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I26" i="3"/>
  <c r="I25" i="3"/>
  <c r="B26" i="3"/>
  <c r="B25" i="3"/>
  <c r="C26" i="3"/>
  <c r="C25" i="3"/>
  <c r="D26" i="3"/>
  <c r="D25" i="3"/>
  <c r="E26" i="3"/>
  <c r="E25" i="3"/>
  <c r="F26" i="3"/>
  <c r="F25" i="3"/>
  <c r="G26" i="3"/>
  <c r="G25" i="3"/>
  <c r="H25" i="3"/>
  <c r="H26" i="3"/>
  <c r="N26" i="3"/>
  <c r="M26" i="3"/>
  <c r="L26" i="3"/>
  <c r="K26" i="3"/>
  <c r="J26" i="3"/>
  <c r="N25" i="3"/>
  <c r="M25" i="3"/>
  <c r="L25" i="3"/>
  <c r="K25" i="3"/>
  <c r="J25" i="3"/>
  <c r="N26" i="1"/>
  <c r="N25" i="1"/>
  <c r="N24" i="1"/>
  <c r="M26" i="1"/>
  <c r="M25" i="1"/>
  <c r="M24" i="1"/>
  <c r="L26" i="1"/>
  <c r="L25" i="1"/>
  <c r="L24" i="1"/>
  <c r="K26" i="1"/>
  <c r="K25" i="1"/>
  <c r="K24" i="1"/>
  <c r="J26" i="1"/>
  <c r="J25" i="1"/>
  <c r="J24" i="1"/>
  <c r="I24" i="1"/>
  <c r="B24" i="1"/>
  <c r="I14" i="2"/>
  <c r="H14" i="2"/>
  <c r="G14" i="2"/>
  <c r="F14" i="2"/>
  <c r="E14" i="2"/>
  <c r="D14" i="2"/>
  <c r="C14" i="2"/>
  <c r="B14" i="2"/>
  <c r="I13" i="2"/>
  <c r="H13" i="2"/>
  <c r="G13" i="2"/>
  <c r="F13" i="2"/>
  <c r="E13" i="2"/>
  <c r="D13" i="2"/>
  <c r="C13" i="2"/>
  <c r="B13" i="2"/>
  <c r="I12" i="2"/>
  <c r="H12" i="2"/>
  <c r="G12" i="2"/>
  <c r="F12" i="2"/>
  <c r="E12" i="2"/>
  <c r="D12" i="2"/>
  <c r="C12" i="2"/>
  <c r="B12" i="2"/>
  <c r="I26" i="1"/>
  <c r="H26" i="1"/>
  <c r="G26" i="1"/>
  <c r="F26" i="1"/>
  <c r="E26" i="1"/>
  <c r="C26" i="1"/>
  <c r="D26" i="1"/>
  <c r="B26" i="1"/>
  <c r="I25" i="1"/>
  <c r="H25" i="1"/>
  <c r="G25" i="1"/>
  <c r="F25" i="1"/>
  <c r="E25" i="1"/>
  <c r="D25" i="1"/>
  <c r="C25" i="1"/>
  <c r="B25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<sst xmlns="http://schemas.openxmlformats.org/spreadsheetml/2006/main" count="43" uniqueCount="15">
  <si>
    <t>pipework</t>
  </si>
  <si>
    <t>Avg</t>
  </si>
  <si>
    <t>Sum</t>
  </si>
  <si>
    <t>StDev</t>
  </si>
  <si>
    <t>Iptables Inter Container Communication: N clients, 1 server (number of clients, performance Gb/s)</t>
    <phoneticPr fontId="5"/>
  </si>
  <si>
    <t>clients</t>
    <phoneticPr fontId="5"/>
  </si>
  <si>
    <t>servers</t>
    <phoneticPr fontId="5"/>
  </si>
  <si>
    <t>Pipework Inter Container Communication: N clients, M servers (performance Gb/s)</t>
    <phoneticPr fontId="5"/>
  </si>
  <si>
    <t>Pipework Inter Container Communication: N clients, 1 server (performance Gb/s)</t>
    <phoneticPr fontId="5"/>
  </si>
  <si>
    <t>OVS Inter Container Communication: N clients, 1 server (performance Gb/s)</t>
    <phoneticPr fontId="5"/>
  </si>
  <si>
    <t>OVS Inter Container Communication: N clients, M servers (performance Gb/s)</t>
    <phoneticPr fontId="5"/>
  </si>
  <si>
    <t>Pipework Inter Container Communication: N servers, M containers, L clients per container (performance Gb/s)</t>
    <phoneticPr fontId="5"/>
  </si>
  <si>
    <t>containers</t>
    <phoneticPr fontId="5"/>
  </si>
  <si>
    <t>OVS Inter Container Communication: N servers, M containers, L clients per container (performance Gb/s)</t>
    <phoneticPr fontId="5"/>
  </si>
  <si>
    <t>AVG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</si>
</sst>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\ ##0.0"/>
  </numFmts>
  <fonts count="11" x14ac:knownFonts="1">
    <font>
      <sz val="12"/>
      <color theme="1"/>
      <name val="ＭＳ Ｐゴシック"/>
      <family val="2"/>
      <charset val="128"/>
      <scheme val="minor"/>
    </font>
    <font>
      <sz val="14"/>
      <color rgb="FFFFFFFF"/>
      <name val="Helvetica"/>
    </font>
    <font>
      <sz val="14"/>
      <color rgb="FF367DA2"/>
      <name val="Helvetica"/>
    </font>
    <font>
      <sz val="12"/>
      <color theme="1"/>
      <name val="Helvetica"/>
    </font>
    <font>
      <sz val="12"/>
      <color rgb="FF4A4A4A"/>
      <name val="Envy Code 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theme="1"/>
      <name val="Helvetica Neue Medium"/>
    </font>
    <font>
      <sz val="14"/>
      <color theme="1"/>
      <name val="Helvetica"/>
    </font>
    <font>
      <b/>
      <sz val="12"/>
      <color theme="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3B6EC0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1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176" fontId="0" fillId="0" borderId="0" xfId="0" applyNumberFormat="1"/>
    <xf numFmtId="0" fontId="0" fillId="0" borderId="0" xfId="0" applyAlignment="1">
      <alignment horizontal="lef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9" fillId="0" borderId="0" xfId="0" applyFont="1"/>
    <xf numFmtId="0" fontId="1" fillId="4" borderId="1" xfId="0" applyFont="1" applyFill="1" applyBorder="1"/>
    <xf numFmtId="0" fontId="1" fillId="4" borderId="2" xfId="0" applyFont="1" applyFill="1" applyBorder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</cellXfs>
  <cellStyles count="1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 i="0">
                <a:latin typeface="Helvetica Neue Medium"/>
                <a:cs typeface="Helvetica Neue Medium"/>
              </a:defRPr>
            </a:pPr>
            <a:r>
              <a:rPr lang="en-US" altLang="ja-JP" b="0" i="0">
                <a:latin typeface="Helvetica Neue Medium"/>
                <a:cs typeface="Helvetica Neue Medium"/>
              </a:rPr>
              <a:t>Iptables ICC: N clients, 1 server (number of clients, performance Gb/s)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iptables!$A$12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val>
            <c:numRef>
              <c:f>iptables!$B$12:$I$12</c:f>
              <c:numCache>
                <c:formatCode>#\ ##0.0</c:formatCode>
                <c:ptCount val="8"/>
                <c:pt idx="0">
                  <c:v>9.95</c:v>
                </c:pt>
                <c:pt idx="1">
                  <c:v>7.984999999999999</c:v>
                </c:pt>
                <c:pt idx="2">
                  <c:v>4.883333333333333</c:v>
                </c:pt>
                <c:pt idx="3">
                  <c:v>4.172499999999999</c:v>
                </c:pt>
                <c:pt idx="4">
                  <c:v>3.428</c:v>
                </c:pt>
                <c:pt idx="5">
                  <c:v>2.921666666666666</c:v>
                </c:pt>
                <c:pt idx="6">
                  <c:v>3.021428571428571</c:v>
                </c:pt>
                <c:pt idx="7">
                  <c:v>2.11625</c:v>
                </c:pt>
              </c:numCache>
            </c:numRef>
          </c:val>
        </c:ser>
        <c:ser>
          <c:idx val="1"/>
          <c:order val="1"/>
          <c:tx>
            <c:strRef>
              <c:f>iptables!$A$13</c:f>
              <c:strCache>
                <c:ptCount val="1"/>
                <c:pt idx="0">
                  <c:v>Sum</c:v>
                </c:pt>
              </c:strCache>
            </c:strRef>
          </c:tx>
          <c:invertIfNegative val="0"/>
          <c:val>
            <c:numRef>
              <c:f>iptables!$B$13:$I$13</c:f>
              <c:numCache>
                <c:formatCode>#\ ##0.0</c:formatCode>
                <c:ptCount val="8"/>
                <c:pt idx="0">
                  <c:v>9.95</c:v>
                </c:pt>
                <c:pt idx="1">
                  <c:v>15.97</c:v>
                </c:pt>
                <c:pt idx="2">
                  <c:v>14.65</c:v>
                </c:pt>
                <c:pt idx="3">
                  <c:v>16.69</c:v>
                </c:pt>
                <c:pt idx="4">
                  <c:v>17.14</c:v>
                </c:pt>
                <c:pt idx="5">
                  <c:v>17.53</c:v>
                </c:pt>
                <c:pt idx="6">
                  <c:v>21.15</c:v>
                </c:pt>
                <c:pt idx="7">
                  <c:v>16.93</c:v>
                </c:pt>
              </c:numCache>
            </c:numRef>
          </c:val>
        </c:ser>
        <c:ser>
          <c:idx val="2"/>
          <c:order val="2"/>
          <c:tx>
            <c:strRef>
              <c:f>iptables!$A$14</c:f>
              <c:strCache>
                <c:ptCount val="1"/>
                <c:pt idx="0">
                  <c:v>StDev</c:v>
                </c:pt>
              </c:strCache>
            </c:strRef>
          </c:tx>
          <c:invertIfNegative val="0"/>
          <c:val>
            <c:numRef>
              <c:f>iptables!$B$14:$I$14</c:f>
              <c:numCache>
                <c:formatCode>#\ ##0.0</c:formatCode>
                <c:ptCount val="8"/>
                <c:pt idx="0">
                  <c:v>0.0</c:v>
                </c:pt>
                <c:pt idx="1">
                  <c:v>0.53033008588991</c:v>
                </c:pt>
                <c:pt idx="2">
                  <c:v>0.476060220280306</c:v>
                </c:pt>
                <c:pt idx="3">
                  <c:v>0.378186461947014</c:v>
                </c:pt>
                <c:pt idx="4">
                  <c:v>0.343831354009491</c:v>
                </c:pt>
                <c:pt idx="5">
                  <c:v>0.7193168054944</c:v>
                </c:pt>
                <c:pt idx="6">
                  <c:v>0.482611941122768</c:v>
                </c:pt>
                <c:pt idx="7">
                  <c:v>0.405213788370676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65536376"/>
        <c:axId val="2065539432"/>
      </c:barChart>
      <c:catAx>
        <c:axId val="2065536376"/>
        <c:scaling>
          <c:orientation val="minMax"/>
        </c:scaling>
        <c:delete val="0"/>
        <c:axPos val="b"/>
        <c:majorTickMark val="none"/>
        <c:minorTickMark val="none"/>
        <c:tickLblPos val="nextTo"/>
        <c:crossAx val="2065539432"/>
        <c:crosses val="autoZero"/>
        <c:auto val="1"/>
        <c:lblAlgn val="ctr"/>
        <c:lblOffset val="100"/>
        <c:noMultiLvlLbl val="0"/>
      </c:catAx>
      <c:valAx>
        <c:axId val="2065539432"/>
        <c:scaling>
          <c:orientation val="minMax"/>
        </c:scaling>
        <c:delete val="0"/>
        <c:axPos val="l"/>
        <c:majorGridlines/>
        <c:minorGridlines>
          <c:spPr>
            <a:ln>
              <a:prstDash val="dot"/>
            </a:ln>
          </c:spPr>
        </c:minorGridlines>
        <c:numFmt formatCode="#\ ##0.0" sourceLinked="1"/>
        <c:majorTickMark val="none"/>
        <c:minorTickMark val="none"/>
        <c:tickLblPos val="nextTo"/>
        <c:crossAx val="206553637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800" b="0" i="0">
              <a:latin typeface="Helvetica Neue Light"/>
              <a:cs typeface="Helvetica Neue Light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 i="0">
                <a:latin typeface="Helvetica Neue Medium"/>
                <a:cs typeface="Helvetica Neue Medium"/>
              </a:defRPr>
            </a:pPr>
            <a:r>
              <a:rPr lang="en-US" altLang="ja-JP" b="0" i="0">
                <a:latin typeface="Helvetica Neue Medium"/>
                <a:cs typeface="Helvetica Neue Medium"/>
              </a:rPr>
              <a:t>Pipework ICC: N clients, 1 server (number of clients, performance Gb/s)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pipework!$A$24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cat>
            <c:numRef>
              <c:f>pipework!$B$3:$N$3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16.0</c:v>
                </c:pt>
                <c:pt idx="9">
                  <c:v>17.0</c:v>
                </c:pt>
                <c:pt idx="10">
                  <c:v>18.0</c:v>
                </c:pt>
                <c:pt idx="11">
                  <c:v>19.0</c:v>
                </c:pt>
                <c:pt idx="12">
                  <c:v>20.0</c:v>
                </c:pt>
              </c:numCache>
            </c:numRef>
          </c:cat>
          <c:val>
            <c:numRef>
              <c:f>pipework!$B$24:$N$24</c:f>
              <c:numCache>
                <c:formatCode>#\ ##0.0</c:formatCode>
                <c:ptCount val="13"/>
                <c:pt idx="0">
                  <c:v>11.64</c:v>
                </c:pt>
                <c:pt idx="1">
                  <c:v>8.3</c:v>
                </c:pt>
                <c:pt idx="2">
                  <c:v>6.399999999999999</c:v>
                </c:pt>
                <c:pt idx="3">
                  <c:v>5.1475</c:v>
                </c:pt>
                <c:pt idx="4">
                  <c:v>4.3</c:v>
                </c:pt>
                <c:pt idx="5">
                  <c:v>3.588333333333333</c:v>
                </c:pt>
                <c:pt idx="6">
                  <c:v>3.165714285714286</c:v>
                </c:pt>
                <c:pt idx="7">
                  <c:v>2.73625</c:v>
                </c:pt>
                <c:pt idx="8">
                  <c:v>1.38125</c:v>
                </c:pt>
                <c:pt idx="9">
                  <c:v>1.241764705882353</c:v>
                </c:pt>
                <c:pt idx="10">
                  <c:v>1.186666666666667</c:v>
                </c:pt>
                <c:pt idx="11">
                  <c:v>1.04</c:v>
                </c:pt>
                <c:pt idx="12">
                  <c:v>1.0405</c:v>
                </c:pt>
              </c:numCache>
            </c:numRef>
          </c:val>
        </c:ser>
        <c:ser>
          <c:idx val="1"/>
          <c:order val="1"/>
          <c:tx>
            <c:strRef>
              <c:f>pipework!$A$25</c:f>
              <c:strCache>
                <c:ptCount val="1"/>
                <c:pt idx="0">
                  <c:v>Sum</c:v>
                </c:pt>
              </c:strCache>
            </c:strRef>
          </c:tx>
          <c:invertIfNegative val="0"/>
          <c:cat>
            <c:numRef>
              <c:f>pipework!$B$3:$N$3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16.0</c:v>
                </c:pt>
                <c:pt idx="9">
                  <c:v>17.0</c:v>
                </c:pt>
                <c:pt idx="10">
                  <c:v>18.0</c:v>
                </c:pt>
                <c:pt idx="11">
                  <c:v>19.0</c:v>
                </c:pt>
                <c:pt idx="12">
                  <c:v>20.0</c:v>
                </c:pt>
              </c:numCache>
            </c:numRef>
          </c:cat>
          <c:val>
            <c:numRef>
              <c:f>pipework!$B$25:$N$25</c:f>
              <c:numCache>
                <c:formatCode>#\ ##0.0</c:formatCode>
                <c:ptCount val="13"/>
                <c:pt idx="0">
                  <c:v>11.64</c:v>
                </c:pt>
                <c:pt idx="1">
                  <c:v>16.6</c:v>
                </c:pt>
                <c:pt idx="2">
                  <c:v>19.2</c:v>
                </c:pt>
                <c:pt idx="3">
                  <c:v>20.59</c:v>
                </c:pt>
                <c:pt idx="4">
                  <c:v>21.5</c:v>
                </c:pt>
                <c:pt idx="5">
                  <c:v>21.53</c:v>
                </c:pt>
                <c:pt idx="6">
                  <c:v>22.16</c:v>
                </c:pt>
                <c:pt idx="7">
                  <c:v>21.89</c:v>
                </c:pt>
                <c:pt idx="8">
                  <c:v>22.1</c:v>
                </c:pt>
                <c:pt idx="9">
                  <c:v>21.11</c:v>
                </c:pt>
                <c:pt idx="10">
                  <c:v>21.36</c:v>
                </c:pt>
                <c:pt idx="11">
                  <c:v>19.76</c:v>
                </c:pt>
                <c:pt idx="12">
                  <c:v>20.81</c:v>
                </c:pt>
              </c:numCache>
            </c:numRef>
          </c:val>
        </c:ser>
        <c:ser>
          <c:idx val="2"/>
          <c:order val="2"/>
          <c:tx>
            <c:strRef>
              <c:f>pipework!$A$26</c:f>
              <c:strCache>
                <c:ptCount val="1"/>
                <c:pt idx="0">
                  <c:v>StDev</c:v>
                </c:pt>
              </c:strCache>
            </c:strRef>
          </c:tx>
          <c:invertIfNegative val="0"/>
          <c:cat>
            <c:numRef>
              <c:f>pipework!$B$3:$N$3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16.0</c:v>
                </c:pt>
                <c:pt idx="9">
                  <c:v>17.0</c:v>
                </c:pt>
                <c:pt idx="10">
                  <c:v>18.0</c:v>
                </c:pt>
                <c:pt idx="11">
                  <c:v>19.0</c:v>
                </c:pt>
                <c:pt idx="12">
                  <c:v>20.0</c:v>
                </c:pt>
              </c:numCache>
            </c:numRef>
          </c:cat>
          <c:val>
            <c:numRef>
              <c:f>pipework!$B$26:$N$26</c:f>
              <c:numCache>
                <c:formatCode>#\ ##0.0</c:formatCode>
                <c:ptCount val="13"/>
                <c:pt idx="0">
                  <c:v>0.0</c:v>
                </c:pt>
                <c:pt idx="1">
                  <c:v>0.339411254969542</c:v>
                </c:pt>
                <c:pt idx="2">
                  <c:v>0.632218316722949</c:v>
                </c:pt>
                <c:pt idx="3">
                  <c:v>0.330290276373172</c:v>
                </c:pt>
                <c:pt idx="4">
                  <c:v>0.446598253467252</c:v>
                </c:pt>
                <c:pt idx="5">
                  <c:v>0.278741218097838</c:v>
                </c:pt>
                <c:pt idx="6">
                  <c:v>0.391188664749595</c:v>
                </c:pt>
                <c:pt idx="7">
                  <c:v>0.278205345537634</c:v>
                </c:pt>
                <c:pt idx="8">
                  <c:v>0.415898625468595</c:v>
                </c:pt>
                <c:pt idx="9">
                  <c:v>0.271505876872804</c:v>
                </c:pt>
                <c:pt idx="10">
                  <c:v>0.304823960768873</c:v>
                </c:pt>
                <c:pt idx="11">
                  <c:v>0.25806975801128</c:v>
                </c:pt>
                <c:pt idx="12">
                  <c:v>0.248097497812962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65626424"/>
        <c:axId val="2065629544"/>
      </c:barChart>
      <c:catAx>
        <c:axId val="206562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65629544"/>
        <c:crosses val="autoZero"/>
        <c:auto val="0"/>
        <c:lblAlgn val="ctr"/>
        <c:lblOffset val="100"/>
        <c:noMultiLvlLbl val="0"/>
      </c:catAx>
      <c:valAx>
        <c:axId val="2065629544"/>
        <c:scaling>
          <c:orientation val="minMax"/>
        </c:scaling>
        <c:delete val="0"/>
        <c:axPos val="l"/>
        <c:majorGridlines/>
        <c:minorGridlines>
          <c:spPr>
            <a:ln>
              <a:prstDash val="dot"/>
            </a:ln>
          </c:spPr>
        </c:minorGridlines>
        <c:numFmt formatCode="#\ ##0.0" sourceLinked="1"/>
        <c:majorTickMark val="none"/>
        <c:minorTickMark val="none"/>
        <c:tickLblPos val="nextTo"/>
        <c:crossAx val="206562642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 b="0" i="0">
              <a:latin typeface="Helvetica Neue Light"/>
              <a:cs typeface="Helvetica Neue Light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 i="0">
                <a:latin typeface="Helvetica Neue Medium"/>
                <a:cs typeface="Helvetica Neue Medium"/>
              </a:defRPr>
            </a:pPr>
            <a:r>
              <a:rPr lang="en-US" altLang="ja-JP" b="0" i="0">
                <a:latin typeface="Helvetica Neue Medium"/>
                <a:cs typeface="Helvetica Neue Medium"/>
              </a:rPr>
              <a:t>Pipework ICC: N clients, M servers (performance Gb/s)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'pipework multiserver'!$A$24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cat>
            <c:multiLvlStrRef>
              <c:f>'pipework multiserver'!$B$2:$N$3</c:f>
              <c:multiLvlStrCache>
                <c:ptCount val="13"/>
                <c:lvl>
                  <c:pt idx="0">
                    <c:v>2</c:v>
                  </c:pt>
                  <c:pt idx="1">
                    <c:v>4</c:v>
                  </c:pt>
                  <c:pt idx="2">
                    <c:v>3</c:v>
                  </c:pt>
                  <c:pt idx="3">
                    <c:v>4</c:v>
                  </c:pt>
                  <c:pt idx="4">
                    <c:v>8</c:v>
                  </c:pt>
                  <c:pt idx="5">
                    <c:v>12</c:v>
                  </c:pt>
                  <c:pt idx="6">
                    <c:v>16</c:v>
                  </c:pt>
                  <c:pt idx="7">
                    <c:v>5</c:v>
                  </c:pt>
                  <c:pt idx="8">
                    <c:v>10</c:v>
                  </c:pt>
                  <c:pt idx="9">
                    <c:v>15</c:v>
                  </c:pt>
                  <c:pt idx="10">
                    <c:v>20</c:v>
                  </c:pt>
                  <c:pt idx="11">
                    <c:v>6</c:v>
                  </c:pt>
                  <c:pt idx="12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6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'pipework multiserver'!$B$24:$N$24</c:f>
              <c:numCache>
                <c:formatCode>#\ ##0.0</c:formatCode>
                <c:ptCount val="13"/>
                <c:pt idx="0">
                  <c:v>9.985</c:v>
                </c:pt>
                <c:pt idx="1">
                  <c:v>5.7625</c:v>
                </c:pt>
                <c:pt idx="2">
                  <c:v>7.356666666666666</c:v>
                </c:pt>
                <c:pt idx="3">
                  <c:v>5.5075</c:v>
                </c:pt>
                <c:pt idx="4">
                  <c:v>2.9525</c:v>
                </c:pt>
                <c:pt idx="5">
                  <c:v>2.075833333333333</c:v>
                </c:pt>
                <c:pt idx="6">
                  <c:v>1.475625</c:v>
                </c:pt>
                <c:pt idx="7">
                  <c:v>4.082</c:v>
                </c:pt>
                <c:pt idx="8">
                  <c:v>2.38</c:v>
                </c:pt>
                <c:pt idx="9">
                  <c:v>1.575333333333333</c:v>
                </c:pt>
                <c:pt idx="10">
                  <c:v>1.194</c:v>
                </c:pt>
                <c:pt idx="11">
                  <c:v>3.398333333333333</c:v>
                </c:pt>
                <c:pt idx="12">
                  <c:v>1.2545</c:v>
                </c:pt>
              </c:numCache>
            </c:numRef>
          </c:val>
        </c:ser>
        <c:ser>
          <c:idx val="1"/>
          <c:order val="1"/>
          <c:tx>
            <c:strRef>
              <c:f>'pipework multiserver'!$A$25</c:f>
              <c:strCache>
                <c:ptCount val="1"/>
                <c:pt idx="0">
                  <c:v>Sum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ln>
                <a:solidFill>
                  <a:srgbClr val="404040"/>
                </a:solidFill>
              </a:ln>
            </c:spPr>
          </c:dPt>
          <c:dPt>
            <c:idx val="2"/>
            <c:invertIfNegative val="0"/>
            <c:bubble3D val="0"/>
            <c:spPr>
              <a:ln>
                <a:solidFill>
                  <a:srgbClr val="404040"/>
                </a:solidFill>
              </a:ln>
            </c:spPr>
          </c:dPt>
          <c:dPt>
            <c:idx val="3"/>
            <c:invertIfNegative val="0"/>
            <c:bubble3D val="0"/>
            <c:spPr>
              <a:ln>
                <a:solidFill>
                  <a:srgbClr val="404040"/>
                </a:solidFill>
              </a:ln>
            </c:spPr>
          </c:dPt>
          <c:dPt>
            <c:idx val="7"/>
            <c:invertIfNegative val="0"/>
            <c:bubble3D val="0"/>
            <c:spPr>
              <a:ln>
                <a:solidFill>
                  <a:srgbClr val="404040"/>
                </a:solidFill>
              </a:ln>
            </c:spPr>
          </c:dPt>
          <c:dPt>
            <c:idx val="11"/>
            <c:invertIfNegative val="0"/>
            <c:bubble3D val="0"/>
            <c:spPr>
              <a:ln>
                <a:solidFill>
                  <a:srgbClr val="404040"/>
                </a:solidFill>
              </a:ln>
            </c:spPr>
          </c:dPt>
          <c:dPt>
            <c:idx val="12"/>
            <c:invertIfNegative val="0"/>
            <c:bubble3D val="0"/>
            <c:spPr>
              <a:ln>
                <a:solidFill>
                  <a:srgbClr val="404040"/>
                </a:solidFill>
              </a:ln>
            </c:spPr>
          </c:dPt>
          <c:cat>
            <c:multiLvlStrRef>
              <c:f>'pipework multiserver'!$B$2:$N$3</c:f>
              <c:multiLvlStrCache>
                <c:ptCount val="13"/>
                <c:lvl>
                  <c:pt idx="0">
                    <c:v>2</c:v>
                  </c:pt>
                  <c:pt idx="1">
                    <c:v>4</c:v>
                  </c:pt>
                  <c:pt idx="2">
                    <c:v>3</c:v>
                  </c:pt>
                  <c:pt idx="3">
                    <c:v>4</c:v>
                  </c:pt>
                  <c:pt idx="4">
                    <c:v>8</c:v>
                  </c:pt>
                  <c:pt idx="5">
                    <c:v>12</c:v>
                  </c:pt>
                  <c:pt idx="6">
                    <c:v>16</c:v>
                  </c:pt>
                  <c:pt idx="7">
                    <c:v>5</c:v>
                  </c:pt>
                  <c:pt idx="8">
                    <c:v>10</c:v>
                  </c:pt>
                  <c:pt idx="9">
                    <c:v>15</c:v>
                  </c:pt>
                  <c:pt idx="10">
                    <c:v>20</c:v>
                  </c:pt>
                  <c:pt idx="11">
                    <c:v>6</c:v>
                  </c:pt>
                  <c:pt idx="12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6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'pipework multiserver'!$B$25:$N$25</c:f>
              <c:numCache>
                <c:formatCode>#\ ##0.0</c:formatCode>
                <c:ptCount val="13"/>
                <c:pt idx="0">
                  <c:v>19.97</c:v>
                </c:pt>
                <c:pt idx="1">
                  <c:v>23.05</c:v>
                </c:pt>
                <c:pt idx="2">
                  <c:v>22.07</c:v>
                </c:pt>
                <c:pt idx="3">
                  <c:v>22.03</c:v>
                </c:pt>
                <c:pt idx="4">
                  <c:v>23.62</c:v>
                </c:pt>
                <c:pt idx="5">
                  <c:v>24.91</c:v>
                </c:pt>
                <c:pt idx="6">
                  <c:v>23.61</c:v>
                </c:pt>
                <c:pt idx="7">
                  <c:v>20.41</c:v>
                </c:pt>
                <c:pt idx="8">
                  <c:v>23.8</c:v>
                </c:pt>
                <c:pt idx="9">
                  <c:v>23.63</c:v>
                </c:pt>
                <c:pt idx="10">
                  <c:v>23.88</c:v>
                </c:pt>
                <c:pt idx="11">
                  <c:v>20.39</c:v>
                </c:pt>
                <c:pt idx="12">
                  <c:v>25.09</c:v>
                </c:pt>
              </c:numCache>
            </c:numRef>
          </c:val>
        </c:ser>
        <c:ser>
          <c:idx val="2"/>
          <c:order val="2"/>
          <c:tx>
            <c:strRef>
              <c:f>'pipework multiserver'!$A$26</c:f>
              <c:strCache>
                <c:ptCount val="1"/>
                <c:pt idx="0">
                  <c:v>StDev</c:v>
                </c:pt>
              </c:strCache>
            </c:strRef>
          </c:tx>
          <c:invertIfNegative val="0"/>
          <c:cat>
            <c:multiLvlStrRef>
              <c:f>'pipework multiserver'!$B$2:$N$3</c:f>
              <c:multiLvlStrCache>
                <c:ptCount val="13"/>
                <c:lvl>
                  <c:pt idx="0">
                    <c:v>2</c:v>
                  </c:pt>
                  <c:pt idx="1">
                    <c:v>4</c:v>
                  </c:pt>
                  <c:pt idx="2">
                    <c:v>3</c:v>
                  </c:pt>
                  <c:pt idx="3">
                    <c:v>4</c:v>
                  </c:pt>
                  <c:pt idx="4">
                    <c:v>8</c:v>
                  </c:pt>
                  <c:pt idx="5">
                    <c:v>12</c:v>
                  </c:pt>
                  <c:pt idx="6">
                    <c:v>16</c:v>
                  </c:pt>
                  <c:pt idx="7">
                    <c:v>5</c:v>
                  </c:pt>
                  <c:pt idx="8">
                    <c:v>10</c:v>
                  </c:pt>
                  <c:pt idx="9">
                    <c:v>15</c:v>
                  </c:pt>
                  <c:pt idx="10">
                    <c:v>20</c:v>
                  </c:pt>
                  <c:pt idx="11">
                    <c:v>6</c:v>
                  </c:pt>
                  <c:pt idx="12">
                    <c:v>20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6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'pipework multiserver'!$B$26:$N$26</c:f>
              <c:numCache>
                <c:formatCode>#\ ##0.0</c:formatCode>
                <c:ptCount val="13"/>
                <c:pt idx="0">
                  <c:v>0.0636396103067892</c:v>
                </c:pt>
                <c:pt idx="1">
                  <c:v>0.313515018247399</c:v>
                </c:pt>
                <c:pt idx="2">
                  <c:v>0.0757187779440039</c:v>
                </c:pt>
                <c:pt idx="3">
                  <c:v>0.297139136881473</c:v>
                </c:pt>
                <c:pt idx="4">
                  <c:v>0.348045563519654</c:v>
                </c:pt>
                <c:pt idx="5">
                  <c:v>0.261480342850032</c:v>
                </c:pt>
                <c:pt idx="6">
                  <c:v>0.221929981450606</c:v>
                </c:pt>
                <c:pt idx="7">
                  <c:v>0.599349647534726</c:v>
                </c:pt>
                <c:pt idx="8">
                  <c:v>0.288020061029705</c:v>
                </c:pt>
                <c:pt idx="9">
                  <c:v>0.285328549136569</c:v>
                </c:pt>
                <c:pt idx="10">
                  <c:v>0.333630744512867</c:v>
                </c:pt>
                <c:pt idx="11">
                  <c:v>0.541679487027766</c:v>
                </c:pt>
                <c:pt idx="12">
                  <c:v>0.444350205652206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64827336"/>
        <c:axId val="2064823800"/>
      </c:barChart>
      <c:catAx>
        <c:axId val="206482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64823800"/>
        <c:crosses val="autoZero"/>
        <c:auto val="0"/>
        <c:lblAlgn val="ctr"/>
        <c:lblOffset val="100"/>
        <c:noMultiLvlLbl val="0"/>
      </c:catAx>
      <c:valAx>
        <c:axId val="2064823800"/>
        <c:scaling>
          <c:orientation val="minMax"/>
        </c:scaling>
        <c:delete val="0"/>
        <c:axPos val="l"/>
        <c:majorGridlines/>
        <c:minorGridlines>
          <c:spPr>
            <a:ln>
              <a:prstDash val="dot"/>
            </a:ln>
          </c:spPr>
        </c:minorGridlines>
        <c:numFmt formatCode="#\ ##0.0" sourceLinked="1"/>
        <c:majorTickMark val="none"/>
        <c:minorTickMark val="none"/>
        <c:tickLblPos val="nextTo"/>
        <c:crossAx val="206482733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 b="0" i="0">
              <a:latin typeface="Helvetica Neue Light"/>
              <a:cs typeface="Helvetica Neue Light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autoTitleDeleted val="1"/>
    <c:view3D>
      <c:rotX val="35"/>
      <c:rotY val="3"/>
      <c:rAngAx val="0"/>
      <c:perspective val="10"/>
    </c:view3D>
    <c:floor>
      <c:thickness val="0"/>
      <c:spPr>
        <a:ln>
          <a:solidFill>
            <a:schemeClr val="bg1">
              <a:lumMod val="50000"/>
            </a:schemeClr>
          </a:solidFill>
        </a:ln>
      </c:spPr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'pipework multiserver'!$B$34</c:f>
              <c:strCache>
                <c:ptCount val="1"/>
                <c:pt idx="0">
                  <c:v>2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numRef>
              <c:f>'pipework multiserver'!$A$35:$A$45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  <c:pt idx="8">
                  <c:v>15.0</c:v>
                </c:pt>
                <c:pt idx="9">
                  <c:v>16.0</c:v>
                </c:pt>
                <c:pt idx="10">
                  <c:v>20.0</c:v>
                </c:pt>
              </c:numCache>
            </c:numRef>
          </c:cat>
          <c:val>
            <c:numRef>
              <c:f>'pipework multiserver'!$B$35:$B$45</c:f>
              <c:numCache>
                <c:formatCode>General</c:formatCode>
                <c:ptCount val="11"/>
                <c:pt idx="0" formatCode="#\ ##0.0">
                  <c:v>9.985</c:v>
                </c:pt>
                <c:pt idx="2" formatCode="#\ ##0.0">
                  <c:v>5.7625</c:v>
                </c:pt>
              </c:numCache>
            </c:numRef>
          </c:val>
        </c:ser>
        <c:ser>
          <c:idx val="1"/>
          <c:order val="1"/>
          <c:tx>
            <c:strRef>
              <c:f>'pipework multiserver'!$C$34</c:f>
              <c:strCache>
                <c:ptCount val="1"/>
                <c:pt idx="0">
                  <c:v>3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numRef>
              <c:f>'pipework multiserver'!$A$35:$A$45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  <c:pt idx="8">
                  <c:v>15.0</c:v>
                </c:pt>
                <c:pt idx="9">
                  <c:v>16.0</c:v>
                </c:pt>
                <c:pt idx="10">
                  <c:v>20.0</c:v>
                </c:pt>
              </c:numCache>
            </c:numRef>
          </c:cat>
          <c:val>
            <c:numRef>
              <c:f>'pipework multiserver'!$C$35:$C$45</c:f>
              <c:numCache>
                <c:formatCode>#\ ##0.0</c:formatCode>
                <c:ptCount val="11"/>
                <c:pt idx="1">
                  <c:v>7.356666666666666</c:v>
                </c:pt>
              </c:numCache>
            </c:numRef>
          </c:val>
        </c:ser>
        <c:ser>
          <c:idx val="2"/>
          <c:order val="2"/>
          <c:tx>
            <c:strRef>
              <c:f>'pipework multiserver'!$D$34</c:f>
              <c:strCache>
                <c:ptCount val="1"/>
                <c:pt idx="0">
                  <c:v>4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numRef>
              <c:f>'pipework multiserver'!$A$35:$A$45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  <c:pt idx="8">
                  <c:v>15.0</c:v>
                </c:pt>
                <c:pt idx="9">
                  <c:v>16.0</c:v>
                </c:pt>
                <c:pt idx="10">
                  <c:v>20.0</c:v>
                </c:pt>
              </c:numCache>
            </c:numRef>
          </c:cat>
          <c:val>
            <c:numRef>
              <c:f>'pipework multiserver'!$D$35:$D$45</c:f>
              <c:numCache>
                <c:formatCode>General</c:formatCode>
                <c:ptCount val="11"/>
                <c:pt idx="2" formatCode="#\ ##0.0">
                  <c:v>5.5075</c:v>
                </c:pt>
                <c:pt idx="5" formatCode="#\ ##0.0">
                  <c:v>2.9525</c:v>
                </c:pt>
                <c:pt idx="7" formatCode="#\ ##0.0">
                  <c:v>2.075833333333333</c:v>
                </c:pt>
                <c:pt idx="9" formatCode="#\ ##0.0">
                  <c:v>1.475625</c:v>
                </c:pt>
              </c:numCache>
            </c:numRef>
          </c:val>
        </c:ser>
        <c:ser>
          <c:idx val="3"/>
          <c:order val="3"/>
          <c:tx>
            <c:strRef>
              <c:f>'pipework multiserver'!$E$34</c:f>
              <c:strCache>
                <c:ptCount val="1"/>
                <c:pt idx="0">
                  <c:v>5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numRef>
              <c:f>'pipework multiserver'!$A$35:$A$45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  <c:pt idx="8">
                  <c:v>15.0</c:v>
                </c:pt>
                <c:pt idx="9">
                  <c:v>16.0</c:v>
                </c:pt>
                <c:pt idx="10">
                  <c:v>20.0</c:v>
                </c:pt>
              </c:numCache>
            </c:numRef>
          </c:cat>
          <c:val>
            <c:numRef>
              <c:f>'pipework multiserver'!$E$35:$E$45</c:f>
              <c:numCache>
                <c:formatCode>General</c:formatCode>
                <c:ptCount val="11"/>
                <c:pt idx="3" formatCode="#\ ##0.0">
                  <c:v>4.082</c:v>
                </c:pt>
                <c:pt idx="6" formatCode="#\ ##0.0">
                  <c:v>2.38</c:v>
                </c:pt>
                <c:pt idx="8" formatCode="#\ ##0.0">
                  <c:v>1.575333333333333</c:v>
                </c:pt>
                <c:pt idx="10" formatCode="#\ ##0.0">
                  <c:v>1.194</c:v>
                </c:pt>
              </c:numCache>
            </c:numRef>
          </c:val>
        </c:ser>
        <c:ser>
          <c:idx val="4"/>
          <c:order val="4"/>
          <c:tx>
            <c:strRef>
              <c:f>'pipework multiserver'!$F$34</c:f>
              <c:strCache>
                <c:ptCount val="1"/>
                <c:pt idx="0">
                  <c:v>6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numRef>
              <c:f>'pipework multiserver'!$A$35:$A$45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  <c:pt idx="8">
                  <c:v>15.0</c:v>
                </c:pt>
                <c:pt idx="9">
                  <c:v>16.0</c:v>
                </c:pt>
                <c:pt idx="10">
                  <c:v>20.0</c:v>
                </c:pt>
              </c:numCache>
            </c:numRef>
          </c:cat>
          <c:val>
            <c:numRef>
              <c:f>'pipework multiserver'!$F$35:$F$45</c:f>
              <c:numCache>
                <c:formatCode>General</c:formatCode>
                <c:ptCount val="11"/>
                <c:pt idx="4" formatCode="#\ ##0.0">
                  <c:v>3.398333333333333</c:v>
                </c:pt>
              </c:numCache>
            </c:numRef>
          </c:val>
        </c:ser>
        <c:ser>
          <c:idx val="5"/>
          <c:order val="5"/>
          <c:tx>
            <c:strRef>
              <c:f>'pipework multiserver'!$G$34</c:f>
              <c:strCache>
                <c:ptCount val="1"/>
                <c:pt idx="0">
                  <c:v>20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numRef>
              <c:f>'pipework multiserver'!$A$35:$A$45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  <c:pt idx="8">
                  <c:v>15.0</c:v>
                </c:pt>
                <c:pt idx="9">
                  <c:v>16.0</c:v>
                </c:pt>
                <c:pt idx="10">
                  <c:v>20.0</c:v>
                </c:pt>
              </c:numCache>
            </c:numRef>
          </c:cat>
          <c:val>
            <c:numRef>
              <c:f>'pipework multiserver'!$G$35:$G$45</c:f>
              <c:numCache>
                <c:formatCode>General</c:formatCode>
                <c:ptCount val="11"/>
                <c:pt idx="10" formatCode="#\ ##0.0">
                  <c:v>1.2545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2142174104"/>
        <c:axId val="2080472648"/>
        <c:axId val="2108363496"/>
      </c:bar3DChart>
      <c:catAx>
        <c:axId val="214217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80472648"/>
        <c:crosses val="autoZero"/>
        <c:auto val="1"/>
        <c:lblAlgn val="ctr"/>
        <c:lblOffset val="100"/>
        <c:noMultiLvlLbl val="0"/>
      </c:catAx>
      <c:valAx>
        <c:axId val="2080472648"/>
        <c:scaling>
          <c:orientation val="minMax"/>
        </c:scaling>
        <c:delete val="0"/>
        <c:axPos val="l"/>
        <c:numFmt formatCode="#\ ##0.0" sourceLinked="1"/>
        <c:majorTickMark val="none"/>
        <c:minorTickMark val="none"/>
        <c:tickLblPos val="nextTo"/>
        <c:crossAx val="2142174104"/>
        <c:crosses val="autoZero"/>
        <c:crossBetween val="between"/>
      </c:valAx>
      <c:serAx>
        <c:axId val="210836349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080472648"/>
        <c:crosses val="autoZero"/>
      </c:ser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 i="0">
                <a:latin typeface="Helvetica Neue Medium"/>
                <a:cs typeface="Helvetica Neue Medium"/>
              </a:defRPr>
            </a:pPr>
            <a:r>
              <a:rPr lang="en-US" altLang="ja-JP" b="0" i="0">
                <a:latin typeface="Helvetica Neue Medium"/>
                <a:cs typeface="Helvetica Neue Medium"/>
              </a:rPr>
              <a:t>Pipework ICC: L clients, M containers, N servers (performance Gb/s, aggregated per container)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'pipework multiprocess'!$A$25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cat>
            <c:multiLvlStrRef>
              <c:f>'pipework multiprocess'!$B$2:$K$4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4</c:v>
                  </c:pt>
                  <c:pt idx="5">
                    <c:v>1</c:v>
                  </c:pt>
                  <c:pt idx="6">
                    <c:v>4</c:v>
                  </c:pt>
                  <c:pt idx="7">
                    <c:v>16</c:v>
                  </c:pt>
                  <c:pt idx="8">
                    <c:v>1</c:v>
                  </c:pt>
                  <c:pt idx="9">
                    <c:v>16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2</c:v>
                  </c:pt>
                  <c:pt idx="4">
                    <c:v>1</c:v>
                  </c:pt>
                  <c:pt idx="5">
                    <c:v>4</c:v>
                  </c:pt>
                  <c:pt idx="6">
                    <c:v>4</c:v>
                  </c:pt>
                  <c:pt idx="7">
                    <c:v>1</c:v>
                  </c:pt>
                  <c:pt idx="8">
                    <c:v>16</c:v>
                  </c:pt>
                  <c:pt idx="9">
                    <c:v>16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</c:lvl>
              </c:multiLvlStrCache>
            </c:multiLvlStrRef>
          </c:cat>
          <c:val>
            <c:numRef>
              <c:f>'pipework multiprocess'!$B$25:$K$25</c:f>
              <c:numCache>
                <c:formatCode>#\ ##0.0</c:formatCode>
                <c:ptCount val="10"/>
                <c:pt idx="0">
                  <c:v>11.16</c:v>
                </c:pt>
                <c:pt idx="1">
                  <c:v>9.81</c:v>
                </c:pt>
                <c:pt idx="2">
                  <c:v>9.33</c:v>
                </c:pt>
                <c:pt idx="3">
                  <c:v>4.63</c:v>
                </c:pt>
                <c:pt idx="4">
                  <c:v>3.38</c:v>
                </c:pt>
                <c:pt idx="5">
                  <c:v>4.99</c:v>
                </c:pt>
                <c:pt idx="6">
                  <c:v>1.2</c:v>
                </c:pt>
                <c:pt idx="7">
                  <c:v>1.07</c:v>
                </c:pt>
                <c:pt idx="8">
                  <c:v>1.518125</c:v>
                </c:pt>
                <c:pt idx="9">
                  <c:v>0.036875</c:v>
                </c:pt>
              </c:numCache>
            </c:numRef>
          </c:val>
        </c:ser>
        <c:ser>
          <c:idx val="1"/>
          <c:order val="1"/>
          <c:tx>
            <c:strRef>
              <c:f>'pipework multiprocess'!$A$26</c:f>
              <c:strCache>
                <c:ptCount val="1"/>
                <c:pt idx="0">
                  <c:v>Sum</c:v>
                </c:pt>
              </c:strCache>
            </c:strRef>
          </c:tx>
          <c:invertIfNegative val="0"/>
          <c:cat>
            <c:multiLvlStrRef>
              <c:f>'pipework multiprocess'!$B$2:$K$4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4</c:v>
                  </c:pt>
                  <c:pt idx="5">
                    <c:v>1</c:v>
                  </c:pt>
                  <c:pt idx="6">
                    <c:v>4</c:v>
                  </c:pt>
                  <c:pt idx="7">
                    <c:v>16</c:v>
                  </c:pt>
                  <c:pt idx="8">
                    <c:v>1</c:v>
                  </c:pt>
                  <c:pt idx="9">
                    <c:v>16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2</c:v>
                  </c:pt>
                  <c:pt idx="4">
                    <c:v>1</c:v>
                  </c:pt>
                  <c:pt idx="5">
                    <c:v>4</c:v>
                  </c:pt>
                  <c:pt idx="6">
                    <c:v>4</c:v>
                  </c:pt>
                  <c:pt idx="7">
                    <c:v>1</c:v>
                  </c:pt>
                  <c:pt idx="8">
                    <c:v>16</c:v>
                  </c:pt>
                  <c:pt idx="9">
                    <c:v>16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</c:lvl>
              </c:multiLvlStrCache>
            </c:multiLvlStrRef>
          </c:cat>
          <c:val>
            <c:numRef>
              <c:f>'pipework multiprocess'!$B$26:$K$26</c:f>
              <c:numCache>
                <c:formatCode>#\ ##0.0</c:formatCode>
                <c:ptCount val="10"/>
                <c:pt idx="0">
                  <c:v>11.16</c:v>
                </c:pt>
                <c:pt idx="1">
                  <c:v>9.81</c:v>
                </c:pt>
                <c:pt idx="2">
                  <c:v>18.66</c:v>
                </c:pt>
                <c:pt idx="3">
                  <c:v>9.26</c:v>
                </c:pt>
                <c:pt idx="4">
                  <c:v>3.38</c:v>
                </c:pt>
                <c:pt idx="5">
                  <c:v>19.96</c:v>
                </c:pt>
                <c:pt idx="6">
                  <c:v>4.800000000000001</c:v>
                </c:pt>
                <c:pt idx="7">
                  <c:v>1.07</c:v>
                </c:pt>
                <c:pt idx="8">
                  <c:v>24.29</c:v>
                </c:pt>
                <c:pt idx="9">
                  <c:v>0.59</c:v>
                </c:pt>
              </c:numCache>
            </c:numRef>
          </c:val>
        </c:ser>
        <c:ser>
          <c:idx val="2"/>
          <c:order val="2"/>
          <c:tx>
            <c:strRef>
              <c:f>'pipework multiprocess'!$A$27</c:f>
              <c:strCache>
                <c:ptCount val="1"/>
                <c:pt idx="0">
                  <c:v>StDev</c:v>
                </c:pt>
              </c:strCache>
            </c:strRef>
          </c:tx>
          <c:invertIfNegative val="0"/>
          <c:cat>
            <c:multiLvlStrRef>
              <c:f>'pipework multiprocess'!$B$2:$K$4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4</c:v>
                  </c:pt>
                  <c:pt idx="5">
                    <c:v>1</c:v>
                  </c:pt>
                  <c:pt idx="6">
                    <c:v>4</c:v>
                  </c:pt>
                  <c:pt idx="7">
                    <c:v>16</c:v>
                  </c:pt>
                  <c:pt idx="8">
                    <c:v>1</c:v>
                  </c:pt>
                  <c:pt idx="9">
                    <c:v>16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2</c:v>
                  </c:pt>
                  <c:pt idx="4">
                    <c:v>1</c:v>
                  </c:pt>
                  <c:pt idx="5">
                    <c:v>4</c:v>
                  </c:pt>
                  <c:pt idx="6">
                    <c:v>4</c:v>
                  </c:pt>
                  <c:pt idx="7">
                    <c:v>1</c:v>
                  </c:pt>
                  <c:pt idx="8">
                    <c:v>16</c:v>
                  </c:pt>
                  <c:pt idx="9">
                    <c:v>16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</c:lvl>
              </c:multiLvlStrCache>
            </c:multiLvlStrRef>
          </c:cat>
          <c:val>
            <c:numRef>
              <c:f>'pipework multiprocess'!$B$27:$K$27</c:f>
              <c:numCache>
                <c:formatCode>#\ ##0.0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0.127279220613578</c:v>
                </c:pt>
                <c:pt idx="3">
                  <c:v>0.0565685424949238</c:v>
                </c:pt>
                <c:pt idx="4">
                  <c:v>0.0</c:v>
                </c:pt>
                <c:pt idx="5">
                  <c:v>0.587990929635256</c:v>
                </c:pt>
                <c:pt idx="6">
                  <c:v>0.294731516242607</c:v>
                </c:pt>
                <c:pt idx="7">
                  <c:v>0.0</c:v>
                </c:pt>
                <c:pt idx="8">
                  <c:v>0.405400522117736</c:v>
                </c:pt>
                <c:pt idx="9">
                  <c:v>0.0257471681290713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64767896"/>
        <c:axId val="2064764360"/>
      </c:barChart>
      <c:catAx>
        <c:axId val="206476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64764360"/>
        <c:crosses val="autoZero"/>
        <c:auto val="0"/>
        <c:lblAlgn val="ctr"/>
        <c:lblOffset val="100"/>
        <c:noMultiLvlLbl val="0"/>
      </c:catAx>
      <c:valAx>
        <c:axId val="2064764360"/>
        <c:scaling>
          <c:orientation val="minMax"/>
        </c:scaling>
        <c:delete val="0"/>
        <c:axPos val="l"/>
        <c:majorGridlines/>
        <c:minorGridlines>
          <c:spPr>
            <a:ln>
              <a:prstDash val="dot"/>
            </a:ln>
          </c:spPr>
        </c:minorGridlines>
        <c:numFmt formatCode="#\ ##0.0" sourceLinked="1"/>
        <c:majorTickMark val="none"/>
        <c:minorTickMark val="none"/>
        <c:tickLblPos val="nextTo"/>
        <c:crossAx val="206476789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 b="0" i="0">
              <a:latin typeface="Helvetica Neue Light"/>
              <a:cs typeface="Helvetica Neue Light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 i="0">
                <a:latin typeface="Helvetica Neue Medium"/>
                <a:cs typeface="Helvetica Neue Medium"/>
              </a:defRPr>
            </a:pPr>
            <a:r>
              <a:rPr lang="en-US" altLang="ja-JP" b="0" i="0">
                <a:latin typeface="Helvetica Neue Medium"/>
                <a:cs typeface="Helvetica Neue Medium"/>
              </a:rPr>
              <a:t>OVS ICC: N clients, 1 server (number of clients, performance Gb/s)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ovs!$A$24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cat>
            <c:numRef>
              <c:f>ovs!$B$3:$N$3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16.0</c:v>
                </c:pt>
                <c:pt idx="9">
                  <c:v>17.0</c:v>
                </c:pt>
                <c:pt idx="10">
                  <c:v>18.0</c:v>
                </c:pt>
                <c:pt idx="11">
                  <c:v>19.0</c:v>
                </c:pt>
                <c:pt idx="12">
                  <c:v>20.0</c:v>
                </c:pt>
              </c:numCache>
            </c:numRef>
          </c:cat>
          <c:val>
            <c:numRef>
              <c:f>ovs!$B$24:$N$24</c:f>
              <c:numCache>
                <c:formatCode>#\ ##0.0</c:formatCode>
                <c:ptCount val="13"/>
                <c:pt idx="0">
                  <c:v>13.16</c:v>
                </c:pt>
                <c:pt idx="1">
                  <c:v>10.985</c:v>
                </c:pt>
                <c:pt idx="2">
                  <c:v>8.32</c:v>
                </c:pt>
                <c:pt idx="3">
                  <c:v>6.6025</c:v>
                </c:pt>
                <c:pt idx="4">
                  <c:v>5.486</c:v>
                </c:pt>
                <c:pt idx="5">
                  <c:v>4.473333333333333</c:v>
                </c:pt>
                <c:pt idx="6">
                  <c:v>3.771428571428572</c:v>
                </c:pt>
                <c:pt idx="7">
                  <c:v>3.31875</c:v>
                </c:pt>
                <c:pt idx="8">
                  <c:v>1.78</c:v>
                </c:pt>
                <c:pt idx="9">
                  <c:v>1.74</c:v>
                </c:pt>
                <c:pt idx="10">
                  <c:v>1.526666666666666</c:v>
                </c:pt>
                <c:pt idx="11">
                  <c:v>1.498947368421053</c:v>
                </c:pt>
                <c:pt idx="12">
                  <c:v>1.4025</c:v>
                </c:pt>
              </c:numCache>
            </c:numRef>
          </c:val>
        </c:ser>
        <c:ser>
          <c:idx val="1"/>
          <c:order val="1"/>
          <c:tx>
            <c:strRef>
              <c:f>ovs!$A$25</c:f>
              <c:strCache>
                <c:ptCount val="1"/>
                <c:pt idx="0">
                  <c:v>Sum</c:v>
                </c:pt>
              </c:strCache>
            </c:strRef>
          </c:tx>
          <c:invertIfNegative val="0"/>
          <c:cat>
            <c:numRef>
              <c:f>ovs!$B$3:$N$3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16.0</c:v>
                </c:pt>
                <c:pt idx="9">
                  <c:v>17.0</c:v>
                </c:pt>
                <c:pt idx="10">
                  <c:v>18.0</c:v>
                </c:pt>
                <c:pt idx="11">
                  <c:v>19.0</c:v>
                </c:pt>
                <c:pt idx="12">
                  <c:v>20.0</c:v>
                </c:pt>
              </c:numCache>
            </c:numRef>
          </c:cat>
          <c:val>
            <c:numRef>
              <c:f>ovs!$B$25:$N$25</c:f>
              <c:numCache>
                <c:formatCode>#\ ##0.0</c:formatCode>
                <c:ptCount val="13"/>
                <c:pt idx="0">
                  <c:v>13.16</c:v>
                </c:pt>
                <c:pt idx="1">
                  <c:v>21.97</c:v>
                </c:pt>
                <c:pt idx="2">
                  <c:v>24.96</c:v>
                </c:pt>
                <c:pt idx="3">
                  <c:v>26.41</c:v>
                </c:pt>
                <c:pt idx="4">
                  <c:v>27.43</c:v>
                </c:pt>
                <c:pt idx="5">
                  <c:v>26.84</c:v>
                </c:pt>
                <c:pt idx="6">
                  <c:v>26.4</c:v>
                </c:pt>
                <c:pt idx="7">
                  <c:v>26.55</c:v>
                </c:pt>
                <c:pt idx="8">
                  <c:v>28.48000000000001</c:v>
                </c:pt>
                <c:pt idx="9">
                  <c:v>29.58000000000001</c:v>
                </c:pt>
                <c:pt idx="10">
                  <c:v>27.48</c:v>
                </c:pt>
                <c:pt idx="11">
                  <c:v>28.48</c:v>
                </c:pt>
                <c:pt idx="12">
                  <c:v>28.05</c:v>
                </c:pt>
              </c:numCache>
            </c:numRef>
          </c:val>
        </c:ser>
        <c:ser>
          <c:idx val="2"/>
          <c:order val="2"/>
          <c:tx>
            <c:strRef>
              <c:f>ovs!$A$26</c:f>
              <c:strCache>
                <c:ptCount val="1"/>
                <c:pt idx="0">
                  <c:v>StDev</c:v>
                </c:pt>
              </c:strCache>
            </c:strRef>
          </c:tx>
          <c:invertIfNegative val="0"/>
          <c:cat>
            <c:numRef>
              <c:f>ovs!$B$3:$N$3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16.0</c:v>
                </c:pt>
                <c:pt idx="9">
                  <c:v>17.0</c:v>
                </c:pt>
                <c:pt idx="10">
                  <c:v>18.0</c:v>
                </c:pt>
                <c:pt idx="11">
                  <c:v>19.0</c:v>
                </c:pt>
                <c:pt idx="12">
                  <c:v>20.0</c:v>
                </c:pt>
              </c:numCache>
            </c:numRef>
          </c:cat>
          <c:val>
            <c:numRef>
              <c:f>ovs!$B$26:$N$26</c:f>
              <c:numCache>
                <c:formatCode>#\ ##0.0</c:formatCode>
                <c:ptCount val="13"/>
                <c:pt idx="0">
                  <c:v>0.0</c:v>
                </c:pt>
                <c:pt idx="1">
                  <c:v>0.134350288425444</c:v>
                </c:pt>
                <c:pt idx="2">
                  <c:v>0.135277492584687</c:v>
                </c:pt>
                <c:pt idx="3">
                  <c:v>0.448655398570737</c:v>
                </c:pt>
                <c:pt idx="4">
                  <c:v>0.748017379477248</c:v>
                </c:pt>
                <c:pt idx="5">
                  <c:v>0.709271927166635</c:v>
                </c:pt>
                <c:pt idx="6">
                  <c:v>1.027512020553019</c:v>
                </c:pt>
                <c:pt idx="7">
                  <c:v>0.640456031723827</c:v>
                </c:pt>
                <c:pt idx="8">
                  <c:v>0.410593066997805</c:v>
                </c:pt>
                <c:pt idx="9">
                  <c:v>0.438092455995305</c:v>
                </c:pt>
                <c:pt idx="10">
                  <c:v>0.398334769051478</c:v>
                </c:pt>
                <c:pt idx="11">
                  <c:v>0.607443593511566</c:v>
                </c:pt>
                <c:pt idx="12">
                  <c:v>0.567365796791119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64710360"/>
        <c:axId val="2064706824"/>
      </c:barChart>
      <c:catAx>
        <c:axId val="206471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64706824"/>
        <c:crosses val="autoZero"/>
        <c:auto val="0"/>
        <c:lblAlgn val="ctr"/>
        <c:lblOffset val="100"/>
        <c:noMultiLvlLbl val="0"/>
      </c:catAx>
      <c:valAx>
        <c:axId val="2064706824"/>
        <c:scaling>
          <c:orientation val="minMax"/>
        </c:scaling>
        <c:delete val="0"/>
        <c:axPos val="l"/>
        <c:majorGridlines/>
        <c:minorGridlines>
          <c:spPr>
            <a:ln>
              <a:prstDash val="dot"/>
            </a:ln>
          </c:spPr>
        </c:minorGridlines>
        <c:numFmt formatCode="#\ ##0.0" sourceLinked="1"/>
        <c:majorTickMark val="none"/>
        <c:minorTickMark val="none"/>
        <c:tickLblPos val="nextTo"/>
        <c:crossAx val="206471036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800" b="0" i="0">
              <a:latin typeface="Helvetica Neue Light"/>
              <a:cs typeface="Helvetica Neue Light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 i="0">
                <a:latin typeface="Helvetica Neue Medium"/>
                <a:cs typeface="Helvetica Neue Medium"/>
              </a:defRPr>
            </a:pPr>
            <a:r>
              <a:rPr lang="en-US" altLang="ja-JP" b="0" i="0">
                <a:latin typeface="Helvetica Neue Medium"/>
                <a:cs typeface="Helvetica Neue Medium"/>
              </a:rPr>
              <a:t>OVS ICC: N clients, M servers (performance Gb/s)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'ovs multiserver'!$A$24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cat>
            <c:multiLvlStrRef>
              <c:f>'ovs multiserver'!$B$2:$L$3</c:f>
              <c:multiLvlStrCache>
                <c:ptCount val="11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12</c:v>
                  </c:pt>
                  <c:pt idx="4">
                    <c:v>16</c:v>
                  </c:pt>
                  <c:pt idx="5">
                    <c:v>5</c:v>
                  </c:pt>
                  <c:pt idx="6">
                    <c:v>10</c:v>
                  </c:pt>
                  <c:pt idx="7">
                    <c:v>15</c:v>
                  </c:pt>
                  <c:pt idx="8">
                    <c:v>20</c:v>
                  </c:pt>
                  <c:pt idx="9">
                    <c:v>6</c:v>
                  </c:pt>
                  <c:pt idx="10">
                    <c:v>20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6</c:v>
                  </c:pt>
                  <c:pt idx="10">
                    <c:v>20</c:v>
                  </c:pt>
                </c:lvl>
              </c:multiLvlStrCache>
            </c:multiLvlStrRef>
          </c:cat>
          <c:val>
            <c:numRef>
              <c:f>'ovs multiserver'!$B$24:$L$24</c:f>
              <c:numCache>
                <c:formatCode>#\ ##0.0</c:formatCode>
                <c:ptCount val="11"/>
                <c:pt idx="0">
                  <c:v>10.79</c:v>
                </c:pt>
                <c:pt idx="1">
                  <c:v>5.57</c:v>
                </c:pt>
                <c:pt idx="2">
                  <c:v>3.29625</c:v>
                </c:pt>
                <c:pt idx="3">
                  <c:v>2.183333333333333</c:v>
                </c:pt>
                <c:pt idx="4">
                  <c:v>1.59</c:v>
                </c:pt>
                <c:pt idx="5">
                  <c:v>4.504</c:v>
                </c:pt>
                <c:pt idx="6">
                  <c:v>2.603</c:v>
                </c:pt>
                <c:pt idx="7">
                  <c:v>1.77</c:v>
                </c:pt>
                <c:pt idx="8">
                  <c:v>1.409</c:v>
                </c:pt>
                <c:pt idx="9">
                  <c:v>3.803333333333333</c:v>
                </c:pt>
                <c:pt idx="10">
                  <c:v>1.4305</c:v>
                </c:pt>
              </c:numCache>
            </c:numRef>
          </c:val>
        </c:ser>
        <c:ser>
          <c:idx val="1"/>
          <c:order val="1"/>
          <c:tx>
            <c:strRef>
              <c:f>'ovs multiserver'!$A$25</c:f>
              <c:strCache>
                <c:ptCount val="1"/>
                <c:pt idx="0">
                  <c:v>Sum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ln>
                <a:solidFill>
                  <a:srgbClr val="262626"/>
                </a:solidFill>
              </a:ln>
            </c:spPr>
          </c:dPt>
          <c:dPt>
            <c:idx val="1"/>
            <c:invertIfNegative val="0"/>
            <c:bubble3D val="0"/>
            <c:spPr>
              <a:ln>
                <a:solidFill>
                  <a:schemeClr val="tx1">
                    <a:lumMod val="85000"/>
                    <a:lumOff val="15000"/>
                  </a:schemeClr>
                </a:solidFill>
              </a:ln>
            </c:spPr>
          </c:dPt>
          <c:dPt>
            <c:idx val="5"/>
            <c:invertIfNegative val="0"/>
            <c:bubble3D val="0"/>
            <c:spPr>
              <a:ln>
                <a:solidFill>
                  <a:srgbClr val="262626"/>
                </a:solidFill>
              </a:ln>
            </c:spPr>
          </c:dPt>
          <c:dPt>
            <c:idx val="9"/>
            <c:invertIfNegative val="0"/>
            <c:bubble3D val="0"/>
            <c:spPr>
              <a:ln>
                <a:solidFill>
                  <a:srgbClr val="262626"/>
                </a:solidFill>
              </a:ln>
            </c:spPr>
          </c:dPt>
          <c:dPt>
            <c:idx val="10"/>
            <c:invertIfNegative val="0"/>
            <c:bubble3D val="0"/>
            <c:spPr>
              <a:ln>
                <a:solidFill>
                  <a:srgbClr val="262626"/>
                </a:solidFill>
              </a:ln>
            </c:spPr>
          </c:dPt>
          <c:cat>
            <c:multiLvlStrRef>
              <c:f>'ovs multiserver'!$B$2:$L$3</c:f>
              <c:multiLvlStrCache>
                <c:ptCount val="11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12</c:v>
                  </c:pt>
                  <c:pt idx="4">
                    <c:v>16</c:v>
                  </c:pt>
                  <c:pt idx="5">
                    <c:v>5</c:v>
                  </c:pt>
                  <c:pt idx="6">
                    <c:v>10</c:v>
                  </c:pt>
                  <c:pt idx="7">
                    <c:v>15</c:v>
                  </c:pt>
                  <c:pt idx="8">
                    <c:v>20</c:v>
                  </c:pt>
                  <c:pt idx="9">
                    <c:v>6</c:v>
                  </c:pt>
                  <c:pt idx="10">
                    <c:v>20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6</c:v>
                  </c:pt>
                  <c:pt idx="10">
                    <c:v>20</c:v>
                  </c:pt>
                </c:lvl>
              </c:multiLvlStrCache>
            </c:multiLvlStrRef>
          </c:cat>
          <c:val>
            <c:numRef>
              <c:f>'ovs multiserver'!$B$25:$L$25</c:f>
              <c:numCache>
                <c:formatCode>#\ ##0.0</c:formatCode>
                <c:ptCount val="11"/>
                <c:pt idx="0">
                  <c:v>21.58</c:v>
                </c:pt>
                <c:pt idx="1">
                  <c:v>22.28</c:v>
                </c:pt>
                <c:pt idx="2">
                  <c:v>26.37</c:v>
                </c:pt>
                <c:pt idx="3">
                  <c:v>26.2</c:v>
                </c:pt>
                <c:pt idx="4">
                  <c:v>25.44</c:v>
                </c:pt>
                <c:pt idx="5">
                  <c:v>22.52</c:v>
                </c:pt>
                <c:pt idx="6">
                  <c:v>26.03</c:v>
                </c:pt>
                <c:pt idx="7">
                  <c:v>26.55</c:v>
                </c:pt>
                <c:pt idx="8">
                  <c:v>28.18</c:v>
                </c:pt>
                <c:pt idx="9">
                  <c:v>22.82</c:v>
                </c:pt>
                <c:pt idx="10">
                  <c:v>28.61</c:v>
                </c:pt>
              </c:numCache>
            </c:numRef>
          </c:val>
        </c:ser>
        <c:ser>
          <c:idx val="2"/>
          <c:order val="2"/>
          <c:tx>
            <c:strRef>
              <c:f>'ovs multiserver'!$A$26</c:f>
              <c:strCache>
                <c:ptCount val="1"/>
                <c:pt idx="0">
                  <c:v>StDev</c:v>
                </c:pt>
              </c:strCache>
            </c:strRef>
          </c:tx>
          <c:invertIfNegative val="0"/>
          <c:cat>
            <c:multiLvlStrRef>
              <c:f>'ovs multiserver'!$B$2:$L$3</c:f>
              <c:multiLvlStrCache>
                <c:ptCount val="11"/>
                <c:lvl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12</c:v>
                  </c:pt>
                  <c:pt idx="4">
                    <c:v>16</c:v>
                  </c:pt>
                  <c:pt idx="5">
                    <c:v>5</c:v>
                  </c:pt>
                  <c:pt idx="6">
                    <c:v>10</c:v>
                  </c:pt>
                  <c:pt idx="7">
                    <c:v>15</c:v>
                  </c:pt>
                  <c:pt idx="8">
                    <c:v>20</c:v>
                  </c:pt>
                  <c:pt idx="9">
                    <c:v>6</c:v>
                  </c:pt>
                  <c:pt idx="10">
                    <c:v>20</c:v>
                  </c:pt>
                </c:lvl>
                <c:lvl>
                  <c:pt idx="0">
                    <c:v>2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6</c:v>
                  </c:pt>
                  <c:pt idx="10">
                    <c:v>20</c:v>
                  </c:pt>
                </c:lvl>
              </c:multiLvlStrCache>
            </c:multiLvlStrRef>
          </c:cat>
          <c:val>
            <c:numRef>
              <c:f>'ovs multiserver'!$B$26:$L$26</c:f>
              <c:numCache>
                <c:formatCode>#\ ##0.0</c:formatCode>
                <c:ptCount val="11"/>
                <c:pt idx="0">
                  <c:v>0.155563491861041</c:v>
                </c:pt>
                <c:pt idx="1">
                  <c:v>0.421030481873542</c:v>
                </c:pt>
                <c:pt idx="2">
                  <c:v>0.398924894470837</c:v>
                </c:pt>
                <c:pt idx="3">
                  <c:v>0.262551582233536</c:v>
                </c:pt>
                <c:pt idx="4">
                  <c:v>0.264751455771887</c:v>
                </c:pt>
                <c:pt idx="5">
                  <c:v>0.57981031380961</c:v>
                </c:pt>
                <c:pt idx="6">
                  <c:v>0.225440309912254</c:v>
                </c:pt>
                <c:pt idx="7">
                  <c:v>0.310598500594299</c:v>
                </c:pt>
                <c:pt idx="8">
                  <c:v>0.403118109896239</c:v>
                </c:pt>
                <c:pt idx="9">
                  <c:v>0.970168370267074</c:v>
                </c:pt>
                <c:pt idx="10">
                  <c:v>0.415685546638574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66933560"/>
        <c:axId val="2066936600"/>
      </c:barChart>
      <c:catAx>
        <c:axId val="206693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66936600"/>
        <c:crosses val="autoZero"/>
        <c:auto val="0"/>
        <c:lblAlgn val="ctr"/>
        <c:lblOffset val="100"/>
        <c:noMultiLvlLbl val="0"/>
      </c:catAx>
      <c:valAx>
        <c:axId val="2066936600"/>
        <c:scaling>
          <c:orientation val="minMax"/>
        </c:scaling>
        <c:delete val="0"/>
        <c:axPos val="l"/>
        <c:majorGridlines/>
        <c:minorGridlines>
          <c:spPr>
            <a:ln>
              <a:prstDash val="dot"/>
            </a:ln>
          </c:spPr>
        </c:minorGridlines>
        <c:numFmt formatCode="#\ ##0.0" sourceLinked="1"/>
        <c:majorTickMark val="none"/>
        <c:minorTickMark val="none"/>
        <c:tickLblPos val="nextTo"/>
        <c:crossAx val="206693356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 b="0" i="0">
              <a:latin typeface="Helvetica Neue Light"/>
              <a:cs typeface="Helvetica Neue Light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autoTitleDeleted val="1"/>
    <c:view3D>
      <c:rotX val="35"/>
      <c:rotY val="3"/>
      <c:rAngAx val="0"/>
      <c:perspective val="10"/>
    </c:view3D>
    <c:floor>
      <c:thickness val="0"/>
      <c:spPr>
        <a:ln>
          <a:solidFill>
            <a:schemeClr val="bg1">
              <a:lumMod val="50000"/>
            </a:schemeClr>
          </a:solidFill>
        </a:ln>
      </c:spPr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'ovs multiserver'!$B$32</c:f>
              <c:strCache>
                <c:ptCount val="1"/>
                <c:pt idx="0">
                  <c:v>2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numRef>
              <c:f>'ovs multiserver'!$A$33:$A$43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  <c:pt idx="8">
                  <c:v>15.0</c:v>
                </c:pt>
                <c:pt idx="9">
                  <c:v>16.0</c:v>
                </c:pt>
                <c:pt idx="10">
                  <c:v>20.0</c:v>
                </c:pt>
              </c:numCache>
            </c:numRef>
          </c:cat>
          <c:val>
            <c:numRef>
              <c:f>'ovs multiserver'!$B$33:$B$43</c:f>
              <c:numCache>
                <c:formatCode>General</c:formatCode>
                <c:ptCount val="11"/>
                <c:pt idx="0" formatCode="#\ ##0.0">
                  <c:v>10.79</c:v>
                </c:pt>
              </c:numCache>
            </c:numRef>
          </c:val>
        </c:ser>
        <c:ser>
          <c:idx val="1"/>
          <c:order val="1"/>
          <c:tx>
            <c:strRef>
              <c:f>'ovs multiserver'!$C$32</c:f>
              <c:strCache>
                <c:ptCount val="1"/>
                <c:pt idx="0">
                  <c:v>4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numRef>
              <c:f>'ovs multiserver'!$A$33:$A$43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  <c:pt idx="8">
                  <c:v>15.0</c:v>
                </c:pt>
                <c:pt idx="9">
                  <c:v>16.0</c:v>
                </c:pt>
                <c:pt idx="10">
                  <c:v>20.0</c:v>
                </c:pt>
              </c:numCache>
            </c:numRef>
          </c:cat>
          <c:val>
            <c:numRef>
              <c:f>'ovs multiserver'!$C$33:$C$43</c:f>
              <c:numCache>
                <c:formatCode>General</c:formatCode>
                <c:ptCount val="11"/>
                <c:pt idx="2" formatCode="#\ ##0.0">
                  <c:v>5.57</c:v>
                </c:pt>
                <c:pt idx="5" formatCode="#\ ##0.0">
                  <c:v>3.29625</c:v>
                </c:pt>
                <c:pt idx="7" formatCode="#\ ##0.0">
                  <c:v>2.183333333333333</c:v>
                </c:pt>
                <c:pt idx="9" formatCode="#\ ##0.0">
                  <c:v>1.59</c:v>
                </c:pt>
              </c:numCache>
            </c:numRef>
          </c:val>
        </c:ser>
        <c:ser>
          <c:idx val="2"/>
          <c:order val="2"/>
          <c:tx>
            <c:strRef>
              <c:f>'ovs multiserver'!$D$32</c:f>
              <c:strCache>
                <c:ptCount val="1"/>
                <c:pt idx="0">
                  <c:v>5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numRef>
              <c:f>'ovs multiserver'!$A$33:$A$43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  <c:pt idx="8">
                  <c:v>15.0</c:v>
                </c:pt>
                <c:pt idx="9">
                  <c:v>16.0</c:v>
                </c:pt>
                <c:pt idx="10">
                  <c:v>20.0</c:v>
                </c:pt>
              </c:numCache>
            </c:numRef>
          </c:cat>
          <c:val>
            <c:numRef>
              <c:f>'ovs multiserver'!$D$33:$D$43</c:f>
              <c:numCache>
                <c:formatCode>General</c:formatCode>
                <c:ptCount val="11"/>
                <c:pt idx="3" formatCode="#\ ##0.0">
                  <c:v>4.504</c:v>
                </c:pt>
                <c:pt idx="6" formatCode="#\ ##0.0">
                  <c:v>2.603</c:v>
                </c:pt>
                <c:pt idx="8" formatCode="#\ ##0.0">
                  <c:v>1.77</c:v>
                </c:pt>
                <c:pt idx="10" formatCode="#\ ##0.0">
                  <c:v>1.409</c:v>
                </c:pt>
              </c:numCache>
            </c:numRef>
          </c:val>
        </c:ser>
        <c:ser>
          <c:idx val="3"/>
          <c:order val="3"/>
          <c:tx>
            <c:strRef>
              <c:f>'ovs multiserver'!$E$32</c:f>
              <c:strCache>
                <c:ptCount val="1"/>
                <c:pt idx="0">
                  <c:v>6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numRef>
              <c:f>'ovs multiserver'!$A$33:$A$43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  <c:pt idx="8">
                  <c:v>15.0</c:v>
                </c:pt>
                <c:pt idx="9">
                  <c:v>16.0</c:v>
                </c:pt>
                <c:pt idx="10">
                  <c:v>20.0</c:v>
                </c:pt>
              </c:numCache>
            </c:numRef>
          </c:cat>
          <c:val>
            <c:numRef>
              <c:f>'ovs multiserver'!$E$33:$E$43</c:f>
              <c:numCache>
                <c:formatCode>General</c:formatCode>
                <c:ptCount val="11"/>
                <c:pt idx="4" formatCode="#\ ##0.0">
                  <c:v>3.803333333333333</c:v>
                </c:pt>
              </c:numCache>
            </c:numRef>
          </c:val>
        </c:ser>
        <c:ser>
          <c:idx val="4"/>
          <c:order val="4"/>
          <c:tx>
            <c:strRef>
              <c:f>'ovs multiserver'!$F$32</c:f>
              <c:strCache>
                <c:ptCount val="1"/>
                <c:pt idx="0">
                  <c:v>20</c:v>
                </c:pt>
              </c:strCache>
            </c:strRef>
          </c:tx>
          <c:spPr>
            <a:ln w="47625">
              <a:noFill/>
            </a:ln>
          </c:spPr>
          <c:invertIfNegative val="0"/>
          <c:cat>
            <c:numRef>
              <c:f>'ovs multiserver'!$A$33:$A$43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  <c:pt idx="8">
                  <c:v>15.0</c:v>
                </c:pt>
                <c:pt idx="9">
                  <c:v>16.0</c:v>
                </c:pt>
                <c:pt idx="10">
                  <c:v>20.0</c:v>
                </c:pt>
              </c:numCache>
            </c:numRef>
          </c:cat>
          <c:val>
            <c:numRef>
              <c:f>'ovs multiserver'!$F$33:$F$43</c:f>
              <c:numCache>
                <c:formatCode>General</c:formatCode>
                <c:ptCount val="11"/>
                <c:pt idx="10" formatCode="#\ ##0.0">
                  <c:v>1.4305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2086110168"/>
        <c:axId val="2085794696"/>
        <c:axId val="2113556424"/>
      </c:bar3DChart>
      <c:catAx>
        <c:axId val="20861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85794696"/>
        <c:crosses val="autoZero"/>
        <c:auto val="1"/>
        <c:lblAlgn val="ctr"/>
        <c:lblOffset val="100"/>
        <c:noMultiLvlLbl val="0"/>
      </c:catAx>
      <c:valAx>
        <c:axId val="2085794696"/>
        <c:scaling>
          <c:orientation val="minMax"/>
        </c:scaling>
        <c:delete val="0"/>
        <c:axPos val="l"/>
        <c:numFmt formatCode="#\ ##0.0" sourceLinked="1"/>
        <c:majorTickMark val="none"/>
        <c:minorTickMark val="none"/>
        <c:tickLblPos val="nextTo"/>
        <c:crossAx val="2086110168"/>
        <c:crosses val="autoZero"/>
        <c:crossBetween val="between"/>
      </c:valAx>
      <c:serAx>
        <c:axId val="211355642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085794696"/>
        <c:crosses val="autoZero"/>
      </c:ser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 i="0">
                <a:latin typeface="Helvetica Neue Medium"/>
                <a:cs typeface="Helvetica Neue Medium"/>
              </a:defRPr>
            </a:pPr>
            <a:r>
              <a:rPr lang="en-US" altLang="ja-JP" b="0" i="0">
                <a:latin typeface="Helvetica Neue Medium"/>
                <a:cs typeface="Helvetica Neue Medium"/>
              </a:rPr>
              <a:t>OVS ICC: L clients, M containers, N servers (performance Gb/s, aggregated per container)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'ovs multiprocess'!$A$25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cat>
            <c:multiLvlStrRef>
              <c:f>'ovs multiprocess'!$B$2:$K$4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4</c:v>
                  </c:pt>
                  <c:pt idx="5">
                    <c:v>1</c:v>
                  </c:pt>
                  <c:pt idx="6">
                    <c:v>4</c:v>
                  </c:pt>
                  <c:pt idx="7">
                    <c:v>16</c:v>
                  </c:pt>
                  <c:pt idx="8">
                    <c:v>1</c:v>
                  </c:pt>
                  <c:pt idx="9">
                    <c:v>16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2</c:v>
                  </c:pt>
                  <c:pt idx="4">
                    <c:v>1</c:v>
                  </c:pt>
                  <c:pt idx="5">
                    <c:v>4</c:v>
                  </c:pt>
                  <c:pt idx="6">
                    <c:v>4</c:v>
                  </c:pt>
                  <c:pt idx="7">
                    <c:v>1</c:v>
                  </c:pt>
                  <c:pt idx="8">
                    <c:v>16</c:v>
                  </c:pt>
                  <c:pt idx="9">
                    <c:v>16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</c:lvl>
              </c:multiLvlStrCache>
            </c:multiLvlStrRef>
          </c:cat>
          <c:val>
            <c:numRef>
              <c:f>'ovs multiprocess'!$B$25:$K$25</c:f>
              <c:numCache>
                <c:formatCode>#\ ##0.0</c:formatCode>
                <c:ptCount val="10"/>
                <c:pt idx="0">
                  <c:v>13.06</c:v>
                </c:pt>
                <c:pt idx="1">
                  <c:v>11.14</c:v>
                </c:pt>
                <c:pt idx="2">
                  <c:v>11.24</c:v>
                </c:pt>
                <c:pt idx="3">
                  <c:v>6.395</c:v>
                </c:pt>
                <c:pt idx="4">
                  <c:v>6.36</c:v>
                </c:pt>
                <c:pt idx="5">
                  <c:v>6.625</c:v>
                </c:pt>
                <c:pt idx="6">
                  <c:v>1.495</c:v>
                </c:pt>
                <c:pt idx="7">
                  <c:v>1.54</c:v>
                </c:pt>
                <c:pt idx="8">
                  <c:v>1.986874999999999</c:v>
                </c:pt>
                <c:pt idx="9">
                  <c:v>0.058125</c:v>
                </c:pt>
              </c:numCache>
            </c:numRef>
          </c:val>
        </c:ser>
        <c:ser>
          <c:idx val="1"/>
          <c:order val="1"/>
          <c:tx>
            <c:strRef>
              <c:f>'ovs multiprocess'!$A$26</c:f>
              <c:strCache>
                <c:ptCount val="1"/>
                <c:pt idx="0">
                  <c:v>Sum</c:v>
                </c:pt>
              </c:strCache>
            </c:strRef>
          </c:tx>
          <c:invertIfNegative val="0"/>
          <c:cat>
            <c:multiLvlStrRef>
              <c:f>'ovs multiprocess'!$B$2:$K$4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4</c:v>
                  </c:pt>
                  <c:pt idx="5">
                    <c:v>1</c:v>
                  </c:pt>
                  <c:pt idx="6">
                    <c:v>4</c:v>
                  </c:pt>
                  <c:pt idx="7">
                    <c:v>16</c:v>
                  </c:pt>
                  <c:pt idx="8">
                    <c:v>1</c:v>
                  </c:pt>
                  <c:pt idx="9">
                    <c:v>16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2</c:v>
                  </c:pt>
                  <c:pt idx="4">
                    <c:v>1</c:v>
                  </c:pt>
                  <c:pt idx="5">
                    <c:v>4</c:v>
                  </c:pt>
                  <c:pt idx="6">
                    <c:v>4</c:v>
                  </c:pt>
                  <c:pt idx="7">
                    <c:v>1</c:v>
                  </c:pt>
                  <c:pt idx="8">
                    <c:v>16</c:v>
                  </c:pt>
                  <c:pt idx="9">
                    <c:v>16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</c:lvl>
              </c:multiLvlStrCache>
            </c:multiLvlStrRef>
          </c:cat>
          <c:val>
            <c:numRef>
              <c:f>'ovs multiprocess'!$B$26:$K$26</c:f>
              <c:numCache>
                <c:formatCode>#\ ##0.0</c:formatCode>
                <c:ptCount val="10"/>
                <c:pt idx="0">
                  <c:v>13.06</c:v>
                </c:pt>
                <c:pt idx="1">
                  <c:v>11.14</c:v>
                </c:pt>
                <c:pt idx="2">
                  <c:v>22.48</c:v>
                </c:pt>
                <c:pt idx="3">
                  <c:v>12.79</c:v>
                </c:pt>
                <c:pt idx="4">
                  <c:v>6.36</c:v>
                </c:pt>
                <c:pt idx="5">
                  <c:v>26.5</c:v>
                </c:pt>
                <c:pt idx="6">
                  <c:v>5.98</c:v>
                </c:pt>
                <c:pt idx="7">
                  <c:v>1.54</c:v>
                </c:pt>
                <c:pt idx="8">
                  <c:v>31.78999999999999</c:v>
                </c:pt>
                <c:pt idx="9">
                  <c:v>0.93</c:v>
                </c:pt>
              </c:numCache>
            </c:numRef>
          </c:val>
        </c:ser>
        <c:ser>
          <c:idx val="2"/>
          <c:order val="2"/>
          <c:tx>
            <c:strRef>
              <c:f>'ovs multiprocess'!$A$27</c:f>
              <c:strCache>
                <c:ptCount val="1"/>
                <c:pt idx="0">
                  <c:v>StDev</c:v>
                </c:pt>
              </c:strCache>
            </c:strRef>
          </c:tx>
          <c:invertIfNegative val="0"/>
          <c:cat>
            <c:multiLvlStrRef>
              <c:f>'ovs multiprocess'!$B$2:$K$4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4</c:v>
                  </c:pt>
                  <c:pt idx="5">
                    <c:v>1</c:v>
                  </c:pt>
                  <c:pt idx="6">
                    <c:v>4</c:v>
                  </c:pt>
                  <c:pt idx="7">
                    <c:v>16</c:v>
                  </c:pt>
                  <c:pt idx="8">
                    <c:v>1</c:v>
                  </c:pt>
                  <c:pt idx="9">
                    <c:v>16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2</c:v>
                  </c:pt>
                  <c:pt idx="4">
                    <c:v>1</c:v>
                  </c:pt>
                  <c:pt idx="5">
                    <c:v>4</c:v>
                  </c:pt>
                  <c:pt idx="6">
                    <c:v>4</c:v>
                  </c:pt>
                  <c:pt idx="7">
                    <c:v>1</c:v>
                  </c:pt>
                  <c:pt idx="8">
                    <c:v>16</c:v>
                  </c:pt>
                  <c:pt idx="9">
                    <c:v>16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</c:lvl>
              </c:multiLvlStrCache>
            </c:multiLvlStrRef>
          </c:cat>
          <c:val>
            <c:numRef>
              <c:f>'ovs multiprocess'!$B$27:$K$27</c:f>
              <c:numCache>
                <c:formatCode>#\ ##0.0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0.0848528137423864</c:v>
                </c:pt>
                <c:pt idx="3">
                  <c:v>0.869741340859453</c:v>
                </c:pt>
                <c:pt idx="4">
                  <c:v>0.0</c:v>
                </c:pt>
                <c:pt idx="5">
                  <c:v>0.390768473651598</c:v>
                </c:pt>
                <c:pt idx="6">
                  <c:v>0.116761865920913</c:v>
                </c:pt>
                <c:pt idx="7">
                  <c:v>0.0</c:v>
                </c:pt>
                <c:pt idx="8">
                  <c:v>0.544985856085582</c:v>
                </c:pt>
                <c:pt idx="9">
                  <c:v>0.0438510737230762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066992856"/>
        <c:axId val="2066995976"/>
      </c:barChart>
      <c:catAx>
        <c:axId val="206699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66995976"/>
        <c:crosses val="autoZero"/>
        <c:auto val="0"/>
        <c:lblAlgn val="ctr"/>
        <c:lblOffset val="100"/>
        <c:noMultiLvlLbl val="0"/>
      </c:catAx>
      <c:valAx>
        <c:axId val="2066995976"/>
        <c:scaling>
          <c:orientation val="minMax"/>
        </c:scaling>
        <c:delete val="0"/>
        <c:axPos val="l"/>
        <c:majorGridlines/>
        <c:minorGridlines>
          <c:spPr>
            <a:ln>
              <a:prstDash val="dot"/>
            </a:ln>
          </c:spPr>
        </c:minorGridlines>
        <c:numFmt formatCode="#\ ##0.0" sourceLinked="1"/>
        <c:majorTickMark val="none"/>
        <c:minorTickMark val="none"/>
        <c:tickLblPos val="nextTo"/>
        <c:crossAx val="206699285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 b="0" i="0">
              <a:latin typeface="Helvetica Neue Light"/>
              <a:cs typeface="Helvetica Neue Light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12700</xdr:rowOff>
    </xdr:from>
    <xdr:to>
      <xdr:col>22</xdr:col>
      <xdr:colOff>12700</xdr:colOff>
      <xdr:row>32</xdr:row>
      <xdr:rowOff>215900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431800</xdr:colOff>
      <xdr:row>0</xdr:row>
      <xdr:rowOff>203200</xdr:rowOff>
    </xdr:from>
    <xdr:to>
      <xdr:col>30</xdr:col>
      <xdr:colOff>469900</xdr:colOff>
      <xdr:row>44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800100</xdr:colOff>
      <xdr:row>1</xdr:row>
      <xdr:rowOff>0</xdr:rowOff>
    </xdr:from>
    <xdr:to>
      <xdr:col>27</xdr:col>
      <xdr:colOff>12700</xdr:colOff>
      <xdr:row>29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812800</xdr:colOff>
      <xdr:row>32</xdr:row>
      <xdr:rowOff>222250</xdr:rowOff>
    </xdr:from>
    <xdr:to>
      <xdr:col>27</xdr:col>
      <xdr:colOff>12700</xdr:colOff>
      <xdr:row>63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203200</xdr:rowOff>
    </xdr:from>
    <xdr:to>
      <xdr:col>27</xdr:col>
      <xdr:colOff>12700</xdr:colOff>
      <xdr:row>27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431800</xdr:colOff>
      <xdr:row>0</xdr:row>
      <xdr:rowOff>203200</xdr:rowOff>
    </xdr:from>
    <xdr:to>
      <xdr:col>30</xdr:col>
      <xdr:colOff>469900</xdr:colOff>
      <xdr:row>44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</xdr:colOff>
      <xdr:row>0</xdr:row>
      <xdr:rowOff>203200</xdr:rowOff>
    </xdr:from>
    <xdr:to>
      <xdr:col>25</xdr:col>
      <xdr:colOff>0</xdr:colOff>
      <xdr:row>29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12700</xdr:colOff>
      <xdr:row>31</xdr:row>
      <xdr:rowOff>12700</xdr:rowOff>
    </xdr:from>
    <xdr:to>
      <xdr:col>25</xdr:col>
      <xdr:colOff>25400</xdr:colOff>
      <xdr:row>55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431800</xdr:colOff>
      <xdr:row>0</xdr:row>
      <xdr:rowOff>203200</xdr:rowOff>
    </xdr:from>
    <xdr:to>
      <xdr:col>27</xdr:col>
      <xdr:colOff>469900</xdr:colOff>
      <xdr:row>45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workbookViewId="0">
      <selection activeCell="I16" sqref="I16"/>
    </sheetView>
  </sheetViews>
  <sheetFormatPr baseColWidth="10" defaultRowHeight="18" x14ac:dyDescent="0"/>
  <sheetData>
    <row r="1" spans="1:22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3" spans="1:22">
      <c r="A3" s="4" t="s">
        <v>0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</row>
    <row r="4" spans="1:22">
      <c r="A4" s="1">
        <v>1</v>
      </c>
      <c r="B4" s="2"/>
      <c r="C4" s="2"/>
      <c r="D4" s="2"/>
      <c r="E4" s="2"/>
      <c r="F4" s="2"/>
      <c r="G4" s="2"/>
      <c r="H4" s="2"/>
      <c r="I4" s="3">
        <v>1.82</v>
      </c>
    </row>
    <row r="5" spans="1:22">
      <c r="A5" s="1">
        <v>2</v>
      </c>
      <c r="B5" s="2"/>
      <c r="C5" s="2"/>
      <c r="D5" s="2"/>
      <c r="E5" s="2"/>
      <c r="F5" s="2"/>
      <c r="G5" s="2"/>
      <c r="H5" s="3">
        <v>3.22</v>
      </c>
      <c r="I5" s="3">
        <v>2.02</v>
      </c>
    </row>
    <row r="6" spans="1:22">
      <c r="A6" s="1">
        <v>3</v>
      </c>
      <c r="B6" s="2"/>
      <c r="C6" s="2"/>
      <c r="D6" s="2"/>
      <c r="E6" s="2"/>
      <c r="F6" s="2"/>
      <c r="G6" s="3">
        <v>3.73</v>
      </c>
      <c r="H6" s="3">
        <v>4</v>
      </c>
      <c r="I6" s="3">
        <v>1.9</v>
      </c>
    </row>
    <row r="7" spans="1:22">
      <c r="A7" s="1">
        <v>4</v>
      </c>
      <c r="B7" s="2"/>
      <c r="C7" s="2"/>
      <c r="D7" s="2"/>
      <c r="E7" s="2"/>
      <c r="F7" s="3">
        <v>3.73</v>
      </c>
      <c r="G7" s="3">
        <v>3.44</v>
      </c>
      <c r="H7" s="3">
        <v>2.71</v>
      </c>
      <c r="I7" s="3">
        <v>2.0499999999999998</v>
      </c>
    </row>
    <row r="8" spans="1:22">
      <c r="A8" s="1">
        <v>5</v>
      </c>
      <c r="B8" s="2"/>
      <c r="C8" s="2"/>
      <c r="D8" s="2"/>
      <c r="E8" s="3">
        <v>4.3600000000000003</v>
      </c>
      <c r="F8" s="3">
        <v>3.33</v>
      </c>
      <c r="G8" s="3">
        <v>3.5</v>
      </c>
      <c r="H8" s="3">
        <v>2.63</v>
      </c>
      <c r="I8" s="3">
        <v>1.73</v>
      </c>
    </row>
    <row r="9" spans="1:22">
      <c r="A9" s="1">
        <v>6</v>
      </c>
      <c r="B9" s="2"/>
      <c r="C9" s="2"/>
      <c r="D9" s="3">
        <v>5.34</v>
      </c>
      <c r="E9" s="3">
        <v>4.57</v>
      </c>
      <c r="F9" s="3">
        <v>3.75</v>
      </c>
      <c r="G9" s="3">
        <v>2.37</v>
      </c>
      <c r="H9" s="3">
        <v>2.64</v>
      </c>
      <c r="I9" s="3">
        <v>3.01</v>
      </c>
    </row>
    <row r="10" spans="1:22">
      <c r="A10" s="1">
        <v>7</v>
      </c>
      <c r="B10" s="2"/>
      <c r="C10" s="3">
        <v>8.36</v>
      </c>
      <c r="D10" s="3">
        <v>4.3899999999999997</v>
      </c>
      <c r="E10" s="3">
        <v>3.7</v>
      </c>
      <c r="F10" s="3">
        <v>3.42</v>
      </c>
      <c r="G10" s="3">
        <v>2.0099999999999998</v>
      </c>
      <c r="H10" s="3">
        <v>2.99</v>
      </c>
      <c r="I10" s="3">
        <v>2.34</v>
      </c>
    </row>
    <row r="11" spans="1:22">
      <c r="A11" s="1">
        <v>8</v>
      </c>
      <c r="B11" s="3">
        <v>9.9499999999999993</v>
      </c>
      <c r="C11" s="3">
        <v>7.61</v>
      </c>
      <c r="D11" s="3">
        <v>4.92</v>
      </c>
      <c r="E11" s="3">
        <v>4.0599999999999996</v>
      </c>
      <c r="F11" s="3">
        <v>2.91</v>
      </c>
      <c r="G11" s="3">
        <v>2.48</v>
      </c>
      <c r="H11" s="3">
        <v>2.96</v>
      </c>
      <c r="I11" s="3">
        <v>2.06</v>
      </c>
    </row>
    <row r="12" spans="1:22">
      <c r="A12" s="1" t="s">
        <v>1</v>
      </c>
      <c r="B12" s="5">
        <f>AVERAGE(B4:B11)</f>
        <v>9.9499999999999993</v>
      </c>
      <c r="C12" s="5">
        <f t="shared" ref="C12:I12" si="0">AVERAGE(C4:C11)</f>
        <v>7.9849999999999994</v>
      </c>
      <c r="D12" s="5">
        <f t="shared" si="0"/>
        <v>4.8833333333333337</v>
      </c>
      <c r="E12" s="5">
        <f t="shared" si="0"/>
        <v>4.1724999999999994</v>
      </c>
      <c r="F12" s="5">
        <f t="shared" si="0"/>
        <v>3.4279999999999999</v>
      </c>
      <c r="G12" s="5">
        <f t="shared" si="0"/>
        <v>2.9216666666666664</v>
      </c>
      <c r="H12" s="5">
        <f t="shared" si="0"/>
        <v>3.0214285714285714</v>
      </c>
      <c r="I12" s="5">
        <f t="shared" si="0"/>
        <v>2.11625</v>
      </c>
    </row>
    <row r="13" spans="1:22">
      <c r="A13" s="1" t="s">
        <v>2</v>
      </c>
      <c r="B13" s="5">
        <f>SUM(B4:B11)</f>
        <v>9.9499999999999993</v>
      </c>
      <c r="C13" s="5">
        <f t="shared" ref="C13:I13" si="1">SUM(C4:C11)</f>
        <v>15.969999999999999</v>
      </c>
      <c r="D13" s="5">
        <f t="shared" si="1"/>
        <v>14.65</v>
      </c>
      <c r="E13" s="5">
        <f t="shared" si="1"/>
        <v>16.689999999999998</v>
      </c>
      <c r="F13" s="5">
        <f t="shared" si="1"/>
        <v>17.14</v>
      </c>
      <c r="G13" s="5">
        <f t="shared" si="1"/>
        <v>17.529999999999998</v>
      </c>
      <c r="H13" s="5">
        <f t="shared" si="1"/>
        <v>21.15</v>
      </c>
      <c r="I13" s="5">
        <f t="shared" si="1"/>
        <v>16.93</v>
      </c>
    </row>
    <row r="14" spans="1:22">
      <c r="A14" s="1" t="s">
        <v>3</v>
      </c>
      <c r="B14" s="5">
        <f>_xlfn.STDEV.P(B4:B11)</f>
        <v>0</v>
      </c>
      <c r="C14" s="5">
        <f>STDEVA(C4:C11)</f>
        <v>0.53033008588991004</v>
      </c>
      <c r="D14" s="5">
        <f>STDEVA(D4:D11)</f>
        <v>0.47606022028030598</v>
      </c>
      <c r="E14" s="5">
        <f t="shared" ref="E14:I14" si="2">STDEVA(E4:E11)</f>
        <v>0.37818646194701377</v>
      </c>
      <c r="F14" s="5">
        <f t="shared" si="2"/>
        <v>0.34383135400949105</v>
      </c>
      <c r="G14" s="5">
        <f t="shared" si="2"/>
        <v>0.71931680549439958</v>
      </c>
      <c r="H14" s="5">
        <f t="shared" si="2"/>
        <v>0.48261194112276767</v>
      </c>
      <c r="I14" s="5">
        <f t="shared" si="2"/>
        <v>0.40521378837067568</v>
      </c>
    </row>
  </sheetData>
  <mergeCells count="1">
    <mergeCell ref="A1:I1"/>
  </mergeCells>
  <phoneticPr fontId="5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opLeftCell="E1" workbookViewId="0">
      <selection activeCell="A2" sqref="A2"/>
    </sheetView>
  </sheetViews>
  <sheetFormatPr baseColWidth="10" defaultRowHeight="18" x14ac:dyDescent="0"/>
  <sheetData>
    <row r="1" spans="1:22">
      <c r="A1" s="16" t="s">
        <v>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6"/>
      <c r="P1" s="6"/>
      <c r="Q1" s="6"/>
      <c r="R1" s="6"/>
      <c r="S1" s="6"/>
      <c r="T1" s="6"/>
      <c r="U1" s="6"/>
      <c r="V1" s="6"/>
    </row>
    <row r="3" spans="1:22">
      <c r="A3" s="4" t="s">
        <v>0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16</v>
      </c>
      <c r="K3" s="4">
        <v>17</v>
      </c>
      <c r="L3" s="4">
        <v>18</v>
      </c>
      <c r="M3" s="4">
        <v>19</v>
      </c>
      <c r="N3" s="4">
        <v>20</v>
      </c>
    </row>
    <row r="4" spans="1:22">
      <c r="A4" s="1">
        <v>1</v>
      </c>
      <c r="B4" s="3">
        <v>11.64</v>
      </c>
      <c r="C4" s="3">
        <v>8.06</v>
      </c>
      <c r="D4" s="3">
        <v>6.77</v>
      </c>
      <c r="E4" s="3">
        <v>5.59</v>
      </c>
      <c r="F4" s="3">
        <v>4.71</v>
      </c>
      <c r="G4" s="3">
        <v>4.09</v>
      </c>
      <c r="H4" s="3">
        <v>3.69</v>
      </c>
      <c r="I4" s="3">
        <v>2.89</v>
      </c>
      <c r="J4">
        <v>2.23</v>
      </c>
      <c r="K4">
        <v>1.56</v>
      </c>
      <c r="L4">
        <v>1.43</v>
      </c>
      <c r="M4">
        <v>1.59</v>
      </c>
      <c r="N4">
        <v>1.39</v>
      </c>
    </row>
    <row r="5" spans="1:22">
      <c r="A5" s="1">
        <v>2</v>
      </c>
      <c r="B5" s="2"/>
      <c r="C5" s="3">
        <v>8.5399999999999991</v>
      </c>
      <c r="D5" s="3">
        <v>6.76</v>
      </c>
      <c r="E5" s="3">
        <v>4.8899999999999997</v>
      </c>
      <c r="F5" s="3">
        <v>4.6900000000000004</v>
      </c>
      <c r="G5" s="3">
        <v>3.64</v>
      </c>
      <c r="H5" s="3">
        <v>2.94</v>
      </c>
      <c r="I5" s="3">
        <v>3.2</v>
      </c>
      <c r="J5">
        <v>1.79</v>
      </c>
      <c r="K5">
        <v>1.87</v>
      </c>
      <c r="L5">
        <v>1.57</v>
      </c>
      <c r="M5">
        <v>1.24</v>
      </c>
      <c r="N5">
        <v>1.39</v>
      </c>
    </row>
    <row r="6" spans="1:22">
      <c r="A6" s="1">
        <v>3</v>
      </c>
      <c r="B6" s="2"/>
      <c r="C6" s="2"/>
      <c r="D6" s="3">
        <v>5.67</v>
      </c>
      <c r="E6" s="3">
        <v>4.9000000000000004</v>
      </c>
      <c r="F6" s="3">
        <v>3.74</v>
      </c>
      <c r="G6" s="3">
        <v>3.41</v>
      </c>
      <c r="H6" s="3">
        <v>2.87</v>
      </c>
      <c r="I6" s="3">
        <v>2.8</v>
      </c>
      <c r="J6">
        <v>1.66</v>
      </c>
      <c r="K6">
        <v>1.55</v>
      </c>
      <c r="L6">
        <v>1.52</v>
      </c>
      <c r="M6">
        <v>1.2</v>
      </c>
      <c r="N6">
        <v>1.24</v>
      </c>
    </row>
    <row r="7" spans="1:22">
      <c r="A7" s="1">
        <v>4</v>
      </c>
      <c r="B7" s="2"/>
      <c r="C7" s="2"/>
      <c r="D7" s="2"/>
      <c r="E7" s="3">
        <v>5.21</v>
      </c>
      <c r="F7" s="3">
        <v>4.4400000000000004</v>
      </c>
      <c r="G7" s="3">
        <v>3.33</v>
      </c>
      <c r="H7" s="3">
        <v>2.73</v>
      </c>
      <c r="I7" s="3">
        <v>2.5499999999999998</v>
      </c>
      <c r="J7">
        <v>1.22</v>
      </c>
      <c r="K7">
        <v>1.3</v>
      </c>
      <c r="L7">
        <v>1.73</v>
      </c>
      <c r="M7">
        <v>1.43</v>
      </c>
      <c r="N7">
        <v>0.8</v>
      </c>
    </row>
    <row r="8" spans="1:22">
      <c r="A8" s="1">
        <v>5</v>
      </c>
      <c r="B8" s="2"/>
      <c r="C8" s="2"/>
      <c r="D8" s="2"/>
      <c r="F8" s="3">
        <v>3.92</v>
      </c>
      <c r="G8" s="3">
        <v>3.41</v>
      </c>
      <c r="H8" s="3">
        <v>3.09</v>
      </c>
      <c r="I8" s="3">
        <v>2.74</v>
      </c>
      <c r="J8">
        <v>1.96</v>
      </c>
      <c r="K8">
        <v>1.33</v>
      </c>
      <c r="L8">
        <v>1.68</v>
      </c>
      <c r="M8">
        <v>0.85</v>
      </c>
      <c r="N8">
        <v>1.1100000000000001</v>
      </c>
    </row>
    <row r="9" spans="1:22">
      <c r="A9" s="1">
        <v>6</v>
      </c>
      <c r="B9" s="2"/>
      <c r="C9" s="2"/>
      <c r="G9" s="3">
        <v>3.65</v>
      </c>
      <c r="H9" s="3">
        <v>3.12</v>
      </c>
      <c r="I9" s="3">
        <v>2.5</v>
      </c>
      <c r="J9">
        <v>1.18</v>
      </c>
      <c r="K9">
        <v>1.22</v>
      </c>
      <c r="L9">
        <v>1.29</v>
      </c>
      <c r="M9">
        <v>1.1000000000000001</v>
      </c>
      <c r="N9">
        <v>0.94</v>
      </c>
    </row>
    <row r="10" spans="1:22">
      <c r="A10" s="1">
        <v>7</v>
      </c>
      <c r="B10" s="2"/>
      <c r="H10" s="3">
        <v>3.72</v>
      </c>
      <c r="I10" s="3">
        <v>2.31</v>
      </c>
      <c r="J10">
        <v>1.89</v>
      </c>
      <c r="K10">
        <v>0.89</v>
      </c>
      <c r="L10">
        <v>0.98</v>
      </c>
      <c r="M10">
        <v>1.24</v>
      </c>
      <c r="N10">
        <v>1.03</v>
      </c>
    </row>
    <row r="11" spans="1:22">
      <c r="A11" s="1">
        <v>8</v>
      </c>
      <c r="I11" s="3">
        <v>2.9</v>
      </c>
      <c r="J11">
        <v>0.9</v>
      </c>
      <c r="K11">
        <v>0.8</v>
      </c>
      <c r="L11">
        <v>0.82</v>
      </c>
      <c r="M11">
        <v>1.23</v>
      </c>
      <c r="N11">
        <v>1.18</v>
      </c>
    </row>
    <row r="12" spans="1:22">
      <c r="A12" s="1">
        <v>9</v>
      </c>
      <c r="B12" s="3"/>
      <c r="C12" s="3"/>
      <c r="D12" s="3"/>
      <c r="E12" s="3"/>
      <c r="F12" s="3"/>
      <c r="G12" s="3"/>
      <c r="H12" s="3"/>
      <c r="I12" s="3"/>
      <c r="J12">
        <v>1.1599999999999999</v>
      </c>
      <c r="K12">
        <v>1.23</v>
      </c>
      <c r="L12">
        <v>0.94</v>
      </c>
      <c r="M12">
        <v>0.86</v>
      </c>
      <c r="N12">
        <v>0.93</v>
      </c>
    </row>
    <row r="13" spans="1:22">
      <c r="A13" s="1">
        <v>10</v>
      </c>
      <c r="B13" s="3"/>
      <c r="C13" s="3"/>
      <c r="D13" s="3"/>
      <c r="E13" s="3"/>
      <c r="F13" s="3"/>
      <c r="G13" s="3"/>
      <c r="H13" s="3"/>
      <c r="I13" s="3"/>
      <c r="J13">
        <v>0.9</v>
      </c>
      <c r="K13">
        <v>1.06</v>
      </c>
      <c r="L13">
        <v>0.91</v>
      </c>
      <c r="M13">
        <v>0.92</v>
      </c>
      <c r="N13">
        <v>0.82</v>
      </c>
    </row>
    <row r="14" spans="1:22">
      <c r="A14" s="1">
        <v>11</v>
      </c>
      <c r="B14" s="3"/>
      <c r="C14" s="3"/>
      <c r="D14" s="3"/>
      <c r="E14" s="3"/>
      <c r="F14" s="3"/>
      <c r="G14" s="3"/>
      <c r="H14" s="3"/>
      <c r="I14" s="3"/>
      <c r="J14">
        <v>0.96</v>
      </c>
      <c r="K14">
        <v>1</v>
      </c>
      <c r="L14">
        <v>1.02</v>
      </c>
      <c r="M14">
        <v>0.83</v>
      </c>
      <c r="N14">
        <v>0.9</v>
      </c>
    </row>
    <row r="15" spans="1:22">
      <c r="A15" s="1">
        <v>12</v>
      </c>
      <c r="B15" s="3"/>
      <c r="C15" s="3"/>
      <c r="D15" s="3"/>
      <c r="E15" s="3"/>
      <c r="F15" s="3"/>
      <c r="G15" s="3"/>
      <c r="H15" s="3"/>
      <c r="I15" s="3"/>
      <c r="J15">
        <v>1.22</v>
      </c>
      <c r="K15">
        <v>1.21</v>
      </c>
      <c r="L15">
        <v>0.98</v>
      </c>
      <c r="M15">
        <v>0.85</v>
      </c>
      <c r="N15">
        <v>0.75</v>
      </c>
    </row>
    <row r="16" spans="1:22">
      <c r="A16" s="1">
        <v>13</v>
      </c>
      <c r="B16" s="3"/>
      <c r="C16" s="3"/>
      <c r="D16" s="3"/>
      <c r="E16" s="3"/>
      <c r="F16" s="3"/>
      <c r="G16" s="3"/>
      <c r="H16" s="3"/>
      <c r="I16" s="3"/>
      <c r="J16">
        <v>1.19</v>
      </c>
      <c r="K16">
        <v>0.93</v>
      </c>
      <c r="L16">
        <v>1.06</v>
      </c>
      <c r="M16">
        <v>0.8</v>
      </c>
      <c r="N16">
        <v>0.75</v>
      </c>
    </row>
    <row r="17" spans="1:14">
      <c r="A17" s="1">
        <v>14</v>
      </c>
      <c r="B17" s="3"/>
      <c r="C17" s="3"/>
      <c r="D17" s="3"/>
      <c r="E17" s="3"/>
      <c r="F17" s="3"/>
      <c r="G17" s="3"/>
      <c r="H17" s="3"/>
      <c r="I17" s="3"/>
      <c r="J17">
        <v>0.93</v>
      </c>
      <c r="K17">
        <v>1.08</v>
      </c>
      <c r="L17">
        <v>1.31</v>
      </c>
      <c r="M17">
        <v>0.94</v>
      </c>
      <c r="N17">
        <v>0.76</v>
      </c>
    </row>
    <row r="18" spans="1:14">
      <c r="A18" s="1">
        <v>15</v>
      </c>
      <c r="B18" s="3"/>
      <c r="C18" s="3"/>
      <c r="D18" s="3"/>
      <c r="E18" s="3"/>
      <c r="F18" s="3"/>
      <c r="G18" s="3"/>
      <c r="H18" s="3"/>
      <c r="I18" s="3"/>
      <c r="J18">
        <v>1.42</v>
      </c>
      <c r="K18">
        <v>1.36</v>
      </c>
      <c r="L18">
        <v>0.78</v>
      </c>
      <c r="M18">
        <v>0.69</v>
      </c>
      <c r="N18">
        <v>1.3</v>
      </c>
    </row>
    <row r="19" spans="1:14">
      <c r="A19" s="1">
        <v>16</v>
      </c>
      <c r="B19" s="3"/>
      <c r="C19" s="3"/>
      <c r="D19" s="3"/>
      <c r="E19" s="3"/>
      <c r="F19" s="3"/>
      <c r="G19" s="3"/>
      <c r="H19" s="3"/>
      <c r="I19" s="3"/>
      <c r="J19">
        <v>1.49</v>
      </c>
      <c r="K19">
        <v>1.36</v>
      </c>
      <c r="L19">
        <v>0.99</v>
      </c>
      <c r="M19">
        <v>0.75</v>
      </c>
      <c r="N19">
        <v>0.91</v>
      </c>
    </row>
    <row r="20" spans="1:14">
      <c r="A20" s="1">
        <v>17</v>
      </c>
      <c r="B20" s="3"/>
      <c r="C20" s="3"/>
      <c r="D20" s="3"/>
      <c r="E20" s="3"/>
      <c r="F20" s="3"/>
      <c r="G20" s="3"/>
      <c r="H20" s="3"/>
      <c r="I20" s="3"/>
      <c r="K20">
        <v>1.36</v>
      </c>
      <c r="L20">
        <v>0.96</v>
      </c>
      <c r="M20">
        <v>0.96</v>
      </c>
      <c r="N20">
        <v>1.08</v>
      </c>
    </row>
    <row r="21" spans="1:14">
      <c r="A21" s="1">
        <v>18</v>
      </c>
      <c r="B21" s="3"/>
      <c r="C21" s="3"/>
      <c r="D21" s="3"/>
      <c r="E21" s="3"/>
      <c r="F21" s="3"/>
      <c r="G21" s="3"/>
      <c r="H21" s="3"/>
      <c r="I21" s="3"/>
      <c r="L21">
        <v>1.39</v>
      </c>
      <c r="M21">
        <v>0.88</v>
      </c>
      <c r="N21">
        <v>0.73</v>
      </c>
    </row>
    <row r="22" spans="1:14">
      <c r="A22" s="1">
        <v>19</v>
      </c>
      <c r="B22" s="3"/>
      <c r="C22" s="3"/>
      <c r="D22" s="3"/>
      <c r="E22" s="3"/>
      <c r="F22" s="3"/>
      <c r="G22" s="3"/>
      <c r="H22" s="3"/>
      <c r="I22" s="3"/>
      <c r="M22">
        <v>1.4</v>
      </c>
      <c r="N22">
        <v>1.29</v>
      </c>
    </row>
    <row r="23" spans="1:14">
      <c r="A23" s="1">
        <v>20</v>
      </c>
      <c r="B23" s="3"/>
      <c r="C23" s="3"/>
      <c r="D23" s="3"/>
      <c r="E23" s="3"/>
      <c r="F23" s="3"/>
      <c r="G23" s="3"/>
      <c r="H23" s="3"/>
      <c r="I23" s="3"/>
      <c r="N23">
        <v>1.51</v>
      </c>
    </row>
    <row r="24" spans="1:14">
      <c r="A24" s="1" t="s">
        <v>1</v>
      </c>
      <c r="B24" s="5">
        <f>AVERAGE(B4:B23)</f>
        <v>11.64</v>
      </c>
      <c r="C24" s="5">
        <f>AVERAGE(C4:C9)</f>
        <v>8.3000000000000007</v>
      </c>
      <c r="D24" s="5">
        <f>AVERAGE(D4:D8)</f>
        <v>6.3999999999999995</v>
      </c>
      <c r="E24" s="5">
        <f>AVERAGE(E4:E7)</f>
        <v>5.1475</v>
      </c>
      <c r="F24" s="5">
        <f>AVERAGE(F4:F8)</f>
        <v>4.3</v>
      </c>
      <c r="G24" s="5">
        <f>AVERAGE(G4:G9)</f>
        <v>3.5883333333333334</v>
      </c>
      <c r="H24" s="5">
        <f>AVERAGE(H4:H10)</f>
        <v>3.1657142857142859</v>
      </c>
      <c r="I24" s="5">
        <f t="shared" ref="I24:N24" si="0">AVERAGE(I4:I23)</f>
        <v>2.7362499999999996</v>
      </c>
      <c r="J24" s="5">
        <f t="shared" si="0"/>
        <v>1.3812499999999999</v>
      </c>
      <c r="K24" s="5">
        <f t="shared" si="0"/>
        <v>1.2417647058823529</v>
      </c>
      <c r="L24" s="5">
        <f t="shared" si="0"/>
        <v>1.1866666666666665</v>
      </c>
      <c r="M24" s="5">
        <f t="shared" si="0"/>
        <v>1.0399999999999998</v>
      </c>
      <c r="N24" s="5">
        <f t="shared" si="0"/>
        <v>1.0405000000000002</v>
      </c>
    </row>
    <row r="25" spans="1:14">
      <c r="A25" s="1" t="s">
        <v>2</v>
      </c>
      <c r="B25" s="5">
        <f>SUM(B4:B10)</f>
        <v>11.64</v>
      </c>
      <c r="C25" s="5">
        <f>SUM(C4:C9)</f>
        <v>16.600000000000001</v>
      </c>
      <c r="D25" s="5">
        <f>SUM(D4:D8)</f>
        <v>19.2</v>
      </c>
      <c r="E25" s="5">
        <f>SUM(E4:E7)</f>
        <v>20.59</v>
      </c>
      <c r="F25" s="5">
        <f>SUM(F4:F8)</f>
        <v>21.5</v>
      </c>
      <c r="G25" s="5">
        <f>SUM(G4:G9)</f>
        <v>21.53</v>
      </c>
      <c r="H25" s="5">
        <f>SUM(H4:H10)</f>
        <v>22.16</v>
      </c>
      <c r="I25" s="5">
        <f t="shared" ref="I25" si="1">SUM(I4:I11)</f>
        <v>21.889999999999997</v>
      </c>
      <c r="J25" s="5">
        <f>SUM(J4:J23)</f>
        <v>22.099999999999998</v>
      </c>
      <c r="K25" s="5">
        <f>SUM(K4:K23)</f>
        <v>21.11</v>
      </c>
      <c r="L25" s="5">
        <f>SUM(L4:L23)</f>
        <v>21.36</v>
      </c>
      <c r="M25" s="5">
        <f>SUM(M4:M23)</f>
        <v>19.759999999999998</v>
      </c>
      <c r="N25" s="5">
        <f>SUM(N4:N23)</f>
        <v>20.810000000000002</v>
      </c>
    </row>
    <row r="26" spans="1:14">
      <c r="A26" s="1" t="s">
        <v>3</v>
      </c>
      <c r="B26" s="5">
        <f>_xlfn.STDEV.P(B4:B10)</f>
        <v>0</v>
      </c>
      <c r="C26" s="5">
        <f>STDEVA(C4:C9)</f>
        <v>0.33941125496954189</v>
      </c>
      <c r="D26" s="5">
        <f>STDEVA(D4:D8)</f>
        <v>0.63221831672294959</v>
      </c>
      <c r="E26" s="5">
        <f>STDEVA(E4:E7)</f>
        <v>0.33029027637317243</v>
      </c>
      <c r="F26" s="5">
        <f>STDEVA(F4:F8)</f>
        <v>0.44659825346725224</v>
      </c>
      <c r="G26" s="5">
        <f>STDEVA(G4:G9)</f>
        <v>0.27874121809783819</v>
      </c>
      <c r="H26" s="5">
        <f>STDEVA(H4:H10)</f>
        <v>0.39118866474959507</v>
      </c>
      <c r="I26" s="5">
        <f t="shared" ref="I26" si="2">STDEVA(I4:I11)</f>
        <v>0.27820534553763399</v>
      </c>
      <c r="J26" s="5">
        <f>STDEVA(J4:J23)</f>
        <v>0.41589862546859518</v>
      </c>
      <c r="K26" s="5">
        <f>STDEVA(K4:K23)</f>
        <v>0.27150587687280403</v>
      </c>
      <c r="L26" s="5">
        <f>STDEVA(L4:L23)</f>
        <v>0.30482396076887308</v>
      </c>
      <c r="M26" s="5">
        <f>STDEVA(M4:M23)</f>
        <v>0.25806975801127979</v>
      </c>
      <c r="N26" s="5">
        <f>STDEVA(N4:N23)</f>
        <v>0.24809749781296203</v>
      </c>
    </row>
  </sheetData>
  <mergeCells count="1">
    <mergeCell ref="A1:N1"/>
  </mergeCells>
  <phoneticPr fontId="5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opLeftCell="B17" workbookViewId="0">
      <selection activeCell="I46" sqref="I46"/>
    </sheetView>
  </sheetViews>
  <sheetFormatPr baseColWidth="10" defaultRowHeight="18" x14ac:dyDescent="0"/>
  <sheetData>
    <row r="1" spans="1:22">
      <c r="A1" s="16" t="s">
        <v>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6"/>
      <c r="P1" s="6"/>
      <c r="Q1" s="6"/>
      <c r="R1" s="6"/>
      <c r="S1" s="6"/>
      <c r="T1" s="6"/>
      <c r="U1" s="6"/>
      <c r="V1" s="6"/>
    </row>
    <row r="2" spans="1:22">
      <c r="A2" s="10" t="s">
        <v>6</v>
      </c>
      <c r="B2" s="11">
        <v>2</v>
      </c>
      <c r="C2" s="11">
        <v>2</v>
      </c>
      <c r="D2" s="11">
        <v>3</v>
      </c>
      <c r="E2" s="11">
        <v>4</v>
      </c>
      <c r="F2" s="11">
        <v>4</v>
      </c>
      <c r="G2" s="11">
        <v>4</v>
      </c>
      <c r="H2" s="11">
        <v>4</v>
      </c>
      <c r="I2" s="11">
        <v>5</v>
      </c>
      <c r="J2" s="11">
        <v>5</v>
      </c>
      <c r="K2" s="11">
        <v>5</v>
      </c>
      <c r="L2" s="11">
        <v>5</v>
      </c>
      <c r="M2" s="11">
        <v>6</v>
      </c>
      <c r="N2" s="12">
        <v>20</v>
      </c>
    </row>
    <row r="3" spans="1:22">
      <c r="A3" s="7" t="s">
        <v>5</v>
      </c>
      <c r="B3" s="8">
        <v>2</v>
      </c>
      <c r="C3" s="8">
        <v>4</v>
      </c>
      <c r="D3" s="8">
        <v>3</v>
      </c>
      <c r="E3" s="8">
        <v>4</v>
      </c>
      <c r="F3" s="8">
        <v>8</v>
      </c>
      <c r="G3" s="8">
        <v>12</v>
      </c>
      <c r="H3" s="8">
        <v>16</v>
      </c>
      <c r="I3" s="8">
        <v>5</v>
      </c>
      <c r="J3" s="8">
        <v>10</v>
      </c>
      <c r="K3" s="8">
        <v>15</v>
      </c>
      <c r="L3" s="8">
        <v>20</v>
      </c>
      <c r="M3" s="8">
        <v>6</v>
      </c>
      <c r="N3" s="9">
        <v>20</v>
      </c>
    </row>
    <row r="4" spans="1:22">
      <c r="A4" s="1">
        <v>1</v>
      </c>
      <c r="B4">
        <v>10.029999999999999</v>
      </c>
      <c r="C4" s="3">
        <v>5.68</v>
      </c>
      <c r="D4" s="3">
        <v>7.41</v>
      </c>
      <c r="E4" s="3">
        <v>5.9</v>
      </c>
      <c r="F4" s="3">
        <v>3.27</v>
      </c>
      <c r="G4" s="3">
        <v>2.63</v>
      </c>
      <c r="H4" s="3">
        <v>1.36</v>
      </c>
      <c r="I4" s="3">
        <v>4.9000000000000004</v>
      </c>
      <c r="J4">
        <v>2.83</v>
      </c>
      <c r="K4">
        <v>2.17</v>
      </c>
      <c r="L4">
        <v>2</v>
      </c>
      <c r="M4">
        <v>3.76</v>
      </c>
      <c r="N4">
        <v>1.9</v>
      </c>
    </row>
    <row r="5" spans="1:22">
      <c r="A5" s="1">
        <v>2</v>
      </c>
      <c r="B5">
        <v>9.94</v>
      </c>
      <c r="C5" s="2">
        <v>6.07</v>
      </c>
      <c r="D5" s="3">
        <v>7.39</v>
      </c>
      <c r="E5" s="3">
        <v>5.19</v>
      </c>
      <c r="F5" s="3">
        <v>2.85</v>
      </c>
      <c r="G5" s="3">
        <v>2.3199999999999998</v>
      </c>
      <c r="H5" s="3">
        <v>2</v>
      </c>
      <c r="I5" s="3">
        <v>3.68</v>
      </c>
      <c r="J5">
        <v>2.31</v>
      </c>
      <c r="K5">
        <v>1.73</v>
      </c>
      <c r="L5">
        <v>1.87</v>
      </c>
      <c r="M5">
        <v>3.88</v>
      </c>
      <c r="N5">
        <v>2.11</v>
      </c>
    </row>
    <row r="6" spans="1:22">
      <c r="A6" s="1">
        <v>3</v>
      </c>
      <c r="C6" s="2">
        <v>5.36</v>
      </c>
      <c r="D6" s="3">
        <v>7.27</v>
      </c>
      <c r="E6" s="3">
        <v>5.53</v>
      </c>
      <c r="F6" s="3">
        <v>3.44</v>
      </c>
      <c r="G6" s="3">
        <v>2.0099999999999998</v>
      </c>
      <c r="H6" s="3">
        <v>1.8</v>
      </c>
      <c r="I6" s="3">
        <v>3.73</v>
      </c>
      <c r="J6">
        <v>2.5099999999999998</v>
      </c>
      <c r="K6">
        <v>1.97</v>
      </c>
      <c r="L6">
        <v>1.25</v>
      </c>
      <c r="M6">
        <v>3.62</v>
      </c>
      <c r="N6">
        <v>1.36</v>
      </c>
    </row>
    <row r="7" spans="1:22">
      <c r="A7" s="1">
        <v>4</v>
      </c>
      <c r="B7" s="2"/>
      <c r="C7" s="2">
        <v>5.94</v>
      </c>
      <c r="D7" s="2"/>
      <c r="E7" s="3">
        <v>5.41</v>
      </c>
      <c r="F7" s="3">
        <v>2.27</v>
      </c>
      <c r="G7" s="3">
        <v>2.04</v>
      </c>
      <c r="H7" s="3">
        <v>1.59</v>
      </c>
      <c r="I7" s="3">
        <v>3.56</v>
      </c>
      <c r="J7">
        <v>2.44</v>
      </c>
      <c r="K7">
        <v>1.96</v>
      </c>
      <c r="L7">
        <v>1.33</v>
      </c>
      <c r="M7">
        <v>2.4900000000000002</v>
      </c>
      <c r="N7">
        <v>1.25</v>
      </c>
    </row>
    <row r="8" spans="1:22">
      <c r="A8" s="1">
        <v>5</v>
      </c>
      <c r="B8" s="2"/>
      <c r="C8" s="2"/>
      <c r="D8" s="2"/>
      <c r="F8" s="3">
        <v>3.1</v>
      </c>
      <c r="G8" s="3">
        <v>2.11</v>
      </c>
      <c r="H8" s="3">
        <v>1.28</v>
      </c>
      <c r="I8" s="3">
        <v>4.54</v>
      </c>
      <c r="J8">
        <v>2.2400000000000002</v>
      </c>
      <c r="K8">
        <v>1.73</v>
      </c>
      <c r="L8">
        <v>1.1200000000000001</v>
      </c>
      <c r="M8">
        <v>3.65</v>
      </c>
      <c r="N8">
        <v>1.1499999999999999</v>
      </c>
    </row>
    <row r="9" spans="1:22">
      <c r="A9" s="1">
        <v>6</v>
      </c>
      <c r="B9" s="2"/>
      <c r="C9" s="2"/>
      <c r="F9">
        <v>2.92</v>
      </c>
      <c r="G9" s="3">
        <v>1.69</v>
      </c>
      <c r="H9" s="3">
        <v>1.75</v>
      </c>
      <c r="I9" s="3"/>
      <c r="J9">
        <v>2.87</v>
      </c>
      <c r="K9">
        <v>1.33</v>
      </c>
      <c r="L9">
        <v>1.02</v>
      </c>
      <c r="M9">
        <v>2.99</v>
      </c>
      <c r="N9">
        <v>0.96</v>
      </c>
    </row>
    <row r="10" spans="1:22">
      <c r="A10" s="1">
        <v>7</v>
      </c>
      <c r="B10" s="2"/>
      <c r="F10">
        <v>2.91</v>
      </c>
      <c r="G10">
        <v>2.21</v>
      </c>
      <c r="H10" s="3">
        <v>1.49</v>
      </c>
      <c r="I10" s="3"/>
      <c r="J10">
        <v>2.33</v>
      </c>
      <c r="K10">
        <v>1.26</v>
      </c>
      <c r="L10">
        <v>0.99</v>
      </c>
      <c r="N10">
        <v>0.94</v>
      </c>
    </row>
    <row r="11" spans="1:22">
      <c r="A11" s="1">
        <v>8</v>
      </c>
      <c r="F11">
        <v>2.86</v>
      </c>
      <c r="G11">
        <v>1.97</v>
      </c>
      <c r="H11">
        <v>1.41</v>
      </c>
      <c r="I11" s="3"/>
      <c r="J11">
        <v>2.13</v>
      </c>
      <c r="K11">
        <v>1.37</v>
      </c>
      <c r="L11">
        <v>0.77</v>
      </c>
      <c r="N11">
        <v>1.05</v>
      </c>
    </row>
    <row r="12" spans="1:22">
      <c r="A12" s="1">
        <v>9</v>
      </c>
      <c r="B12" s="3"/>
      <c r="C12" s="3"/>
      <c r="D12" s="3"/>
      <c r="E12" s="3"/>
      <c r="F12" s="3"/>
      <c r="G12" s="3">
        <v>2.27</v>
      </c>
      <c r="H12" s="3">
        <v>1.19</v>
      </c>
      <c r="I12" s="3"/>
      <c r="J12">
        <v>2.1</v>
      </c>
      <c r="K12">
        <v>1.49</v>
      </c>
      <c r="L12">
        <v>1.1000000000000001</v>
      </c>
      <c r="N12">
        <v>1.1299999999999999</v>
      </c>
    </row>
    <row r="13" spans="1:22">
      <c r="A13" s="1">
        <v>10</v>
      </c>
      <c r="B13" s="3"/>
      <c r="C13" s="3"/>
      <c r="D13" s="3"/>
      <c r="E13" s="3"/>
      <c r="F13" s="3"/>
      <c r="G13" s="3">
        <v>1.7</v>
      </c>
      <c r="H13" s="3">
        <v>1.33</v>
      </c>
      <c r="I13" s="3"/>
      <c r="J13">
        <v>2.04</v>
      </c>
      <c r="K13">
        <v>1.45</v>
      </c>
      <c r="L13">
        <v>1.1100000000000001</v>
      </c>
      <c r="N13">
        <v>0.75</v>
      </c>
    </row>
    <row r="14" spans="1:22">
      <c r="A14" s="1">
        <v>11</v>
      </c>
      <c r="B14" s="3"/>
      <c r="C14" s="3"/>
      <c r="D14" s="3"/>
      <c r="E14" s="3"/>
      <c r="F14" s="3"/>
      <c r="G14" s="3">
        <v>2.02</v>
      </c>
      <c r="H14" s="3">
        <v>1.39</v>
      </c>
      <c r="I14" s="3"/>
      <c r="K14">
        <v>1.27</v>
      </c>
      <c r="L14">
        <v>1.02</v>
      </c>
      <c r="N14">
        <v>0.89</v>
      </c>
    </row>
    <row r="15" spans="1:22">
      <c r="A15" s="1">
        <v>12</v>
      </c>
      <c r="B15" s="3"/>
      <c r="C15" s="3"/>
      <c r="D15" s="3"/>
      <c r="E15" s="3"/>
      <c r="F15" s="3"/>
      <c r="G15" s="3">
        <v>1.94</v>
      </c>
      <c r="H15" s="3">
        <v>1.49</v>
      </c>
      <c r="I15" s="3"/>
      <c r="K15">
        <v>1.35</v>
      </c>
      <c r="L15">
        <v>0.86</v>
      </c>
      <c r="N15">
        <v>0.88</v>
      </c>
    </row>
    <row r="16" spans="1:22">
      <c r="A16" s="1">
        <v>13</v>
      </c>
      <c r="B16" s="3"/>
      <c r="C16" s="3"/>
      <c r="D16" s="3"/>
      <c r="E16" s="3"/>
      <c r="F16" s="3"/>
      <c r="G16" s="3"/>
      <c r="H16" s="3">
        <v>1.37</v>
      </c>
      <c r="I16" s="3"/>
      <c r="K16">
        <v>1.33</v>
      </c>
      <c r="L16">
        <v>0.7</v>
      </c>
      <c r="N16">
        <v>0.82</v>
      </c>
    </row>
    <row r="17" spans="1:14">
      <c r="A17" s="1">
        <v>14</v>
      </c>
      <c r="B17" s="3"/>
      <c r="C17" s="3"/>
      <c r="D17" s="3"/>
      <c r="E17" s="3"/>
      <c r="F17" s="3"/>
      <c r="G17" s="3"/>
      <c r="H17" s="3">
        <v>1.58</v>
      </c>
      <c r="I17" s="3"/>
      <c r="K17">
        <v>1.57</v>
      </c>
      <c r="L17">
        <v>0.82</v>
      </c>
      <c r="N17">
        <v>0.78</v>
      </c>
    </row>
    <row r="18" spans="1:14">
      <c r="A18" s="1">
        <v>15</v>
      </c>
      <c r="B18" s="3"/>
      <c r="C18" s="3"/>
      <c r="D18" s="3"/>
      <c r="E18" s="3"/>
      <c r="F18" s="3"/>
      <c r="G18" s="3"/>
      <c r="H18" s="3">
        <v>1.21</v>
      </c>
      <c r="I18" s="3"/>
      <c r="K18">
        <v>1.65</v>
      </c>
      <c r="L18">
        <v>1.35</v>
      </c>
      <c r="N18">
        <v>1.1299999999999999</v>
      </c>
    </row>
    <row r="19" spans="1:14">
      <c r="A19" s="1">
        <v>16</v>
      </c>
      <c r="B19" s="3"/>
      <c r="C19" s="3"/>
      <c r="D19" s="3"/>
      <c r="E19" s="3"/>
      <c r="F19" s="3"/>
      <c r="G19" s="3"/>
      <c r="H19" s="3">
        <v>1.37</v>
      </c>
      <c r="I19" s="3"/>
      <c r="L19">
        <v>1.41</v>
      </c>
      <c r="N19">
        <v>0.93</v>
      </c>
    </row>
    <row r="20" spans="1:14">
      <c r="A20" s="1">
        <v>17</v>
      </c>
      <c r="B20" s="3"/>
      <c r="C20" s="3"/>
      <c r="D20" s="3"/>
      <c r="E20" s="3"/>
      <c r="F20" s="3"/>
      <c r="G20" s="3"/>
      <c r="H20" s="3"/>
      <c r="I20" s="3"/>
      <c r="L20">
        <v>1.25</v>
      </c>
      <c r="N20">
        <v>1.55</v>
      </c>
    </row>
    <row r="21" spans="1:14">
      <c r="A21" s="1">
        <v>18</v>
      </c>
      <c r="B21" s="3"/>
      <c r="C21" s="3"/>
      <c r="D21" s="3"/>
      <c r="E21" s="3"/>
      <c r="F21" s="3"/>
      <c r="G21" s="3"/>
      <c r="H21" s="3"/>
      <c r="I21" s="3"/>
      <c r="L21">
        <v>1.21</v>
      </c>
      <c r="N21">
        <v>1.57</v>
      </c>
    </row>
    <row r="22" spans="1:14">
      <c r="A22" s="1">
        <v>19</v>
      </c>
      <c r="B22" s="3"/>
      <c r="C22" s="3"/>
      <c r="D22" s="3"/>
      <c r="E22" s="3"/>
      <c r="F22" s="3"/>
      <c r="G22" s="3"/>
      <c r="H22" s="3"/>
      <c r="I22" s="3"/>
      <c r="L22">
        <v>1.17</v>
      </c>
      <c r="N22">
        <v>2.15</v>
      </c>
    </row>
    <row r="23" spans="1:14">
      <c r="A23" s="1">
        <v>20</v>
      </c>
      <c r="B23" s="3"/>
      <c r="C23" s="3"/>
      <c r="D23" s="3"/>
      <c r="E23" s="3"/>
      <c r="F23" s="3"/>
      <c r="G23" s="3"/>
      <c r="H23" s="3"/>
      <c r="I23" s="3"/>
      <c r="L23">
        <v>1.53</v>
      </c>
      <c r="N23">
        <v>1.79</v>
      </c>
    </row>
    <row r="24" spans="1:14">
      <c r="A24" s="1" t="s">
        <v>1</v>
      </c>
      <c r="B24" s="5">
        <f t="shared" ref="B24:N24" si="0">AVERAGE(B4:B23)</f>
        <v>9.9849999999999994</v>
      </c>
      <c r="C24" s="5">
        <f t="shared" si="0"/>
        <v>5.7625000000000002</v>
      </c>
      <c r="D24" s="5">
        <f t="shared" si="0"/>
        <v>7.3566666666666665</v>
      </c>
      <c r="E24" s="5">
        <f t="shared" si="0"/>
        <v>5.5075000000000003</v>
      </c>
      <c r="F24" s="5">
        <f t="shared" si="0"/>
        <v>2.9525000000000001</v>
      </c>
      <c r="G24" s="5">
        <f t="shared" si="0"/>
        <v>2.0758333333333332</v>
      </c>
      <c r="H24" s="5">
        <f t="shared" si="0"/>
        <v>1.4756250000000002</v>
      </c>
      <c r="I24" s="5">
        <f t="shared" si="0"/>
        <v>4.0819999999999999</v>
      </c>
      <c r="J24" s="5">
        <f t="shared" si="0"/>
        <v>2.38</v>
      </c>
      <c r="K24" s="5">
        <f t="shared" si="0"/>
        <v>1.5753333333333335</v>
      </c>
      <c r="L24" s="5">
        <f t="shared" si="0"/>
        <v>1.1940000000000002</v>
      </c>
      <c r="M24" s="5">
        <f t="shared" si="0"/>
        <v>3.3983333333333334</v>
      </c>
      <c r="N24" s="5">
        <f t="shared" si="0"/>
        <v>1.2544999999999999</v>
      </c>
    </row>
    <row r="25" spans="1:14">
      <c r="A25" s="1" t="s">
        <v>2</v>
      </c>
      <c r="B25" s="5">
        <f t="shared" ref="B25:N25" si="1">SUM(B4:B23)</f>
        <v>19.97</v>
      </c>
      <c r="C25" s="5">
        <f t="shared" si="1"/>
        <v>23.05</v>
      </c>
      <c r="D25" s="5">
        <f t="shared" si="1"/>
        <v>22.07</v>
      </c>
      <c r="E25" s="5">
        <f t="shared" si="1"/>
        <v>22.03</v>
      </c>
      <c r="F25" s="5">
        <f t="shared" si="1"/>
        <v>23.62</v>
      </c>
      <c r="G25" s="5">
        <f t="shared" si="1"/>
        <v>24.909999999999997</v>
      </c>
      <c r="H25" s="5">
        <f t="shared" si="1"/>
        <v>23.610000000000003</v>
      </c>
      <c r="I25" s="5">
        <f t="shared" si="1"/>
        <v>20.41</v>
      </c>
      <c r="J25" s="5">
        <f t="shared" si="1"/>
        <v>23.8</v>
      </c>
      <c r="K25" s="5">
        <f t="shared" si="1"/>
        <v>23.630000000000003</v>
      </c>
      <c r="L25" s="5">
        <f t="shared" si="1"/>
        <v>23.880000000000003</v>
      </c>
      <c r="M25" s="5">
        <f t="shared" si="1"/>
        <v>20.39</v>
      </c>
      <c r="N25" s="5">
        <f t="shared" si="1"/>
        <v>25.09</v>
      </c>
    </row>
    <row r="26" spans="1:14">
      <c r="A26" s="1" t="s">
        <v>3</v>
      </c>
      <c r="B26" s="5">
        <f t="shared" ref="B26:N26" si="2">STDEVA(B4:B23)</f>
        <v>6.3639610306789177E-2</v>
      </c>
      <c r="C26" s="5">
        <f t="shared" si="2"/>
        <v>0.31351501824739864</v>
      </c>
      <c r="D26" s="5">
        <f t="shared" si="2"/>
        <v>7.5718777944003876E-2</v>
      </c>
      <c r="E26" s="5">
        <f t="shared" si="2"/>
        <v>0.29713913688147287</v>
      </c>
      <c r="F26" s="5">
        <f t="shared" si="2"/>
        <v>0.34804556351965454</v>
      </c>
      <c r="G26" s="5">
        <f t="shared" si="2"/>
        <v>0.26148034285003185</v>
      </c>
      <c r="H26" s="5">
        <f t="shared" si="2"/>
        <v>0.22192998145060558</v>
      </c>
      <c r="I26" s="5">
        <f t="shared" si="2"/>
        <v>0.59934964753472619</v>
      </c>
      <c r="J26" s="5">
        <f t="shared" si="2"/>
        <v>0.28802006102970473</v>
      </c>
      <c r="K26" s="5">
        <f t="shared" si="2"/>
        <v>0.28532854913656946</v>
      </c>
      <c r="L26" s="5">
        <f t="shared" si="2"/>
        <v>0.33363074451286728</v>
      </c>
      <c r="M26" s="5">
        <f t="shared" si="2"/>
        <v>0.54167948702776636</v>
      </c>
      <c r="N26" s="5">
        <f t="shared" si="2"/>
        <v>0.44435020565220607</v>
      </c>
    </row>
    <row r="33" spans="1:14">
      <c r="A33" s="18" t="s">
        <v>14</v>
      </c>
      <c r="B33" s="18"/>
      <c r="C33" s="18"/>
      <c r="D33" s="18"/>
      <c r="E33" s="18"/>
      <c r="F33" s="18"/>
      <c r="G33" s="18"/>
      <c r="H33" s="17"/>
      <c r="I33" s="17"/>
      <c r="J33" s="17"/>
      <c r="K33" s="17"/>
      <c r="L33" s="17"/>
      <c r="M33" s="17"/>
      <c r="N33" s="17"/>
    </row>
    <row r="34" spans="1:14">
      <c r="A34" s="11"/>
      <c r="B34" s="11">
        <f>B2</f>
        <v>2</v>
      </c>
      <c r="C34" s="11">
        <f>D2</f>
        <v>3</v>
      </c>
      <c r="D34" s="11">
        <f>H2</f>
        <v>4</v>
      </c>
      <c r="E34" s="11">
        <f>L2</f>
        <v>5</v>
      </c>
      <c r="F34" s="11">
        <f>M2</f>
        <v>6</v>
      </c>
      <c r="G34" s="11">
        <f>N2</f>
        <v>20</v>
      </c>
    </row>
    <row r="35" spans="1:14">
      <c r="A35" s="8">
        <v>2</v>
      </c>
      <c r="B35" s="5">
        <f>$B$24</f>
        <v>9.9849999999999994</v>
      </c>
    </row>
    <row r="36" spans="1:14">
      <c r="A36" s="8">
        <v>3</v>
      </c>
      <c r="C36" s="5">
        <f>$D$24</f>
        <v>7.3566666666666665</v>
      </c>
    </row>
    <row r="37" spans="1:14">
      <c r="A37" s="8">
        <v>4</v>
      </c>
      <c r="B37" s="5">
        <f>$C$24</f>
        <v>5.7625000000000002</v>
      </c>
      <c r="D37" s="5">
        <f>$E$24</f>
        <v>5.5075000000000003</v>
      </c>
    </row>
    <row r="38" spans="1:14">
      <c r="A38" s="8">
        <v>5</v>
      </c>
      <c r="E38" s="5">
        <f>$I$24</f>
        <v>4.0819999999999999</v>
      </c>
    </row>
    <row r="39" spans="1:14">
      <c r="A39" s="8">
        <v>6</v>
      </c>
      <c r="F39" s="5">
        <f>$M$24</f>
        <v>3.3983333333333334</v>
      </c>
    </row>
    <row r="40" spans="1:14">
      <c r="A40" s="8">
        <v>8</v>
      </c>
      <c r="D40" s="5">
        <f>$F$24</f>
        <v>2.9525000000000001</v>
      </c>
    </row>
    <row r="41" spans="1:14">
      <c r="A41" s="8">
        <v>10</v>
      </c>
      <c r="E41" s="5">
        <f>$J$24</f>
        <v>2.38</v>
      </c>
    </row>
    <row r="42" spans="1:14">
      <c r="A42" s="8">
        <v>12</v>
      </c>
      <c r="D42" s="5">
        <f>$G$24</f>
        <v>2.0758333333333332</v>
      </c>
    </row>
    <row r="43" spans="1:14">
      <c r="A43" s="8">
        <v>15</v>
      </c>
      <c r="E43" s="5">
        <f>$K$24</f>
        <v>1.5753333333333335</v>
      </c>
    </row>
    <row r="44" spans="1:14">
      <c r="A44" s="8">
        <v>16</v>
      </c>
      <c r="D44" s="5">
        <f>$H$24</f>
        <v>1.4756250000000002</v>
      </c>
    </row>
    <row r="45" spans="1:14">
      <c r="A45" s="9">
        <v>20</v>
      </c>
      <c r="E45" s="5">
        <f>$L$24</f>
        <v>1.1940000000000002</v>
      </c>
      <c r="G45" s="5">
        <f>$N$24</f>
        <v>1.2544999999999999</v>
      </c>
    </row>
  </sheetData>
  <mergeCells count="2">
    <mergeCell ref="A1:N1"/>
    <mergeCell ref="A33:G33"/>
  </mergeCells>
  <phoneticPr fontId="5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E1" workbookViewId="0">
      <selection activeCell="Z35" sqref="Z35"/>
    </sheetView>
  </sheetViews>
  <sheetFormatPr baseColWidth="10" defaultRowHeight="18" x14ac:dyDescent="0"/>
  <cols>
    <col min="1" max="2" width="12.1640625" customWidth="1"/>
  </cols>
  <sheetData>
    <row r="1" spans="1:19">
      <c r="A1" s="16" t="s">
        <v>11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6"/>
      <c r="M1" s="6"/>
      <c r="N1" s="6"/>
      <c r="O1" s="6"/>
      <c r="P1" s="6"/>
      <c r="Q1" s="6"/>
      <c r="R1" s="6"/>
      <c r="S1" s="6"/>
    </row>
    <row r="2" spans="1:19">
      <c r="A2" s="10" t="s">
        <v>6</v>
      </c>
      <c r="B2" s="10">
        <v>1</v>
      </c>
      <c r="C2" s="11">
        <v>1</v>
      </c>
      <c r="D2" s="11">
        <v>1</v>
      </c>
      <c r="E2" s="11">
        <v>1</v>
      </c>
      <c r="F2" s="11">
        <v>1</v>
      </c>
      <c r="G2" s="11">
        <v>1</v>
      </c>
      <c r="H2" s="11">
        <v>1</v>
      </c>
      <c r="I2" s="11">
        <v>1</v>
      </c>
      <c r="J2" s="11">
        <v>1</v>
      </c>
      <c r="K2" s="11">
        <v>1</v>
      </c>
    </row>
    <row r="3" spans="1:19">
      <c r="A3" s="7" t="s">
        <v>12</v>
      </c>
      <c r="B3" s="7">
        <v>1</v>
      </c>
      <c r="C3" s="8">
        <v>1</v>
      </c>
      <c r="D3" s="8">
        <v>2</v>
      </c>
      <c r="E3" s="8">
        <v>2</v>
      </c>
      <c r="F3" s="8">
        <v>1</v>
      </c>
      <c r="G3" s="8">
        <v>4</v>
      </c>
      <c r="H3" s="8">
        <v>4</v>
      </c>
      <c r="I3" s="8">
        <v>1</v>
      </c>
      <c r="J3" s="8">
        <v>16</v>
      </c>
      <c r="K3" s="8">
        <v>16</v>
      </c>
    </row>
    <row r="4" spans="1:19">
      <c r="A4" s="14" t="s">
        <v>5</v>
      </c>
      <c r="B4" s="14">
        <v>1</v>
      </c>
      <c r="C4" s="15">
        <v>2</v>
      </c>
      <c r="D4" s="15">
        <v>1</v>
      </c>
      <c r="E4" s="15">
        <v>2</v>
      </c>
      <c r="F4" s="15">
        <v>4</v>
      </c>
      <c r="G4" s="15">
        <v>1</v>
      </c>
      <c r="H4" s="15">
        <v>4</v>
      </c>
      <c r="I4" s="15">
        <v>16</v>
      </c>
      <c r="J4" s="15">
        <v>1</v>
      </c>
      <c r="K4" s="15">
        <v>16</v>
      </c>
    </row>
    <row r="5" spans="1:19">
      <c r="A5" s="1">
        <v>1</v>
      </c>
      <c r="B5" s="13">
        <v>11.16</v>
      </c>
      <c r="C5">
        <v>9.81</v>
      </c>
      <c r="D5" s="3">
        <v>9.42</v>
      </c>
      <c r="E5" s="3">
        <v>4.67</v>
      </c>
      <c r="F5" s="3">
        <v>3.38</v>
      </c>
      <c r="G5" s="3">
        <v>5.7</v>
      </c>
      <c r="H5" s="3">
        <v>1.58</v>
      </c>
      <c r="I5" s="3">
        <v>1.07</v>
      </c>
      <c r="J5" s="3">
        <v>2.19</v>
      </c>
      <c r="K5" s="3">
        <v>0.11</v>
      </c>
    </row>
    <row r="6" spans="1:19">
      <c r="A6" s="1">
        <v>2</v>
      </c>
      <c r="B6" s="1"/>
      <c r="D6" s="2">
        <v>9.24</v>
      </c>
      <c r="E6" s="2">
        <v>4.59</v>
      </c>
      <c r="F6" s="3"/>
      <c r="G6" s="3">
        <v>4.4400000000000004</v>
      </c>
      <c r="H6" s="3">
        <v>1.1200000000000001</v>
      </c>
      <c r="I6" s="3"/>
      <c r="J6" s="3">
        <v>1.96</v>
      </c>
      <c r="K6" s="3">
        <v>0.06</v>
      </c>
    </row>
    <row r="7" spans="1:19">
      <c r="A7" s="1">
        <v>3</v>
      </c>
      <c r="B7" s="1"/>
      <c r="D7" s="2"/>
      <c r="E7" s="2"/>
      <c r="F7" s="3"/>
      <c r="G7" s="3">
        <v>5.24</v>
      </c>
      <c r="H7" s="3">
        <v>0.87</v>
      </c>
      <c r="I7" s="3"/>
      <c r="J7" s="3">
        <v>1.76</v>
      </c>
      <c r="K7" s="3">
        <v>0.02</v>
      </c>
    </row>
    <row r="8" spans="1:19">
      <c r="A8" s="1">
        <v>4</v>
      </c>
      <c r="B8" s="1"/>
      <c r="C8" s="2"/>
      <c r="D8" s="2"/>
      <c r="E8" s="2"/>
      <c r="F8" s="2"/>
      <c r="G8" s="3">
        <v>4.58</v>
      </c>
      <c r="H8" s="3">
        <v>1.23</v>
      </c>
      <c r="I8" s="3"/>
      <c r="J8" s="3">
        <v>1.99</v>
      </c>
      <c r="K8" s="3">
        <v>0.02</v>
      </c>
    </row>
    <row r="9" spans="1:19">
      <c r="A9" s="1">
        <v>5</v>
      </c>
      <c r="B9" s="1"/>
      <c r="C9" s="2"/>
      <c r="D9" s="2"/>
      <c r="E9" s="2"/>
      <c r="F9" s="2"/>
      <c r="H9" s="3"/>
      <c r="I9" s="3"/>
      <c r="J9" s="3">
        <v>1.68</v>
      </c>
      <c r="K9" s="3">
        <v>0.03</v>
      </c>
    </row>
    <row r="10" spans="1:19">
      <c r="A10" s="1">
        <v>6</v>
      </c>
      <c r="B10" s="1"/>
      <c r="C10" s="2"/>
      <c r="D10" s="2"/>
      <c r="E10" s="2"/>
      <c r="I10" s="3"/>
      <c r="J10" s="3">
        <v>1.03</v>
      </c>
      <c r="K10" s="3">
        <v>0.02</v>
      </c>
    </row>
    <row r="11" spans="1:19">
      <c r="A11" s="1">
        <v>7</v>
      </c>
      <c r="B11" s="1"/>
      <c r="C11" s="2"/>
      <c r="J11" s="3">
        <v>1.69</v>
      </c>
      <c r="K11" s="3">
        <v>0.03</v>
      </c>
    </row>
    <row r="12" spans="1:19">
      <c r="A12" s="1">
        <v>8</v>
      </c>
      <c r="B12" s="1"/>
      <c r="J12">
        <v>1.39</v>
      </c>
      <c r="K12" s="3">
        <v>0.02</v>
      </c>
    </row>
    <row r="13" spans="1:19">
      <c r="A13" s="1">
        <v>9</v>
      </c>
      <c r="B13" s="1"/>
      <c r="C13" s="3"/>
      <c r="D13" s="3"/>
      <c r="E13" s="3"/>
      <c r="F13" s="3"/>
      <c r="G13" s="3"/>
      <c r="H13" s="3"/>
      <c r="I13" s="3"/>
      <c r="J13" s="3">
        <v>0.85</v>
      </c>
      <c r="K13" s="3">
        <v>0.03</v>
      </c>
    </row>
    <row r="14" spans="1:19">
      <c r="A14" s="1">
        <v>10</v>
      </c>
      <c r="B14" s="1"/>
      <c r="C14" s="3"/>
      <c r="D14" s="3"/>
      <c r="E14" s="3"/>
      <c r="F14" s="3"/>
      <c r="G14" s="3"/>
      <c r="H14" s="3"/>
      <c r="I14" s="3"/>
      <c r="J14" s="3">
        <v>0.81</v>
      </c>
      <c r="K14" s="3">
        <v>0.02</v>
      </c>
    </row>
    <row r="15" spans="1:19">
      <c r="A15" s="1">
        <v>11</v>
      </c>
      <c r="B15" s="1"/>
      <c r="C15" s="3"/>
      <c r="D15" s="3"/>
      <c r="E15" s="3"/>
      <c r="F15" s="3"/>
      <c r="G15" s="3"/>
      <c r="H15" s="3"/>
      <c r="I15" s="3"/>
      <c r="J15" s="3">
        <v>1.24</v>
      </c>
      <c r="K15" s="3">
        <v>0.04</v>
      </c>
    </row>
    <row r="16" spans="1:19">
      <c r="A16" s="1">
        <v>12</v>
      </c>
      <c r="B16" s="1"/>
      <c r="C16" s="3"/>
      <c r="D16" s="3"/>
      <c r="E16" s="3"/>
      <c r="F16" s="3"/>
      <c r="G16" s="3"/>
      <c r="H16" s="3"/>
      <c r="I16" s="3"/>
      <c r="J16" s="3">
        <v>1.61</v>
      </c>
      <c r="K16" s="3">
        <v>0.02</v>
      </c>
    </row>
    <row r="17" spans="1:11">
      <c r="A17" s="1">
        <v>13</v>
      </c>
      <c r="B17" s="1"/>
      <c r="C17" s="3"/>
      <c r="D17" s="3"/>
      <c r="E17" s="3"/>
      <c r="F17" s="3"/>
      <c r="G17" s="3"/>
      <c r="H17" s="3"/>
      <c r="I17" s="3"/>
      <c r="J17" s="3">
        <v>1.44</v>
      </c>
      <c r="K17" s="3">
        <v>0.02</v>
      </c>
    </row>
    <row r="18" spans="1:11">
      <c r="A18" s="1">
        <v>14</v>
      </c>
      <c r="B18" s="1"/>
      <c r="C18" s="3"/>
      <c r="D18" s="3"/>
      <c r="E18" s="3"/>
      <c r="F18" s="3"/>
      <c r="G18" s="3"/>
      <c r="H18" s="3"/>
      <c r="I18" s="3"/>
      <c r="J18" s="3">
        <v>1.71</v>
      </c>
      <c r="K18" s="3">
        <v>0.02</v>
      </c>
    </row>
    <row r="19" spans="1:11">
      <c r="A19" s="1">
        <v>15</v>
      </c>
      <c r="B19" s="1"/>
      <c r="C19" s="3"/>
      <c r="D19" s="3"/>
      <c r="E19" s="3"/>
      <c r="F19" s="3"/>
      <c r="G19" s="3"/>
      <c r="H19" s="3"/>
      <c r="I19" s="3"/>
      <c r="J19" s="3">
        <v>1.2</v>
      </c>
      <c r="K19" s="3">
        <v>0.06</v>
      </c>
    </row>
    <row r="20" spans="1:11">
      <c r="A20" s="1">
        <v>16</v>
      </c>
      <c r="B20" s="1"/>
      <c r="C20" s="3"/>
      <c r="D20" s="3"/>
      <c r="E20" s="3"/>
      <c r="F20" s="3"/>
      <c r="G20" s="3"/>
      <c r="H20" s="3"/>
      <c r="I20" s="3"/>
      <c r="J20" s="3">
        <v>1.74</v>
      </c>
      <c r="K20" s="3">
        <v>7.0000000000000007E-2</v>
      </c>
    </row>
    <row r="21" spans="1:11">
      <c r="A21" s="1">
        <v>17</v>
      </c>
      <c r="B21" s="1"/>
      <c r="C21" s="3"/>
      <c r="D21" s="3"/>
      <c r="E21" s="3"/>
      <c r="F21" s="3"/>
      <c r="G21" s="3"/>
      <c r="H21" s="3"/>
      <c r="I21" s="3"/>
      <c r="J21" s="3"/>
      <c r="K21" s="3"/>
    </row>
    <row r="22" spans="1:11">
      <c r="A22" s="1">
        <v>18</v>
      </c>
      <c r="B22" s="1"/>
      <c r="C22" s="3"/>
      <c r="D22" s="3"/>
      <c r="E22" s="3"/>
      <c r="F22" s="3"/>
      <c r="G22" s="3"/>
      <c r="H22" s="3"/>
      <c r="I22" s="3"/>
      <c r="J22" s="3"/>
      <c r="K22" s="3"/>
    </row>
    <row r="23" spans="1:11">
      <c r="A23" s="1">
        <v>19</v>
      </c>
      <c r="B23" s="1"/>
      <c r="C23" s="3"/>
      <c r="D23" s="3"/>
      <c r="E23" s="3"/>
      <c r="F23" s="3"/>
      <c r="G23" s="3"/>
      <c r="H23" s="3"/>
      <c r="I23" s="3"/>
      <c r="J23" s="3"/>
      <c r="K23" s="3"/>
    </row>
    <row r="24" spans="1:11">
      <c r="A24" s="1">
        <v>20</v>
      </c>
      <c r="B24" s="1"/>
      <c r="C24" s="3"/>
      <c r="D24" s="3"/>
      <c r="E24" s="3"/>
      <c r="F24" s="3"/>
      <c r="G24" s="3"/>
      <c r="H24" s="3"/>
      <c r="I24" s="3"/>
      <c r="J24" s="3"/>
      <c r="K24" s="3"/>
    </row>
    <row r="25" spans="1:11">
      <c r="A25" s="1" t="s">
        <v>1</v>
      </c>
      <c r="B25" s="5">
        <f t="shared" ref="B25:K25" si="0">AVERAGE(B5:B24)</f>
        <v>11.16</v>
      </c>
      <c r="C25" s="5">
        <f t="shared" si="0"/>
        <v>9.81</v>
      </c>
      <c r="D25" s="5">
        <f>AVERAGE(D5:D24)</f>
        <v>9.33</v>
      </c>
      <c r="E25" s="5">
        <f t="shared" si="0"/>
        <v>4.63</v>
      </c>
      <c r="F25" s="5">
        <f t="shared" si="0"/>
        <v>3.38</v>
      </c>
      <c r="G25" s="5">
        <f t="shared" si="0"/>
        <v>4.99</v>
      </c>
      <c r="H25" s="5">
        <f t="shared" si="0"/>
        <v>1.2000000000000002</v>
      </c>
      <c r="I25" s="5">
        <f t="shared" si="0"/>
        <v>1.07</v>
      </c>
      <c r="J25" s="5">
        <f t="shared" si="0"/>
        <v>1.5181249999999999</v>
      </c>
      <c r="K25" s="5">
        <f t="shared" si="0"/>
        <v>3.6875000000000005E-2</v>
      </c>
    </row>
    <row r="26" spans="1:11">
      <c r="A26" s="1" t="s">
        <v>2</v>
      </c>
      <c r="B26" s="5">
        <f t="shared" ref="B26" si="1">SUM(B5:B24)</f>
        <v>11.16</v>
      </c>
      <c r="C26" s="5">
        <f t="shared" ref="C26:K26" si="2">SUM(C5:C24)</f>
        <v>9.81</v>
      </c>
      <c r="D26" s="5">
        <f>SUM(D5:D24)</f>
        <v>18.66</v>
      </c>
      <c r="E26" s="5">
        <f t="shared" ref="E26" si="3">SUM(E5:E24)</f>
        <v>9.26</v>
      </c>
      <c r="F26" s="5">
        <f t="shared" si="2"/>
        <v>3.38</v>
      </c>
      <c r="G26" s="5">
        <f t="shared" si="2"/>
        <v>19.96</v>
      </c>
      <c r="H26" s="5">
        <f t="shared" si="2"/>
        <v>4.8000000000000007</v>
      </c>
      <c r="I26" s="5">
        <f t="shared" si="2"/>
        <v>1.07</v>
      </c>
      <c r="J26" s="5">
        <f t="shared" si="2"/>
        <v>24.29</v>
      </c>
      <c r="K26" s="5">
        <f t="shared" si="2"/>
        <v>0.59000000000000008</v>
      </c>
    </row>
    <row r="27" spans="1:11">
      <c r="A27" s="1" t="s">
        <v>3</v>
      </c>
      <c r="B27" s="5" t="e">
        <f t="shared" ref="B27" si="4">STDEVA(B5:B24)</f>
        <v>#DIV/0!</v>
      </c>
      <c r="C27" s="5" t="e">
        <f t="shared" ref="C27:K27" si="5">STDEVA(C5:C24)</f>
        <v>#DIV/0!</v>
      </c>
      <c r="D27" s="5">
        <f>STDEVA(D5:D24)</f>
        <v>0.12727922061357835</v>
      </c>
      <c r="E27" s="5">
        <f t="shared" ref="E27" si="6">STDEVA(E5:E24)</f>
        <v>5.6568542494923851E-2</v>
      </c>
      <c r="F27" s="5" t="e">
        <f t="shared" si="5"/>
        <v>#DIV/0!</v>
      </c>
      <c r="G27" s="5">
        <f t="shared" si="5"/>
        <v>0.58799092963525623</v>
      </c>
      <c r="H27" s="5">
        <f t="shared" si="5"/>
        <v>0.29473151624260752</v>
      </c>
      <c r="I27" s="5" t="e">
        <f t="shared" si="5"/>
        <v>#DIV/0!</v>
      </c>
      <c r="J27" s="5">
        <f t="shared" si="5"/>
        <v>0.40540052211773581</v>
      </c>
      <c r="K27" s="5">
        <f t="shared" si="5"/>
        <v>2.5747168129071345E-2</v>
      </c>
    </row>
  </sheetData>
  <mergeCells count="1">
    <mergeCell ref="A1:K1"/>
  </mergeCells>
  <phoneticPr fontId="5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>
      <selection activeCell="I26" sqref="I26"/>
    </sheetView>
  </sheetViews>
  <sheetFormatPr baseColWidth="10" defaultRowHeight="18" x14ac:dyDescent="0"/>
  <sheetData>
    <row r="1" spans="1:22">
      <c r="A1" s="16" t="s">
        <v>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6"/>
      <c r="P1" s="6"/>
      <c r="Q1" s="6"/>
      <c r="R1" s="6"/>
      <c r="S1" s="6"/>
      <c r="T1" s="6"/>
      <c r="U1" s="6"/>
      <c r="V1" s="6"/>
    </row>
    <row r="3" spans="1:22">
      <c r="A3" s="4" t="s">
        <v>0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16</v>
      </c>
      <c r="K3" s="4">
        <v>17</v>
      </c>
      <c r="L3" s="4">
        <v>18</v>
      </c>
      <c r="M3" s="4">
        <v>19</v>
      </c>
      <c r="N3" s="4">
        <v>20</v>
      </c>
    </row>
    <row r="4" spans="1:22">
      <c r="A4" s="1">
        <v>1</v>
      </c>
      <c r="B4" s="3">
        <v>13.16</v>
      </c>
      <c r="C4" s="3">
        <v>10.89</v>
      </c>
      <c r="D4" s="3">
        <v>8.19</v>
      </c>
      <c r="E4" s="3">
        <v>6.78</v>
      </c>
      <c r="F4" s="3">
        <v>5.18</v>
      </c>
      <c r="G4" s="3">
        <v>4.05</v>
      </c>
      <c r="H4" s="3">
        <v>4.07</v>
      </c>
      <c r="I4" s="3">
        <v>4.72</v>
      </c>
      <c r="J4">
        <v>2.84</v>
      </c>
      <c r="K4">
        <v>2.23</v>
      </c>
      <c r="L4">
        <v>2.4500000000000002</v>
      </c>
      <c r="M4">
        <v>3.43</v>
      </c>
      <c r="N4">
        <v>3.08</v>
      </c>
    </row>
    <row r="5" spans="1:22">
      <c r="A5" s="1">
        <v>2</v>
      </c>
      <c r="B5" s="2"/>
      <c r="C5" s="3">
        <v>11.08</v>
      </c>
      <c r="D5" s="3">
        <v>8.4600000000000009</v>
      </c>
      <c r="E5" s="3">
        <v>5.95</v>
      </c>
      <c r="F5" s="3">
        <v>5.6</v>
      </c>
      <c r="G5" s="3">
        <v>3.72</v>
      </c>
      <c r="H5" s="3">
        <v>4.62</v>
      </c>
      <c r="I5" s="3">
        <v>3.23</v>
      </c>
      <c r="J5">
        <v>2.0699999999999998</v>
      </c>
      <c r="K5">
        <v>2.34</v>
      </c>
      <c r="L5">
        <v>1.99</v>
      </c>
      <c r="M5">
        <v>2.16</v>
      </c>
      <c r="N5">
        <v>1.81</v>
      </c>
    </row>
    <row r="6" spans="1:22">
      <c r="A6" s="1">
        <v>3</v>
      </c>
      <c r="B6" s="2"/>
      <c r="C6" s="2"/>
      <c r="D6" s="3">
        <v>8.31</v>
      </c>
      <c r="E6" s="3">
        <v>6.97</v>
      </c>
      <c r="F6" s="3">
        <v>6.49</v>
      </c>
      <c r="G6" s="3">
        <v>5.17</v>
      </c>
      <c r="H6" s="3">
        <v>2.89</v>
      </c>
      <c r="I6" s="3">
        <v>3.38</v>
      </c>
      <c r="J6">
        <v>2.15</v>
      </c>
      <c r="K6">
        <v>1.99</v>
      </c>
      <c r="L6">
        <v>2</v>
      </c>
      <c r="M6">
        <v>1.46</v>
      </c>
      <c r="N6">
        <v>2.0099999999999998</v>
      </c>
    </row>
    <row r="7" spans="1:22">
      <c r="A7" s="1">
        <v>4</v>
      </c>
      <c r="B7" s="2"/>
      <c r="C7" s="2"/>
      <c r="D7" s="2"/>
      <c r="E7" s="3">
        <v>6.71</v>
      </c>
      <c r="F7" s="3">
        <v>5.71</v>
      </c>
      <c r="G7" s="3">
        <v>5.53</v>
      </c>
      <c r="H7" s="3">
        <v>2.5099999999999998</v>
      </c>
      <c r="I7" s="3">
        <v>3.47</v>
      </c>
      <c r="J7">
        <v>1.75</v>
      </c>
      <c r="K7">
        <v>1.93</v>
      </c>
      <c r="L7">
        <v>1.78</v>
      </c>
      <c r="M7">
        <v>1.61</v>
      </c>
      <c r="N7">
        <v>1.2</v>
      </c>
    </row>
    <row r="8" spans="1:22">
      <c r="A8" s="1">
        <v>5</v>
      </c>
      <c r="B8" s="2"/>
      <c r="C8" s="2"/>
      <c r="D8" s="2"/>
      <c r="F8" s="3">
        <v>4.45</v>
      </c>
      <c r="G8" s="3">
        <v>4.17</v>
      </c>
      <c r="H8" s="3">
        <v>4.53</v>
      </c>
      <c r="I8" s="3">
        <v>2.57</v>
      </c>
      <c r="J8">
        <v>1.87</v>
      </c>
      <c r="K8">
        <v>1.42</v>
      </c>
      <c r="L8">
        <v>1.27</v>
      </c>
      <c r="M8">
        <v>1.1100000000000001</v>
      </c>
      <c r="N8">
        <v>1.45</v>
      </c>
    </row>
    <row r="9" spans="1:22">
      <c r="A9" s="1">
        <v>6</v>
      </c>
      <c r="B9" s="2"/>
      <c r="C9" s="2"/>
      <c r="G9" s="3">
        <v>4.2</v>
      </c>
      <c r="H9" s="3">
        <v>2.76</v>
      </c>
      <c r="I9" s="3">
        <v>3.09</v>
      </c>
      <c r="J9">
        <v>1.71</v>
      </c>
      <c r="K9">
        <v>1.1499999999999999</v>
      </c>
      <c r="L9">
        <v>1.34</v>
      </c>
      <c r="M9">
        <v>1.1100000000000001</v>
      </c>
      <c r="N9">
        <v>1.24</v>
      </c>
    </row>
    <row r="10" spans="1:22">
      <c r="A10" s="1">
        <v>7</v>
      </c>
      <c r="B10" s="2"/>
      <c r="H10" s="3">
        <v>5.0199999999999996</v>
      </c>
      <c r="I10" s="3">
        <v>3.28</v>
      </c>
      <c r="J10">
        <v>1.51</v>
      </c>
      <c r="K10">
        <v>1.4</v>
      </c>
      <c r="L10">
        <v>1.63</v>
      </c>
      <c r="M10">
        <v>1.19</v>
      </c>
      <c r="N10">
        <v>1.1299999999999999</v>
      </c>
    </row>
    <row r="11" spans="1:22">
      <c r="A11" s="1">
        <v>8</v>
      </c>
      <c r="I11" s="3">
        <v>2.81</v>
      </c>
      <c r="J11">
        <v>1.32</v>
      </c>
      <c r="K11">
        <v>1.4</v>
      </c>
      <c r="L11">
        <v>1.1499999999999999</v>
      </c>
      <c r="M11">
        <v>1.68</v>
      </c>
      <c r="N11">
        <v>1.33</v>
      </c>
    </row>
    <row r="12" spans="1:22">
      <c r="A12" s="1">
        <v>9</v>
      </c>
      <c r="B12" s="3"/>
      <c r="C12" s="3"/>
      <c r="D12" s="3"/>
      <c r="E12" s="3"/>
      <c r="F12" s="3"/>
      <c r="G12" s="3"/>
      <c r="H12" s="3"/>
      <c r="I12" s="3"/>
      <c r="J12">
        <v>1.45</v>
      </c>
      <c r="K12">
        <v>1.97</v>
      </c>
      <c r="L12">
        <v>1.1599999999999999</v>
      </c>
      <c r="M12">
        <v>0.83</v>
      </c>
      <c r="N12">
        <v>1.1100000000000001</v>
      </c>
    </row>
    <row r="13" spans="1:22">
      <c r="A13" s="1">
        <v>10</v>
      </c>
      <c r="B13" s="3"/>
      <c r="C13" s="3"/>
      <c r="D13" s="3"/>
      <c r="E13" s="3"/>
      <c r="F13" s="3"/>
      <c r="G13" s="3"/>
      <c r="H13" s="3"/>
      <c r="I13" s="3"/>
      <c r="J13">
        <v>1.1299999999999999</v>
      </c>
      <c r="K13">
        <v>1.1100000000000001</v>
      </c>
      <c r="L13">
        <v>1.03</v>
      </c>
      <c r="M13">
        <v>0.97</v>
      </c>
      <c r="N13">
        <v>0.8</v>
      </c>
    </row>
    <row r="14" spans="1:22">
      <c r="A14" s="1">
        <v>11</v>
      </c>
      <c r="B14" s="3"/>
      <c r="C14" s="3"/>
      <c r="D14" s="3"/>
      <c r="E14" s="3"/>
      <c r="F14" s="3"/>
      <c r="G14" s="3"/>
      <c r="H14" s="3"/>
      <c r="I14" s="3"/>
      <c r="J14">
        <v>1.3</v>
      </c>
      <c r="K14">
        <v>1.31</v>
      </c>
      <c r="L14">
        <v>1.49</v>
      </c>
      <c r="M14">
        <v>0.94</v>
      </c>
      <c r="N14">
        <v>0.85</v>
      </c>
    </row>
    <row r="15" spans="1:22">
      <c r="A15" s="1">
        <v>12</v>
      </c>
      <c r="B15" s="3"/>
      <c r="C15" s="3"/>
      <c r="D15" s="3"/>
      <c r="E15" s="3"/>
      <c r="F15" s="3"/>
      <c r="G15" s="3"/>
      <c r="H15" s="3"/>
      <c r="I15" s="3"/>
      <c r="J15">
        <v>1.67</v>
      </c>
      <c r="K15">
        <v>1.28</v>
      </c>
      <c r="L15">
        <v>1.1100000000000001</v>
      </c>
      <c r="M15">
        <v>0.94</v>
      </c>
      <c r="N15">
        <v>0.84</v>
      </c>
    </row>
    <row r="16" spans="1:22">
      <c r="A16" s="1">
        <v>13</v>
      </c>
      <c r="B16" s="3"/>
      <c r="C16" s="3"/>
      <c r="D16" s="3"/>
      <c r="E16" s="3"/>
      <c r="F16" s="3"/>
      <c r="G16" s="3"/>
      <c r="H16" s="3"/>
      <c r="I16" s="3"/>
      <c r="J16">
        <v>1.91</v>
      </c>
      <c r="K16">
        <v>1.76</v>
      </c>
      <c r="L16">
        <v>1.2</v>
      </c>
      <c r="M16">
        <v>1.2</v>
      </c>
      <c r="N16">
        <v>1.0900000000000001</v>
      </c>
    </row>
    <row r="17" spans="1:14">
      <c r="A17" s="1">
        <v>14</v>
      </c>
      <c r="B17" s="3"/>
      <c r="C17" s="3"/>
      <c r="D17" s="3"/>
      <c r="E17" s="3"/>
      <c r="F17" s="3"/>
      <c r="G17" s="3"/>
      <c r="H17" s="3"/>
      <c r="I17" s="3"/>
      <c r="J17">
        <v>1.83</v>
      </c>
      <c r="K17">
        <v>1.8</v>
      </c>
      <c r="L17">
        <v>1.21</v>
      </c>
      <c r="M17">
        <v>1.54</v>
      </c>
      <c r="N17">
        <v>0.89</v>
      </c>
    </row>
    <row r="18" spans="1:14">
      <c r="A18" s="1">
        <v>15</v>
      </c>
      <c r="B18" s="3"/>
      <c r="C18" s="3"/>
      <c r="D18" s="3"/>
      <c r="E18" s="3"/>
      <c r="F18" s="3"/>
      <c r="G18" s="3"/>
      <c r="H18" s="3"/>
      <c r="I18" s="3"/>
      <c r="J18">
        <v>1.92</v>
      </c>
      <c r="K18">
        <v>1.81</v>
      </c>
      <c r="L18">
        <v>1.89</v>
      </c>
      <c r="M18">
        <v>1.2</v>
      </c>
      <c r="N18">
        <v>1.59</v>
      </c>
    </row>
    <row r="19" spans="1:14">
      <c r="A19" s="1">
        <v>16</v>
      </c>
      <c r="B19" s="3"/>
      <c r="C19" s="3"/>
      <c r="D19" s="3"/>
      <c r="E19" s="3"/>
      <c r="F19" s="3"/>
      <c r="G19" s="3"/>
      <c r="H19" s="3"/>
      <c r="I19" s="3"/>
      <c r="J19">
        <v>2.0499999999999998</v>
      </c>
      <c r="K19">
        <v>2.1</v>
      </c>
      <c r="L19">
        <v>1.3</v>
      </c>
      <c r="M19">
        <v>1.67</v>
      </c>
      <c r="N19">
        <v>1.38</v>
      </c>
    </row>
    <row r="20" spans="1:14">
      <c r="A20" s="1">
        <v>17</v>
      </c>
      <c r="B20" s="3"/>
      <c r="C20" s="3"/>
      <c r="D20" s="3"/>
      <c r="E20" s="3"/>
      <c r="F20" s="3"/>
      <c r="G20" s="3"/>
      <c r="H20" s="3"/>
      <c r="I20" s="3"/>
      <c r="K20">
        <v>2.58</v>
      </c>
      <c r="L20">
        <v>1.9</v>
      </c>
      <c r="M20">
        <v>1.73</v>
      </c>
      <c r="N20">
        <v>1.1000000000000001</v>
      </c>
    </row>
    <row r="21" spans="1:14">
      <c r="A21" s="1">
        <v>18</v>
      </c>
      <c r="B21" s="3"/>
      <c r="C21" s="3"/>
      <c r="D21" s="3"/>
      <c r="E21" s="3"/>
      <c r="F21" s="3"/>
      <c r="G21" s="3"/>
      <c r="H21" s="3"/>
      <c r="I21" s="3"/>
      <c r="L21">
        <v>1.58</v>
      </c>
      <c r="M21">
        <v>1.57</v>
      </c>
      <c r="N21">
        <v>1.26</v>
      </c>
    </row>
    <row r="22" spans="1:14">
      <c r="A22" s="1">
        <v>19</v>
      </c>
      <c r="B22" s="3"/>
      <c r="C22" s="3"/>
      <c r="D22" s="3"/>
      <c r="E22" s="3"/>
      <c r="F22" s="3"/>
      <c r="G22" s="3"/>
      <c r="H22" s="3"/>
      <c r="I22" s="3"/>
      <c r="M22">
        <v>2.14</v>
      </c>
      <c r="N22">
        <v>1.47</v>
      </c>
    </row>
    <row r="23" spans="1:14">
      <c r="A23" s="1">
        <v>20</v>
      </c>
      <c r="B23" s="3"/>
      <c r="C23" s="3"/>
      <c r="D23" s="3"/>
      <c r="E23" s="3"/>
      <c r="F23" s="3"/>
      <c r="G23" s="3"/>
      <c r="H23" s="3"/>
      <c r="I23" s="3"/>
      <c r="N23">
        <v>2.42</v>
      </c>
    </row>
    <row r="24" spans="1:14">
      <c r="A24" s="1" t="s">
        <v>1</v>
      </c>
      <c r="B24" s="5">
        <f>AVERAGE(B4:B23)</f>
        <v>13.16</v>
      </c>
      <c r="C24" s="5">
        <f>AVERAGE(C4:C9)</f>
        <v>10.984999999999999</v>
      </c>
      <c r="D24" s="5">
        <f>AVERAGE(D4:D8)</f>
        <v>8.32</v>
      </c>
      <c r="E24" s="5">
        <f>AVERAGE(E4:E7)</f>
        <v>6.6025</v>
      </c>
      <c r="F24" s="5">
        <f>AVERAGE(F4:F8)</f>
        <v>5.4859999999999998</v>
      </c>
      <c r="G24" s="5">
        <f>AVERAGE(G4:G9)</f>
        <v>4.4733333333333336</v>
      </c>
      <c r="H24" s="5">
        <f>AVERAGE(H4:H10)</f>
        <v>3.7714285714285718</v>
      </c>
      <c r="I24" s="5">
        <f t="shared" ref="I24:N24" si="0">AVERAGE(I4:I23)</f>
        <v>3.3187499999999996</v>
      </c>
      <c r="J24" s="5">
        <f t="shared" si="0"/>
        <v>1.7800000000000005</v>
      </c>
      <c r="K24" s="5">
        <f t="shared" si="0"/>
        <v>1.7400000000000002</v>
      </c>
      <c r="L24" s="5">
        <f t="shared" si="0"/>
        <v>1.5266666666666664</v>
      </c>
      <c r="M24" s="5">
        <f t="shared" si="0"/>
        <v>1.4989473684210526</v>
      </c>
      <c r="N24" s="5">
        <f t="shared" si="0"/>
        <v>1.4024999999999999</v>
      </c>
    </row>
    <row r="25" spans="1:14">
      <c r="A25" s="1" t="s">
        <v>2</v>
      </c>
      <c r="B25" s="5">
        <f>SUM(B4:B10)</f>
        <v>13.16</v>
      </c>
      <c r="C25" s="5">
        <f>SUM(C4:C9)</f>
        <v>21.97</v>
      </c>
      <c r="D25" s="5">
        <f>SUM(D4:D8)</f>
        <v>24.96</v>
      </c>
      <c r="E25" s="5">
        <f>SUM(E4:E7)</f>
        <v>26.41</v>
      </c>
      <c r="F25" s="5">
        <f>SUM(F4:F8)</f>
        <v>27.43</v>
      </c>
      <c r="G25" s="5">
        <f>SUM(G4:G9)</f>
        <v>26.84</v>
      </c>
      <c r="H25" s="5">
        <f>SUM(H4:H10)</f>
        <v>26.400000000000002</v>
      </c>
      <c r="I25" s="5">
        <f t="shared" ref="I25" si="1">SUM(I4:I11)</f>
        <v>26.549999999999997</v>
      </c>
      <c r="J25" s="5">
        <f>SUM(J4:J23)</f>
        <v>28.480000000000008</v>
      </c>
      <c r="K25" s="5">
        <f>SUM(K4:K23)</f>
        <v>29.580000000000005</v>
      </c>
      <c r="L25" s="5">
        <f>SUM(L4:L23)</f>
        <v>27.479999999999997</v>
      </c>
      <c r="M25" s="5">
        <f>SUM(M4:M23)</f>
        <v>28.48</v>
      </c>
      <c r="N25" s="5">
        <f>SUM(N4:N23)</f>
        <v>28.049999999999997</v>
      </c>
    </row>
    <row r="26" spans="1:14">
      <c r="A26" s="1" t="s">
        <v>3</v>
      </c>
      <c r="B26" s="5">
        <f>_xlfn.STDEV.P(B4:B10)</f>
        <v>0</v>
      </c>
      <c r="C26" s="5">
        <f>STDEVA(C4:C9)</f>
        <v>0.13435028842544369</v>
      </c>
      <c r="D26" s="5">
        <f>STDEVA(D4:D8)</f>
        <v>0.13527749258468749</v>
      </c>
      <c r="E26" s="5">
        <f>STDEVA(E4:E7)</f>
        <v>0.44865539857073661</v>
      </c>
      <c r="F26" s="5">
        <f>STDEVA(F4:F8)</f>
        <v>0.74801737947724811</v>
      </c>
      <c r="G26" s="5">
        <f>STDEVA(G4:G9)</f>
        <v>0.70927192716663467</v>
      </c>
      <c r="H26" s="5">
        <f>STDEVA(H4:H10)</f>
        <v>1.0275120205530188</v>
      </c>
      <c r="I26" s="5">
        <f t="shared" ref="I26" si="2">STDEVA(I4:I11)</f>
        <v>0.64045603172382704</v>
      </c>
      <c r="J26" s="5">
        <f>STDEVA(J4:J23)</f>
        <v>0.41059306699780512</v>
      </c>
      <c r="K26" s="5">
        <f>STDEVA(K4:K23)</f>
        <v>0.43809245599530539</v>
      </c>
      <c r="L26" s="5">
        <f>STDEVA(L4:L23)</f>
        <v>0.39833476905147791</v>
      </c>
      <c r="M26" s="5">
        <f>STDEVA(M4:M23)</f>
        <v>0.60744359351156652</v>
      </c>
      <c r="N26" s="5">
        <f>STDEVA(N4:N23)</f>
        <v>0.56736579679111931</v>
      </c>
    </row>
  </sheetData>
  <mergeCells count="1">
    <mergeCell ref="A1:N1"/>
  </mergeCells>
  <phoneticPr fontId="5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abSelected="1" workbookViewId="0">
      <selection activeCell="L32" sqref="L32"/>
    </sheetView>
  </sheetViews>
  <sheetFormatPr baseColWidth="10" defaultRowHeight="18" x14ac:dyDescent="0"/>
  <sheetData>
    <row r="1" spans="1:20">
      <c r="A1" s="16" t="s">
        <v>10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6"/>
      <c r="N1" s="6"/>
      <c r="O1" s="6"/>
      <c r="P1" s="6"/>
      <c r="Q1" s="6"/>
      <c r="R1" s="6"/>
      <c r="S1" s="6"/>
      <c r="T1" s="6"/>
    </row>
    <row r="2" spans="1:20">
      <c r="A2" s="10" t="s">
        <v>6</v>
      </c>
      <c r="B2" s="11">
        <v>2</v>
      </c>
      <c r="C2" s="11">
        <v>4</v>
      </c>
      <c r="D2" s="11">
        <v>4</v>
      </c>
      <c r="E2" s="11">
        <v>4</v>
      </c>
      <c r="F2" s="11">
        <v>4</v>
      </c>
      <c r="G2" s="11">
        <v>5</v>
      </c>
      <c r="H2" s="11">
        <v>5</v>
      </c>
      <c r="I2" s="11">
        <v>5</v>
      </c>
      <c r="J2" s="11">
        <v>5</v>
      </c>
      <c r="K2" s="11">
        <v>6</v>
      </c>
      <c r="L2" s="12">
        <v>20</v>
      </c>
    </row>
    <row r="3" spans="1:20">
      <c r="A3" s="7" t="s">
        <v>5</v>
      </c>
      <c r="B3" s="8">
        <v>2</v>
      </c>
      <c r="C3" s="8">
        <v>4</v>
      </c>
      <c r="D3" s="8">
        <v>8</v>
      </c>
      <c r="E3" s="8">
        <v>12</v>
      </c>
      <c r="F3" s="8">
        <v>16</v>
      </c>
      <c r="G3" s="8">
        <v>5</v>
      </c>
      <c r="H3" s="8">
        <v>10</v>
      </c>
      <c r="I3" s="8">
        <v>15</v>
      </c>
      <c r="J3" s="8">
        <v>20</v>
      </c>
      <c r="K3" s="8">
        <v>6</v>
      </c>
      <c r="L3" s="9">
        <v>20</v>
      </c>
    </row>
    <row r="4" spans="1:20">
      <c r="A4" s="1">
        <v>1</v>
      </c>
      <c r="B4">
        <v>10.9</v>
      </c>
      <c r="C4" s="3">
        <v>6.15</v>
      </c>
      <c r="D4" s="3">
        <v>3.34</v>
      </c>
      <c r="E4" s="3">
        <v>2.61</v>
      </c>
      <c r="F4" s="3">
        <v>2.1800000000000002</v>
      </c>
      <c r="G4" s="3">
        <v>4.6900000000000004</v>
      </c>
      <c r="H4">
        <v>3.17</v>
      </c>
      <c r="I4">
        <v>2.38</v>
      </c>
      <c r="J4">
        <v>2.25</v>
      </c>
      <c r="K4">
        <v>4.16</v>
      </c>
      <c r="L4">
        <v>2.59</v>
      </c>
    </row>
    <row r="5" spans="1:20">
      <c r="A5" s="1">
        <v>2</v>
      </c>
      <c r="B5">
        <v>10.68</v>
      </c>
      <c r="C5" s="3">
        <v>5.2</v>
      </c>
      <c r="D5" s="3">
        <v>3.28</v>
      </c>
      <c r="E5" s="3">
        <v>2.38</v>
      </c>
      <c r="F5" s="3">
        <v>1.53</v>
      </c>
      <c r="G5" s="3">
        <v>4.29</v>
      </c>
      <c r="H5">
        <v>2.4500000000000002</v>
      </c>
      <c r="I5">
        <v>2.09</v>
      </c>
      <c r="J5">
        <v>1.85</v>
      </c>
      <c r="K5">
        <v>3.08</v>
      </c>
      <c r="L5">
        <v>1.91</v>
      </c>
    </row>
    <row r="6" spans="1:20">
      <c r="A6" s="1">
        <v>3</v>
      </c>
      <c r="C6" s="3">
        <v>5.6</v>
      </c>
      <c r="D6" s="3">
        <v>3.25</v>
      </c>
      <c r="E6" s="3">
        <v>2.13</v>
      </c>
      <c r="F6" s="3">
        <v>2.08</v>
      </c>
      <c r="G6" s="3">
        <v>3.6</v>
      </c>
      <c r="H6">
        <v>2.58</v>
      </c>
      <c r="I6">
        <v>2.23</v>
      </c>
      <c r="J6">
        <v>1.71</v>
      </c>
      <c r="K6">
        <v>5.25</v>
      </c>
      <c r="L6">
        <v>1.88</v>
      </c>
    </row>
    <row r="7" spans="1:20">
      <c r="A7" s="1">
        <v>4</v>
      </c>
      <c r="B7" s="2"/>
      <c r="C7" s="3">
        <v>5.33</v>
      </c>
      <c r="D7" s="3">
        <v>2.86</v>
      </c>
      <c r="E7" s="3">
        <v>2.12</v>
      </c>
      <c r="F7" s="3">
        <v>1.98</v>
      </c>
      <c r="G7" s="3">
        <v>4.8899999999999997</v>
      </c>
      <c r="H7">
        <v>2.71</v>
      </c>
      <c r="I7">
        <v>1.71</v>
      </c>
      <c r="J7">
        <v>1.71</v>
      </c>
      <c r="K7">
        <v>2.74</v>
      </c>
      <c r="L7">
        <v>1.51</v>
      </c>
    </row>
    <row r="8" spans="1:20">
      <c r="A8" s="1">
        <v>5</v>
      </c>
      <c r="B8" s="2"/>
      <c r="D8" s="3">
        <v>2.84</v>
      </c>
      <c r="E8" s="3">
        <v>2.4700000000000002</v>
      </c>
      <c r="F8" s="3">
        <v>1.54</v>
      </c>
      <c r="G8" s="3">
        <v>5.05</v>
      </c>
      <c r="H8">
        <v>2.48</v>
      </c>
      <c r="I8">
        <v>1.73</v>
      </c>
      <c r="J8">
        <v>1.37</v>
      </c>
      <c r="K8">
        <v>3.15</v>
      </c>
      <c r="L8">
        <v>1.34</v>
      </c>
    </row>
    <row r="9" spans="1:20">
      <c r="A9" s="1">
        <v>6</v>
      </c>
      <c r="B9" s="2"/>
      <c r="D9">
        <v>3.22</v>
      </c>
      <c r="E9" s="3">
        <v>1.89</v>
      </c>
      <c r="F9" s="3">
        <v>1.26</v>
      </c>
      <c r="G9" s="3"/>
      <c r="H9">
        <v>2.57</v>
      </c>
      <c r="I9">
        <v>1.82</v>
      </c>
      <c r="J9">
        <v>1.41</v>
      </c>
      <c r="K9">
        <v>4.4400000000000004</v>
      </c>
      <c r="L9">
        <v>1.52</v>
      </c>
    </row>
    <row r="10" spans="1:20">
      <c r="A10" s="1">
        <v>7</v>
      </c>
      <c r="B10" s="2"/>
      <c r="D10">
        <v>4.12</v>
      </c>
      <c r="E10">
        <v>1.81</v>
      </c>
      <c r="F10" s="3">
        <v>1.62</v>
      </c>
      <c r="G10" s="3"/>
      <c r="H10">
        <v>2.38</v>
      </c>
      <c r="I10">
        <v>1.3</v>
      </c>
      <c r="J10">
        <v>1.25</v>
      </c>
      <c r="L10">
        <v>1.22</v>
      </c>
    </row>
    <row r="11" spans="1:20">
      <c r="A11" s="1">
        <v>8</v>
      </c>
      <c r="D11">
        <v>3.46</v>
      </c>
      <c r="E11">
        <v>2.09</v>
      </c>
      <c r="F11">
        <v>1.55</v>
      </c>
      <c r="G11" s="3"/>
      <c r="H11">
        <v>2.59</v>
      </c>
      <c r="I11">
        <v>1.73</v>
      </c>
      <c r="J11">
        <v>1.24</v>
      </c>
      <c r="L11">
        <v>1.27</v>
      </c>
    </row>
    <row r="12" spans="1:20">
      <c r="A12" s="1">
        <v>9</v>
      </c>
      <c r="B12" s="3"/>
      <c r="C12" s="3"/>
      <c r="D12" s="3"/>
      <c r="E12" s="3">
        <v>2.16</v>
      </c>
      <c r="F12" s="3">
        <v>1.47</v>
      </c>
      <c r="G12" s="3"/>
      <c r="H12">
        <v>2.4300000000000002</v>
      </c>
      <c r="I12">
        <v>1.71</v>
      </c>
      <c r="J12">
        <v>1.08</v>
      </c>
      <c r="L12">
        <v>1.1100000000000001</v>
      </c>
    </row>
    <row r="13" spans="1:20">
      <c r="A13" s="1">
        <v>10</v>
      </c>
      <c r="B13" s="3"/>
      <c r="C13" s="3"/>
      <c r="D13" s="3"/>
      <c r="E13" s="3">
        <v>2.06</v>
      </c>
      <c r="F13" s="3">
        <v>1.43</v>
      </c>
      <c r="G13" s="3"/>
      <c r="H13">
        <v>2.67</v>
      </c>
      <c r="I13">
        <v>1.7</v>
      </c>
      <c r="J13">
        <v>2.2799999999999998</v>
      </c>
      <c r="L13">
        <v>1.07</v>
      </c>
    </row>
    <row r="14" spans="1:20">
      <c r="A14" s="1">
        <v>11</v>
      </c>
      <c r="B14" s="3"/>
      <c r="C14" s="3"/>
      <c r="D14" s="3"/>
      <c r="E14" s="3">
        <v>1.93</v>
      </c>
      <c r="F14" s="3">
        <v>1.65</v>
      </c>
      <c r="G14" s="3"/>
      <c r="I14">
        <v>1.62</v>
      </c>
      <c r="J14">
        <v>0.96</v>
      </c>
      <c r="L14">
        <v>0.99</v>
      </c>
    </row>
    <row r="15" spans="1:20">
      <c r="A15" s="1">
        <v>12</v>
      </c>
      <c r="B15" s="3"/>
      <c r="C15" s="3"/>
      <c r="D15" s="3"/>
      <c r="E15" s="3">
        <v>2.5499999999999998</v>
      </c>
      <c r="F15" s="3">
        <v>1.46</v>
      </c>
      <c r="G15" s="3"/>
      <c r="I15">
        <v>1.5</v>
      </c>
      <c r="J15">
        <v>1.2</v>
      </c>
      <c r="L15">
        <v>1.06</v>
      </c>
    </row>
    <row r="16" spans="1:20">
      <c r="A16" s="1">
        <v>13</v>
      </c>
      <c r="B16" s="3"/>
      <c r="C16" s="3"/>
      <c r="D16" s="3"/>
      <c r="E16" s="3"/>
      <c r="F16" s="3">
        <v>1.54</v>
      </c>
      <c r="G16" s="3"/>
      <c r="I16">
        <v>1.67</v>
      </c>
      <c r="J16">
        <v>0.99</v>
      </c>
      <c r="L16">
        <v>1.19</v>
      </c>
    </row>
    <row r="17" spans="1:12">
      <c r="A17" s="1">
        <v>14</v>
      </c>
      <c r="B17" s="3"/>
      <c r="C17" s="3"/>
      <c r="D17" s="3"/>
      <c r="E17" s="3"/>
      <c r="F17" s="3">
        <v>1.42</v>
      </c>
      <c r="G17" s="3"/>
      <c r="I17">
        <v>1.29</v>
      </c>
      <c r="J17">
        <v>0.86</v>
      </c>
      <c r="L17">
        <v>1.1100000000000001</v>
      </c>
    </row>
    <row r="18" spans="1:12">
      <c r="A18" s="1">
        <v>15</v>
      </c>
      <c r="B18" s="3"/>
      <c r="C18" s="3"/>
      <c r="D18" s="3"/>
      <c r="E18" s="3"/>
      <c r="F18" s="3">
        <v>1.38</v>
      </c>
      <c r="G18" s="3"/>
      <c r="I18">
        <v>2.0699999999999998</v>
      </c>
      <c r="J18">
        <v>1.25</v>
      </c>
      <c r="L18">
        <v>1.23</v>
      </c>
    </row>
    <row r="19" spans="1:12">
      <c r="A19" s="1">
        <v>16</v>
      </c>
      <c r="B19" s="3"/>
      <c r="C19" s="3"/>
      <c r="D19" s="3"/>
      <c r="E19" s="3"/>
      <c r="F19" s="3">
        <v>1.35</v>
      </c>
      <c r="G19" s="3"/>
      <c r="J19">
        <v>0.98</v>
      </c>
      <c r="L19">
        <v>1.17</v>
      </c>
    </row>
    <row r="20" spans="1:12">
      <c r="A20" s="1">
        <v>17</v>
      </c>
      <c r="B20" s="3"/>
      <c r="C20" s="3"/>
      <c r="D20" s="3"/>
      <c r="E20" s="3"/>
      <c r="F20" s="3"/>
      <c r="G20" s="3"/>
      <c r="J20">
        <v>1.25</v>
      </c>
      <c r="L20">
        <v>1.22</v>
      </c>
    </row>
    <row r="21" spans="1:12">
      <c r="A21" s="1">
        <v>18</v>
      </c>
      <c r="B21" s="3"/>
      <c r="C21" s="3"/>
      <c r="D21" s="3"/>
      <c r="E21" s="3"/>
      <c r="F21" s="3"/>
      <c r="G21" s="3"/>
      <c r="J21">
        <v>1.27</v>
      </c>
      <c r="L21">
        <v>1.47</v>
      </c>
    </row>
    <row r="22" spans="1:12">
      <c r="A22" s="1">
        <v>19</v>
      </c>
      <c r="B22" s="3"/>
      <c r="C22" s="3"/>
      <c r="D22" s="3"/>
      <c r="E22" s="3"/>
      <c r="F22" s="3"/>
      <c r="G22" s="3"/>
      <c r="J22">
        <v>1.59</v>
      </c>
      <c r="L22">
        <v>1.61</v>
      </c>
    </row>
    <row r="23" spans="1:12">
      <c r="A23" s="1">
        <v>20</v>
      </c>
      <c r="B23" s="3"/>
      <c r="C23" s="3"/>
      <c r="D23" s="3"/>
      <c r="E23" s="3"/>
      <c r="F23" s="3"/>
      <c r="G23" s="3"/>
      <c r="J23">
        <v>1.68</v>
      </c>
      <c r="L23">
        <v>2.14</v>
      </c>
    </row>
    <row r="24" spans="1:12">
      <c r="A24" s="1" t="s">
        <v>1</v>
      </c>
      <c r="B24" s="5">
        <f t="shared" ref="B24:L24" si="0">AVERAGE(B4:B23)</f>
        <v>10.79</v>
      </c>
      <c r="C24" s="5">
        <f t="shared" si="0"/>
        <v>5.57</v>
      </c>
      <c r="D24" s="5">
        <f t="shared" si="0"/>
        <v>3.2962500000000001</v>
      </c>
      <c r="E24" s="5">
        <f t="shared" si="0"/>
        <v>2.1833333333333331</v>
      </c>
      <c r="F24" s="5">
        <f t="shared" si="0"/>
        <v>1.59</v>
      </c>
      <c r="G24" s="5">
        <f t="shared" si="0"/>
        <v>4.5039999999999996</v>
      </c>
      <c r="H24" s="5">
        <f t="shared" si="0"/>
        <v>2.6030000000000002</v>
      </c>
      <c r="I24" s="5">
        <f t="shared" si="0"/>
        <v>1.7700000000000002</v>
      </c>
      <c r="J24" s="5">
        <f t="shared" si="0"/>
        <v>1.409</v>
      </c>
      <c r="K24" s="5">
        <f t="shared" si="0"/>
        <v>3.8033333333333332</v>
      </c>
      <c r="L24" s="5">
        <f t="shared" si="0"/>
        <v>1.4304999999999999</v>
      </c>
    </row>
    <row r="25" spans="1:12">
      <c r="A25" s="1" t="s">
        <v>2</v>
      </c>
      <c r="B25" s="5">
        <f t="shared" ref="B25:L25" si="1">SUM(B4:B23)</f>
        <v>21.58</v>
      </c>
      <c r="C25" s="5">
        <f t="shared" si="1"/>
        <v>22.28</v>
      </c>
      <c r="D25" s="5">
        <f t="shared" si="1"/>
        <v>26.37</v>
      </c>
      <c r="E25" s="5">
        <f t="shared" si="1"/>
        <v>26.2</v>
      </c>
      <c r="F25" s="5">
        <f t="shared" si="1"/>
        <v>25.44</v>
      </c>
      <c r="G25" s="5">
        <f t="shared" si="1"/>
        <v>22.52</v>
      </c>
      <c r="H25" s="5">
        <f t="shared" si="1"/>
        <v>26.03</v>
      </c>
      <c r="I25" s="5">
        <f t="shared" si="1"/>
        <v>26.550000000000004</v>
      </c>
      <c r="J25" s="5">
        <f t="shared" si="1"/>
        <v>28.18</v>
      </c>
      <c r="K25" s="5">
        <f t="shared" si="1"/>
        <v>22.82</v>
      </c>
      <c r="L25" s="5">
        <f t="shared" si="1"/>
        <v>28.61</v>
      </c>
    </row>
    <row r="26" spans="1:12">
      <c r="A26" s="1" t="s">
        <v>3</v>
      </c>
      <c r="B26" s="5">
        <f t="shared" ref="B26:L26" si="2">STDEVA(B4:B23)</f>
        <v>0.1555634918610409</v>
      </c>
      <c r="C26" s="5">
        <f t="shared" si="2"/>
        <v>0.42103048187354175</v>
      </c>
      <c r="D26" s="5">
        <f t="shared" si="2"/>
        <v>0.39892489447083701</v>
      </c>
      <c r="E26" s="5">
        <f t="shared" si="2"/>
        <v>0.26255158223353575</v>
      </c>
      <c r="F26" s="5">
        <f t="shared" si="2"/>
        <v>0.26475145577188691</v>
      </c>
      <c r="G26" s="5">
        <f t="shared" si="2"/>
        <v>0.57981031380961034</v>
      </c>
      <c r="H26" s="5">
        <f t="shared" si="2"/>
        <v>0.22544030991225442</v>
      </c>
      <c r="I26" s="5">
        <f t="shared" si="2"/>
        <v>0.31059850059429867</v>
      </c>
      <c r="J26" s="5">
        <f t="shared" si="2"/>
        <v>0.40311810989623909</v>
      </c>
      <c r="K26" s="5">
        <f t="shared" si="2"/>
        <v>0.97016837026707425</v>
      </c>
      <c r="L26" s="5">
        <f t="shared" si="2"/>
        <v>0.41568554663857382</v>
      </c>
    </row>
    <row r="31" spans="1:12">
      <c r="A31" s="18" t="s">
        <v>14</v>
      </c>
      <c r="B31" s="18"/>
      <c r="C31" s="18"/>
      <c r="D31" s="18"/>
      <c r="E31" s="18"/>
      <c r="F31" s="18"/>
      <c r="G31" s="18"/>
    </row>
    <row r="32" spans="1:12">
      <c r="A32" s="11"/>
      <c r="B32" s="11">
        <v>2</v>
      </c>
      <c r="C32" s="11">
        <v>4</v>
      </c>
      <c r="D32" s="11">
        <v>5</v>
      </c>
      <c r="E32" s="11">
        <v>6</v>
      </c>
      <c r="F32" s="11">
        <v>20</v>
      </c>
    </row>
    <row r="33" spans="1:7">
      <c r="A33" s="8">
        <v>2</v>
      </c>
      <c r="B33" s="5">
        <f>$B$24</f>
        <v>10.79</v>
      </c>
    </row>
    <row r="34" spans="1:7">
      <c r="A34" s="8">
        <v>3</v>
      </c>
    </row>
    <row r="35" spans="1:7">
      <c r="A35" s="8">
        <v>4</v>
      </c>
      <c r="C35" s="5">
        <f>$C$24</f>
        <v>5.57</v>
      </c>
    </row>
    <row r="36" spans="1:7">
      <c r="A36" s="8">
        <v>5</v>
      </c>
      <c r="D36" s="5">
        <f>$G$24</f>
        <v>4.5039999999999996</v>
      </c>
    </row>
    <row r="37" spans="1:7">
      <c r="A37" s="8">
        <v>6</v>
      </c>
      <c r="E37" s="5">
        <f>$K$24</f>
        <v>3.8033333333333332</v>
      </c>
      <c r="F37" s="5"/>
    </row>
    <row r="38" spans="1:7">
      <c r="A38" s="8">
        <v>8</v>
      </c>
      <c r="C38" s="5">
        <f>$D$24</f>
        <v>3.2962500000000001</v>
      </c>
    </row>
    <row r="39" spans="1:7">
      <c r="A39" s="8">
        <v>10</v>
      </c>
      <c r="D39" s="5">
        <f>$H$24</f>
        <v>2.6030000000000002</v>
      </c>
    </row>
    <row r="40" spans="1:7">
      <c r="A40" s="8">
        <v>12</v>
      </c>
      <c r="C40" s="5">
        <f>$E$24</f>
        <v>2.1833333333333331</v>
      </c>
    </row>
    <row r="41" spans="1:7">
      <c r="A41" s="8">
        <v>15</v>
      </c>
      <c r="D41" s="5">
        <f>$I$24</f>
        <v>1.7700000000000002</v>
      </c>
    </row>
    <row r="42" spans="1:7">
      <c r="A42" s="8">
        <v>16</v>
      </c>
      <c r="C42" s="5">
        <f>$F$24</f>
        <v>1.59</v>
      </c>
    </row>
    <row r="43" spans="1:7">
      <c r="A43" s="9">
        <v>20</v>
      </c>
      <c r="D43" s="5">
        <f>$J$24</f>
        <v>1.409</v>
      </c>
      <c r="F43" s="5">
        <f>$L$24</f>
        <v>1.4304999999999999</v>
      </c>
      <c r="G43" s="5"/>
    </row>
  </sheetData>
  <mergeCells count="2">
    <mergeCell ref="A1:L1"/>
    <mergeCell ref="A31:G31"/>
  </mergeCells>
  <phoneticPr fontId="5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>
      <selection activeCell="K38" sqref="K38"/>
    </sheetView>
  </sheetViews>
  <sheetFormatPr baseColWidth="10" defaultRowHeight="18" x14ac:dyDescent="0"/>
  <cols>
    <col min="1" max="2" width="12.1640625" customWidth="1"/>
  </cols>
  <sheetData>
    <row r="1" spans="1:19">
      <c r="A1" s="16" t="s">
        <v>13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6"/>
      <c r="M1" s="6"/>
      <c r="N1" s="6"/>
      <c r="O1" s="6"/>
      <c r="P1" s="6"/>
      <c r="Q1" s="6"/>
      <c r="R1" s="6"/>
      <c r="S1" s="6"/>
    </row>
    <row r="2" spans="1:19">
      <c r="A2" s="10" t="s">
        <v>6</v>
      </c>
      <c r="B2" s="10">
        <v>1</v>
      </c>
      <c r="C2" s="11">
        <v>1</v>
      </c>
      <c r="D2" s="11">
        <v>1</v>
      </c>
      <c r="E2" s="11">
        <v>1</v>
      </c>
      <c r="F2" s="11">
        <v>1</v>
      </c>
      <c r="G2" s="11">
        <v>1</v>
      </c>
      <c r="H2" s="11">
        <v>1</v>
      </c>
      <c r="I2" s="11">
        <v>1</v>
      </c>
      <c r="J2" s="11">
        <v>1</v>
      </c>
      <c r="K2" s="11">
        <v>1</v>
      </c>
    </row>
    <row r="3" spans="1:19">
      <c r="A3" s="7" t="s">
        <v>12</v>
      </c>
      <c r="B3" s="7">
        <v>1</v>
      </c>
      <c r="C3" s="8">
        <v>1</v>
      </c>
      <c r="D3" s="8">
        <v>2</v>
      </c>
      <c r="E3" s="8">
        <v>2</v>
      </c>
      <c r="F3" s="8">
        <v>1</v>
      </c>
      <c r="G3" s="8">
        <v>4</v>
      </c>
      <c r="H3" s="8">
        <v>4</v>
      </c>
      <c r="I3" s="8">
        <v>1</v>
      </c>
      <c r="J3" s="8">
        <v>16</v>
      </c>
      <c r="K3" s="8">
        <v>16</v>
      </c>
    </row>
    <row r="4" spans="1:19">
      <c r="A4" s="14" t="s">
        <v>5</v>
      </c>
      <c r="B4" s="14">
        <v>1</v>
      </c>
      <c r="C4" s="15">
        <v>2</v>
      </c>
      <c r="D4" s="15">
        <v>1</v>
      </c>
      <c r="E4" s="15">
        <v>2</v>
      </c>
      <c r="F4" s="15">
        <v>4</v>
      </c>
      <c r="G4" s="15">
        <v>1</v>
      </c>
      <c r="H4" s="15">
        <v>4</v>
      </c>
      <c r="I4" s="15">
        <v>16</v>
      </c>
      <c r="J4" s="15">
        <v>1</v>
      </c>
      <c r="K4" s="15">
        <v>16</v>
      </c>
    </row>
    <row r="5" spans="1:19">
      <c r="A5" s="1">
        <v>1</v>
      </c>
      <c r="B5" s="13">
        <v>13.06</v>
      </c>
      <c r="C5">
        <v>11.14</v>
      </c>
      <c r="D5" s="3">
        <v>11.3</v>
      </c>
      <c r="E5" s="3">
        <v>5.78</v>
      </c>
      <c r="F5" s="3">
        <v>6.36</v>
      </c>
      <c r="G5" s="3">
        <v>6.84</v>
      </c>
      <c r="H5" s="3">
        <v>1.55</v>
      </c>
      <c r="I5" s="3">
        <v>1.54</v>
      </c>
      <c r="J5" s="3">
        <v>3.15</v>
      </c>
      <c r="K5" s="3">
        <v>0.19</v>
      </c>
    </row>
    <row r="6" spans="1:19">
      <c r="A6" s="1">
        <v>2</v>
      </c>
      <c r="B6" s="1"/>
      <c r="D6" s="2">
        <v>11.18</v>
      </c>
      <c r="E6" s="2">
        <v>7.01</v>
      </c>
      <c r="F6" s="3"/>
      <c r="G6" s="3">
        <v>7.05</v>
      </c>
      <c r="H6" s="3">
        <v>1.55</v>
      </c>
      <c r="I6" s="3"/>
      <c r="J6" s="3">
        <v>2.3199999999999998</v>
      </c>
      <c r="K6" s="3">
        <v>0.08</v>
      </c>
    </row>
    <row r="7" spans="1:19">
      <c r="A7" s="1">
        <v>3</v>
      </c>
      <c r="B7" s="1"/>
      <c r="D7" s="2"/>
      <c r="E7" s="2"/>
      <c r="F7" s="3"/>
      <c r="G7" s="3">
        <v>6.19</v>
      </c>
      <c r="H7" s="3">
        <v>1.32</v>
      </c>
      <c r="I7" s="3"/>
      <c r="J7" s="3">
        <v>2.02</v>
      </c>
      <c r="K7" s="3">
        <v>0.06</v>
      </c>
    </row>
    <row r="8" spans="1:19">
      <c r="A8" s="1">
        <v>4</v>
      </c>
      <c r="B8" s="1"/>
      <c r="C8" s="2"/>
      <c r="D8" s="2"/>
      <c r="E8" s="2"/>
      <c r="F8" s="2"/>
      <c r="G8" s="3">
        <v>6.42</v>
      </c>
      <c r="H8" s="3">
        <v>1.56</v>
      </c>
      <c r="I8" s="3"/>
      <c r="J8" s="3">
        <v>1.43</v>
      </c>
      <c r="K8" s="3">
        <v>0.05</v>
      </c>
    </row>
    <row r="9" spans="1:19">
      <c r="A9" s="1">
        <v>5</v>
      </c>
      <c r="B9" s="1"/>
      <c r="C9" s="2"/>
      <c r="D9" s="2"/>
      <c r="E9" s="2"/>
      <c r="F9" s="2"/>
      <c r="H9" s="3"/>
      <c r="I9" s="3"/>
      <c r="J9" s="3">
        <v>2.0299999999999998</v>
      </c>
      <c r="K9" s="3">
        <v>0.04</v>
      </c>
    </row>
    <row r="10" spans="1:19">
      <c r="A10" s="1">
        <v>6</v>
      </c>
      <c r="B10" s="1"/>
      <c r="C10" s="2"/>
      <c r="D10" s="2"/>
      <c r="E10" s="2"/>
      <c r="I10" s="3"/>
      <c r="J10" s="3">
        <v>1.38</v>
      </c>
      <c r="K10" s="3">
        <v>0.04</v>
      </c>
    </row>
    <row r="11" spans="1:19">
      <c r="A11" s="1">
        <v>7</v>
      </c>
      <c r="B11" s="1"/>
      <c r="C11" s="2"/>
      <c r="J11" s="3">
        <v>1.28</v>
      </c>
      <c r="K11" s="3">
        <v>0.03</v>
      </c>
    </row>
    <row r="12" spans="1:19">
      <c r="A12" s="1">
        <v>8</v>
      </c>
      <c r="B12" s="1"/>
      <c r="J12">
        <v>2.42</v>
      </c>
      <c r="K12" s="3">
        <v>0.03</v>
      </c>
    </row>
    <row r="13" spans="1:19">
      <c r="A13" s="1">
        <v>9</v>
      </c>
      <c r="B13" s="1"/>
      <c r="C13" s="3"/>
      <c r="D13" s="3"/>
      <c r="E13" s="3"/>
      <c r="F13" s="3"/>
      <c r="G13" s="3"/>
      <c r="H13" s="3"/>
      <c r="I13" s="3"/>
      <c r="J13" s="3">
        <v>1.29</v>
      </c>
      <c r="K13" s="3">
        <v>0.03</v>
      </c>
    </row>
    <row r="14" spans="1:19">
      <c r="A14" s="1">
        <v>10</v>
      </c>
      <c r="B14" s="1"/>
      <c r="C14" s="3"/>
      <c r="D14" s="3"/>
      <c r="E14" s="3"/>
      <c r="F14" s="3"/>
      <c r="G14" s="3"/>
      <c r="H14" s="3"/>
      <c r="I14" s="3"/>
      <c r="J14" s="3">
        <v>2.4700000000000002</v>
      </c>
      <c r="K14" s="3">
        <v>0.03</v>
      </c>
    </row>
    <row r="15" spans="1:19">
      <c r="A15" s="1">
        <v>11</v>
      </c>
      <c r="B15" s="1"/>
      <c r="C15" s="3"/>
      <c r="D15" s="3"/>
      <c r="E15" s="3"/>
      <c r="F15" s="3"/>
      <c r="G15" s="3"/>
      <c r="H15" s="3"/>
      <c r="I15" s="3"/>
      <c r="J15" s="3">
        <v>1.63</v>
      </c>
      <c r="K15" s="3">
        <v>0.04</v>
      </c>
    </row>
    <row r="16" spans="1:19">
      <c r="A16" s="1">
        <v>12</v>
      </c>
      <c r="B16" s="1"/>
      <c r="C16" s="3"/>
      <c r="D16" s="3"/>
      <c r="E16" s="3"/>
      <c r="F16" s="3"/>
      <c r="G16" s="3"/>
      <c r="H16" s="3"/>
      <c r="I16" s="3"/>
      <c r="J16" s="3">
        <v>1.68</v>
      </c>
      <c r="K16" s="3">
        <v>0.03</v>
      </c>
    </row>
    <row r="17" spans="1:11">
      <c r="A17" s="1">
        <v>13</v>
      </c>
      <c r="B17" s="1"/>
      <c r="C17" s="3"/>
      <c r="D17" s="3"/>
      <c r="E17" s="3"/>
      <c r="F17" s="3"/>
      <c r="G17" s="3"/>
      <c r="H17" s="3"/>
      <c r="I17" s="3"/>
      <c r="J17" s="3">
        <v>1.68</v>
      </c>
      <c r="K17" s="3">
        <v>0.04</v>
      </c>
    </row>
    <row r="18" spans="1:11">
      <c r="A18" s="1">
        <v>14</v>
      </c>
      <c r="B18" s="1"/>
      <c r="C18" s="3"/>
      <c r="D18" s="3"/>
      <c r="E18" s="3"/>
      <c r="F18" s="3"/>
      <c r="G18" s="3"/>
      <c r="H18" s="3"/>
      <c r="I18" s="3"/>
      <c r="J18" s="3">
        <v>2.13</v>
      </c>
      <c r="K18" s="3">
        <v>0.13</v>
      </c>
    </row>
    <row r="19" spans="1:11">
      <c r="A19" s="1">
        <v>15</v>
      </c>
      <c r="B19" s="1"/>
      <c r="C19" s="3"/>
      <c r="D19" s="3"/>
      <c r="E19" s="3"/>
      <c r="F19" s="3"/>
      <c r="G19" s="3"/>
      <c r="H19" s="3"/>
      <c r="I19" s="3"/>
      <c r="J19" s="3">
        <v>2.16</v>
      </c>
      <c r="K19" s="3">
        <v>0.04</v>
      </c>
    </row>
    <row r="20" spans="1:11">
      <c r="A20" s="1">
        <v>16</v>
      </c>
      <c r="B20" s="1"/>
      <c r="C20" s="3"/>
      <c r="D20" s="3"/>
      <c r="E20" s="3"/>
      <c r="F20" s="3"/>
      <c r="G20" s="3"/>
      <c r="H20" s="3"/>
      <c r="I20" s="3"/>
      <c r="J20" s="3">
        <v>2.72</v>
      </c>
      <c r="K20" s="3">
        <v>7.0000000000000007E-2</v>
      </c>
    </row>
    <row r="21" spans="1:11">
      <c r="A21" s="1">
        <v>17</v>
      </c>
      <c r="B21" s="1"/>
      <c r="C21" s="3"/>
      <c r="D21" s="3"/>
      <c r="E21" s="3"/>
      <c r="F21" s="3"/>
      <c r="G21" s="3"/>
      <c r="H21" s="3"/>
      <c r="I21" s="3"/>
      <c r="J21" s="3"/>
      <c r="K21" s="3"/>
    </row>
    <row r="22" spans="1:11">
      <c r="A22" s="1">
        <v>18</v>
      </c>
      <c r="B22" s="1"/>
      <c r="C22" s="3"/>
      <c r="D22" s="3"/>
      <c r="E22" s="3"/>
      <c r="F22" s="3"/>
      <c r="G22" s="3"/>
      <c r="H22" s="3"/>
      <c r="I22" s="3"/>
      <c r="J22" s="3"/>
      <c r="K22" s="3"/>
    </row>
    <row r="23" spans="1:11">
      <c r="A23" s="1">
        <v>19</v>
      </c>
      <c r="B23" s="1"/>
      <c r="C23" s="3"/>
      <c r="D23" s="3"/>
      <c r="E23" s="3"/>
      <c r="F23" s="3"/>
      <c r="G23" s="3"/>
      <c r="H23" s="3"/>
      <c r="I23" s="3"/>
      <c r="J23" s="3"/>
      <c r="K23" s="3"/>
    </row>
    <row r="24" spans="1:11">
      <c r="A24" s="1">
        <v>20</v>
      </c>
      <c r="B24" s="1"/>
      <c r="C24" s="3"/>
      <c r="D24" s="3"/>
      <c r="E24" s="3"/>
      <c r="F24" s="3"/>
      <c r="G24" s="3"/>
      <c r="H24" s="3"/>
      <c r="I24" s="3"/>
      <c r="J24" s="3"/>
      <c r="K24" s="3"/>
    </row>
    <row r="25" spans="1:11">
      <c r="A25" s="1" t="s">
        <v>1</v>
      </c>
      <c r="B25" s="5">
        <f t="shared" ref="B25:K25" si="0">AVERAGE(B5:B24)</f>
        <v>13.06</v>
      </c>
      <c r="C25" s="5">
        <f t="shared" si="0"/>
        <v>11.14</v>
      </c>
      <c r="D25" s="5">
        <f>AVERAGE(D5:D24)</f>
        <v>11.24</v>
      </c>
      <c r="E25" s="5">
        <f t="shared" si="0"/>
        <v>6.3949999999999996</v>
      </c>
      <c r="F25" s="5">
        <f t="shared" si="0"/>
        <v>6.36</v>
      </c>
      <c r="G25" s="5">
        <f t="shared" si="0"/>
        <v>6.625</v>
      </c>
      <c r="H25" s="5">
        <f t="shared" si="0"/>
        <v>1.4950000000000001</v>
      </c>
      <c r="I25" s="5">
        <f t="shared" si="0"/>
        <v>1.54</v>
      </c>
      <c r="J25" s="5">
        <f t="shared" si="0"/>
        <v>1.9868749999999995</v>
      </c>
      <c r="K25" s="5">
        <f t="shared" si="0"/>
        <v>5.812500000000001E-2</v>
      </c>
    </row>
    <row r="26" spans="1:11">
      <c r="A26" s="1" t="s">
        <v>2</v>
      </c>
      <c r="B26" s="5">
        <f t="shared" ref="B26:K26" si="1">SUM(B5:B24)</f>
        <v>13.06</v>
      </c>
      <c r="C26" s="5">
        <f t="shared" si="1"/>
        <v>11.14</v>
      </c>
      <c r="D26" s="5">
        <f>SUM(D5:D24)</f>
        <v>22.48</v>
      </c>
      <c r="E26" s="5">
        <f t="shared" ref="E26" si="2">SUM(E5:E24)</f>
        <v>12.79</v>
      </c>
      <c r="F26" s="5">
        <f t="shared" si="1"/>
        <v>6.36</v>
      </c>
      <c r="G26" s="5">
        <f t="shared" si="1"/>
        <v>26.5</v>
      </c>
      <c r="H26" s="5">
        <f t="shared" si="1"/>
        <v>5.98</v>
      </c>
      <c r="I26" s="5">
        <f t="shared" si="1"/>
        <v>1.54</v>
      </c>
      <c r="J26" s="5">
        <f t="shared" si="1"/>
        <v>31.789999999999992</v>
      </c>
      <c r="K26" s="5">
        <f t="shared" si="1"/>
        <v>0.93000000000000016</v>
      </c>
    </row>
    <row r="27" spans="1:11">
      <c r="A27" s="1" t="s">
        <v>3</v>
      </c>
      <c r="B27" s="5" t="e">
        <f t="shared" ref="B27:K27" si="3">STDEVA(B5:B24)</f>
        <v>#DIV/0!</v>
      </c>
      <c r="C27" s="5" t="e">
        <f t="shared" si="3"/>
        <v>#DIV/0!</v>
      </c>
      <c r="D27" s="5">
        <f>STDEVA(D5:D24)</f>
        <v>8.4852813742386402E-2</v>
      </c>
      <c r="E27" s="5">
        <f t="shared" ref="E27" si="4">STDEVA(E5:E24)</f>
        <v>0.86974134085945309</v>
      </c>
      <c r="F27" s="5" t="e">
        <f t="shared" si="3"/>
        <v>#DIV/0!</v>
      </c>
      <c r="G27" s="5">
        <f t="shared" si="3"/>
        <v>0.39076847365159822</v>
      </c>
      <c r="H27" s="5">
        <f t="shared" si="3"/>
        <v>0.11676186592091328</v>
      </c>
      <c r="I27" s="5" t="e">
        <f t="shared" si="3"/>
        <v>#DIV/0!</v>
      </c>
      <c r="J27" s="5">
        <f t="shared" si="3"/>
        <v>0.54498585608558237</v>
      </c>
      <c r="K27" s="5">
        <f t="shared" si="3"/>
        <v>4.3851073723076207E-2</v>
      </c>
    </row>
  </sheetData>
  <mergeCells count="1">
    <mergeCell ref="A1:K1"/>
  </mergeCells>
  <phoneticPr fontId="5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iptables</vt:lpstr>
      <vt:lpstr>pipework</vt:lpstr>
      <vt:lpstr>pipework multiserver</vt:lpstr>
      <vt:lpstr>pipework multiprocess</vt:lpstr>
      <vt:lpstr>ovs</vt:lpstr>
      <vt:lpstr>ovs multiserver</vt:lpstr>
      <vt:lpstr>ovs multiprocess</vt:lpstr>
    </vt:vector>
  </TitlesOfParts>
  <Company>RIKEN AICS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Bryzgalov</dc:creator>
  <cp:lastModifiedBy>Peter Bryzgalov</cp:lastModifiedBy>
  <dcterms:created xsi:type="dcterms:W3CDTF">2014-05-19T08:42:53Z</dcterms:created>
  <dcterms:modified xsi:type="dcterms:W3CDTF">2014-05-23T01:33:01Z</dcterms:modified>
</cp:coreProperties>
</file>