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200" yWindow="2020" windowWidth="32700" windowHeight="17340" tabRatio="500" activeTab="1"/>
  </bookViews>
  <sheets>
    <sheet name="pipework" sheetId="1" r:id="rId1"/>
    <sheet name="iptabl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4" i="1"/>
  <c r="H14" i="1"/>
  <c r="G14" i="1"/>
  <c r="F14" i="1"/>
  <c r="E14" i="1"/>
  <c r="C14" i="1"/>
  <c r="D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<sst xmlns="http://schemas.openxmlformats.org/spreadsheetml/2006/main" count="10" uniqueCount="6">
  <si>
    <t>pipework</t>
  </si>
  <si>
    <t>Avg</t>
  </si>
  <si>
    <t>Sum</t>
  </si>
  <si>
    <t>StDev</t>
  </si>
  <si>
    <t>Pipework Inter Container Communication: N clients, 1 server (number of clients, performance Gb/s)</t>
    <phoneticPr fontId="5"/>
  </si>
  <si>
    <t>Iptables Inter Container Communication: N clients, 1 server (number of clients, performance Gb/s)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</si>
</sst>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\ ##0.0"/>
  </numFmts>
  <fonts count="9" x14ac:knownFonts="1">
    <font>
      <sz val="12"/>
      <color theme="1"/>
      <name val="ＭＳ Ｐゴシック"/>
      <family val="2"/>
      <charset val="128"/>
      <scheme val="minor"/>
    </font>
    <font>
      <sz val="14"/>
      <color rgb="FFFFFFFF"/>
      <name val="Helvetica"/>
    </font>
    <font>
      <sz val="14"/>
      <color rgb="FF367DA2"/>
      <name val="Helvetica"/>
    </font>
    <font>
      <sz val="12"/>
      <color theme="1"/>
      <name val="Helvetica"/>
    </font>
    <font>
      <sz val="12"/>
      <color rgb="FF4A4A4A"/>
      <name val="Envy Code 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elvetica Neue Medium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177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pipework!$A$12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pipework!$B$12:$I$12</c:f>
              <c:numCache>
                <c:formatCode>#\ ##0.0</c:formatCode>
                <c:ptCount val="8"/>
                <c:pt idx="0">
                  <c:v>11.64</c:v>
                </c:pt>
                <c:pt idx="1">
                  <c:v>8.3</c:v>
                </c:pt>
                <c:pt idx="2">
                  <c:v>6.399999999999999</c:v>
                </c:pt>
                <c:pt idx="3">
                  <c:v>5.1475</c:v>
                </c:pt>
                <c:pt idx="4">
                  <c:v>4.3</c:v>
                </c:pt>
                <c:pt idx="5">
                  <c:v>3.588333333333333</c:v>
                </c:pt>
                <c:pt idx="6">
                  <c:v>3.165714285714286</c:v>
                </c:pt>
                <c:pt idx="7">
                  <c:v>2.73625</c:v>
                </c:pt>
              </c:numCache>
            </c:numRef>
          </c:val>
        </c:ser>
        <c:ser>
          <c:idx val="1"/>
          <c:order val="1"/>
          <c:tx>
            <c:strRef>
              <c:f>pipework!$A$13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val>
            <c:numRef>
              <c:f>pipework!$B$13:$I$13</c:f>
              <c:numCache>
                <c:formatCode>#\ ##0.0</c:formatCode>
                <c:ptCount val="8"/>
                <c:pt idx="0">
                  <c:v>11.64</c:v>
                </c:pt>
                <c:pt idx="1">
                  <c:v>16.6</c:v>
                </c:pt>
                <c:pt idx="2">
                  <c:v>19.2</c:v>
                </c:pt>
                <c:pt idx="3">
                  <c:v>20.59</c:v>
                </c:pt>
                <c:pt idx="4">
                  <c:v>21.5</c:v>
                </c:pt>
                <c:pt idx="5">
                  <c:v>21.53</c:v>
                </c:pt>
                <c:pt idx="6">
                  <c:v>22.16</c:v>
                </c:pt>
                <c:pt idx="7">
                  <c:v>21.89</c:v>
                </c:pt>
              </c:numCache>
            </c:numRef>
          </c:val>
        </c:ser>
        <c:ser>
          <c:idx val="2"/>
          <c:order val="2"/>
          <c:tx>
            <c:strRef>
              <c:f>pipework!$A$14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val>
            <c:numRef>
              <c:f>pipework!$B$14:$I$14</c:f>
              <c:numCache>
                <c:formatCode>#\ ##0.0</c:formatCode>
                <c:ptCount val="8"/>
                <c:pt idx="0">
                  <c:v>0.0</c:v>
                </c:pt>
                <c:pt idx="1">
                  <c:v>0.339411254969542</c:v>
                </c:pt>
                <c:pt idx="2">
                  <c:v>0.632218316722949</c:v>
                </c:pt>
                <c:pt idx="3">
                  <c:v>0.330290276373172</c:v>
                </c:pt>
                <c:pt idx="4">
                  <c:v>0.446598253467252</c:v>
                </c:pt>
                <c:pt idx="5">
                  <c:v>0.278741218097838</c:v>
                </c:pt>
                <c:pt idx="6">
                  <c:v>0.391188664749595</c:v>
                </c:pt>
                <c:pt idx="7">
                  <c:v>0.278205345537634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11356504"/>
        <c:axId val="-2113630280"/>
      </c:barChart>
      <c:catAx>
        <c:axId val="-2111356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3630280"/>
        <c:crosses val="autoZero"/>
        <c:auto val="1"/>
        <c:lblAlgn val="ctr"/>
        <c:lblOffset val="100"/>
        <c:noMultiLvlLbl val="0"/>
      </c:catAx>
      <c:valAx>
        <c:axId val="-211363028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-21113565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Iptables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iptables!$A$12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iptables!$B$12:$I$12</c:f>
              <c:numCache>
                <c:formatCode>#\ ##0.0</c:formatCode>
                <c:ptCount val="8"/>
                <c:pt idx="0">
                  <c:v>9.95</c:v>
                </c:pt>
                <c:pt idx="1">
                  <c:v>7.984999999999999</c:v>
                </c:pt>
                <c:pt idx="2">
                  <c:v>4.883333333333333</c:v>
                </c:pt>
                <c:pt idx="3">
                  <c:v>4.172499999999999</c:v>
                </c:pt>
                <c:pt idx="4">
                  <c:v>3.428</c:v>
                </c:pt>
                <c:pt idx="5">
                  <c:v>2.921666666666666</c:v>
                </c:pt>
                <c:pt idx="6">
                  <c:v>3.021428571428571</c:v>
                </c:pt>
                <c:pt idx="7">
                  <c:v>2.11625</c:v>
                </c:pt>
              </c:numCache>
            </c:numRef>
          </c:val>
        </c:ser>
        <c:ser>
          <c:idx val="1"/>
          <c:order val="1"/>
          <c:tx>
            <c:strRef>
              <c:f>iptables!$A$13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val>
            <c:numRef>
              <c:f>iptables!$B$13:$I$13</c:f>
              <c:numCache>
                <c:formatCode>#\ ##0.0</c:formatCode>
                <c:ptCount val="8"/>
                <c:pt idx="0">
                  <c:v>9.95</c:v>
                </c:pt>
                <c:pt idx="1">
                  <c:v>15.97</c:v>
                </c:pt>
                <c:pt idx="2">
                  <c:v>14.65</c:v>
                </c:pt>
                <c:pt idx="3">
                  <c:v>16.69</c:v>
                </c:pt>
                <c:pt idx="4">
                  <c:v>17.14</c:v>
                </c:pt>
                <c:pt idx="5">
                  <c:v>17.53</c:v>
                </c:pt>
                <c:pt idx="6">
                  <c:v>21.15</c:v>
                </c:pt>
                <c:pt idx="7">
                  <c:v>16.93</c:v>
                </c:pt>
              </c:numCache>
            </c:numRef>
          </c:val>
        </c:ser>
        <c:ser>
          <c:idx val="2"/>
          <c:order val="2"/>
          <c:tx>
            <c:strRef>
              <c:f>iptables!$A$14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val>
            <c:numRef>
              <c:f>iptables!$B$14:$I$14</c:f>
              <c:numCache>
                <c:formatCode>#\ ##0.0</c:formatCode>
                <c:ptCount val="8"/>
                <c:pt idx="0">
                  <c:v>0.0</c:v>
                </c:pt>
                <c:pt idx="1">
                  <c:v>0.53033008588991</c:v>
                </c:pt>
                <c:pt idx="2">
                  <c:v>0.476060220280306</c:v>
                </c:pt>
                <c:pt idx="3">
                  <c:v>0.378186461947014</c:v>
                </c:pt>
                <c:pt idx="4">
                  <c:v>0.343831354009491</c:v>
                </c:pt>
                <c:pt idx="5">
                  <c:v>0.7193168054944</c:v>
                </c:pt>
                <c:pt idx="6">
                  <c:v>0.482611941122768</c:v>
                </c:pt>
                <c:pt idx="7">
                  <c:v>0.405213788370676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109019144"/>
        <c:axId val="-2107752728"/>
      </c:barChart>
      <c:catAx>
        <c:axId val="-2109019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7752728"/>
        <c:crosses val="autoZero"/>
        <c:auto val="1"/>
        <c:lblAlgn val="ctr"/>
        <c:lblOffset val="100"/>
        <c:noMultiLvlLbl val="0"/>
      </c:catAx>
      <c:valAx>
        <c:axId val="-2107752728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-21090191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22</xdr:col>
      <xdr:colOff>12700</xdr:colOff>
      <xdr:row>32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22</xdr:col>
      <xdr:colOff>12700</xdr:colOff>
      <xdr:row>32</xdr:row>
      <xdr:rowOff>215900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D19" sqref="D19"/>
    </sheetView>
  </sheetViews>
  <sheetFormatPr baseColWidth="10" defaultRowHeight="18" x14ac:dyDescent="0"/>
  <sheetData>
    <row r="1" spans="1:22">
      <c r="A1" s="7" t="s">
        <v>4</v>
      </c>
      <c r="B1" s="7"/>
      <c r="C1" s="7"/>
      <c r="D1" s="7"/>
      <c r="E1" s="7"/>
      <c r="F1" s="7"/>
      <c r="G1" s="7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</row>
    <row r="4" spans="1:22">
      <c r="A4" s="1">
        <v>1</v>
      </c>
      <c r="B4" s="2"/>
      <c r="C4" s="2"/>
      <c r="D4" s="2"/>
      <c r="E4" s="2"/>
      <c r="F4" s="2"/>
      <c r="G4" s="2"/>
      <c r="H4" s="2"/>
      <c r="I4" s="3">
        <v>2.89</v>
      </c>
    </row>
    <row r="5" spans="1:22">
      <c r="A5" s="1">
        <v>2</v>
      </c>
      <c r="B5" s="2"/>
      <c r="C5" s="2"/>
      <c r="D5" s="2"/>
      <c r="E5" s="2"/>
      <c r="F5" s="2"/>
      <c r="G5" s="2"/>
      <c r="H5" s="3">
        <v>3.69</v>
      </c>
      <c r="I5" s="3">
        <v>3.2</v>
      </c>
    </row>
    <row r="6" spans="1:22">
      <c r="A6" s="1">
        <v>3</v>
      </c>
      <c r="B6" s="2"/>
      <c r="C6" s="2"/>
      <c r="D6" s="2"/>
      <c r="E6" s="2"/>
      <c r="F6" s="2"/>
      <c r="G6" s="3">
        <v>4.09</v>
      </c>
      <c r="H6" s="3">
        <v>2.94</v>
      </c>
      <c r="I6" s="3">
        <v>2.8</v>
      </c>
    </row>
    <row r="7" spans="1:22">
      <c r="A7" s="1">
        <v>4</v>
      </c>
      <c r="B7" s="2"/>
      <c r="C7" s="2"/>
      <c r="D7" s="2"/>
      <c r="E7" s="2"/>
      <c r="F7" s="3">
        <v>4.71</v>
      </c>
      <c r="G7" s="3">
        <v>3.64</v>
      </c>
      <c r="H7" s="3">
        <v>2.87</v>
      </c>
      <c r="I7" s="3">
        <v>2.5499999999999998</v>
      </c>
    </row>
    <row r="8" spans="1:22">
      <c r="A8" s="1">
        <v>5</v>
      </c>
      <c r="B8" s="2"/>
      <c r="C8" s="2"/>
      <c r="D8" s="2"/>
      <c r="E8" s="3">
        <v>5.59</v>
      </c>
      <c r="F8" s="3">
        <v>4.6900000000000004</v>
      </c>
      <c r="G8" s="3">
        <v>3.41</v>
      </c>
      <c r="H8" s="3">
        <v>2.73</v>
      </c>
      <c r="I8" s="3">
        <v>2.74</v>
      </c>
    </row>
    <row r="9" spans="1:22">
      <c r="A9" s="1">
        <v>6</v>
      </c>
      <c r="B9" s="2"/>
      <c r="C9" s="2"/>
      <c r="D9" s="3">
        <v>6.77</v>
      </c>
      <c r="E9" s="3">
        <v>4.8899999999999997</v>
      </c>
      <c r="F9" s="3">
        <v>3.74</v>
      </c>
      <c r="G9" s="3">
        <v>3.33</v>
      </c>
      <c r="H9" s="3">
        <v>3.09</v>
      </c>
      <c r="I9" s="3">
        <v>2.5</v>
      </c>
    </row>
    <row r="10" spans="1:22">
      <c r="A10" s="1">
        <v>7</v>
      </c>
      <c r="B10" s="2"/>
      <c r="C10" s="3">
        <v>8.06</v>
      </c>
      <c r="D10" s="3">
        <v>6.76</v>
      </c>
      <c r="E10" s="3">
        <v>4.9000000000000004</v>
      </c>
      <c r="F10" s="3">
        <v>4.4400000000000004</v>
      </c>
      <c r="G10" s="3">
        <v>3.41</v>
      </c>
      <c r="H10" s="3">
        <v>3.12</v>
      </c>
      <c r="I10" s="3">
        <v>2.31</v>
      </c>
    </row>
    <row r="11" spans="1:22">
      <c r="A11" s="1">
        <v>8</v>
      </c>
      <c r="B11" s="3">
        <v>11.64</v>
      </c>
      <c r="C11" s="3">
        <v>8.5399999999999991</v>
      </c>
      <c r="D11" s="3">
        <v>5.67</v>
      </c>
      <c r="E11" s="3">
        <v>5.21</v>
      </c>
      <c r="F11" s="3">
        <v>3.92</v>
      </c>
      <c r="G11" s="3">
        <v>3.65</v>
      </c>
      <c r="H11" s="3">
        <v>3.72</v>
      </c>
      <c r="I11" s="3">
        <v>2.9</v>
      </c>
    </row>
    <row r="12" spans="1:22">
      <c r="A12" s="1" t="s">
        <v>1</v>
      </c>
      <c r="B12" s="5">
        <f>AVERAGE(B4:B11)</f>
        <v>11.64</v>
      </c>
      <c r="C12" s="5">
        <f t="shared" ref="C12:I12" si="0">AVERAGE(C4:C11)</f>
        <v>8.3000000000000007</v>
      </c>
      <c r="D12" s="5">
        <f t="shared" si="0"/>
        <v>6.3999999999999995</v>
      </c>
      <c r="E12" s="5">
        <f t="shared" si="0"/>
        <v>5.1475</v>
      </c>
      <c r="F12" s="5">
        <f t="shared" si="0"/>
        <v>4.3</v>
      </c>
      <c r="G12" s="5">
        <f t="shared" si="0"/>
        <v>3.5883333333333334</v>
      </c>
      <c r="H12" s="5">
        <f t="shared" si="0"/>
        <v>3.1657142857142859</v>
      </c>
      <c r="I12" s="5">
        <f t="shared" si="0"/>
        <v>2.7362499999999996</v>
      </c>
    </row>
    <row r="13" spans="1:22">
      <c r="A13" s="1" t="s">
        <v>2</v>
      </c>
      <c r="B13" s="5">
        <f>SUM(B4:B11)</f>
        <v>11.64</v>
      </c>
      <c r="C13" s="5">
        <f t="shared" ref="C13:I13" si="1">SUM(C4:C11)</f>
        <v>16.600000000000001</v>
      </c>
      <c r="D13" s="5">
        <f t="shared" si="1"/>
        <v>19.2</v>
      </c>
      <c r="E13" s="5">
        <f t="shared" si="1"/>
        <v>20.59</v>
      </c>
      <c r="F13" s="5">
        <f t="shared" si="1"/>
        <v>21.5</v>
      </c>
      <c r="G13" s="5">
        <f t="shared" si="1"/>
        <v>21.53</v>
      </c>
      <c r="H13" s="5">
        <f t="shared" si="1"/>
        <v>22.16</v>
      </c>
      <c r="I13" s="5">
        <f t="shared" si="1"/>
        <v>21.889999999999997</v>
      </c>
    </row>
    <row r="14" spans="1:22">
      <c r="A14" s="1" t="s">
        <v>3</v>
      </c>
      <c r="B14" s="5">
        <f>_xlfn.STDEV.P(B4:B11)</f>
        <v>0</v>
      </c>
      <c r="C14" s="5">
        <f>STDEVA(C4:C11)</f>
        <v>0.33941125496954189</v>
      </c>
      <c r="D14" s="5">
        <f>STDEVA(D4:D11)</f>
        <v>0.63221831672294959</v>
      </c>
      <c r="E14" s="5">
        <f t="shared" ref="E14:I14" si="2">STDEVA(E4:E11)</f>
        <v>0.33029027637317243</v>
      </c>
      <c r="F14" s="5">
        <f t="shared" si="2"/>
        <v>0.44659825346725224</v>
      </c>
      <c r="G14" s="5">
        <f t="shared" si="2"/>
        <v>0.27874121809783819</v>
      </c>
      <c r="H14" s="5">
        <f t="shared" si="2"/>
        <v>0.39118866474959507</v>
      </c>
      <c r="I14" s="5">
        <f t="shared" si="2"/>
        <v>0.27820534553763399</v>
      </c>
    </row>
  </sheetData>
  <mergeCells count="1">
    <mergeCell ref="A1:I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I16" sqref="I16"/>
    </sheetView>
  </sheetViews>
  <sheetFormatPr baseColWidth="10" defaultRowHeight="18" x14ac:dyDescent="0"/>
  <sheetData>
    <row r="1" spans="1:22">
      <c r="A1" s="7" t="s">
        <v>5</v>
      </c>
      <c r="B1" s="7"/>
      <c r="C1" s="7"/>
      <c r="D1" s="7"/>
      <c r="E1" s="7"/>
      <c r="F1" s="7"/>
      <c r="G1" s="7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</row>
    <row r="4" spans="1:22">
      <c r="A4" s="1">
        <v>1</v>
      </c>
      <c r="B4" s="2"/>
      <c r="C4" s="2"/>
      <c r="D4" s="2"/>
      <c r="E4" s="2"/>
      <c r="F4" s="2"/>
      <c r="G4" s="2"/>
      <c r="H4" s="2"/>
      <c r="I4" s="3">
        <v>1.82</v>
      </c>
    </row>
    <row r="5" spans="1:22">
      <c r="A5" s="1">
        <v>2</v>
      </c>
      <c r="B5" s="2"/>
      <c r="C5" s="2"/>
      <c r="D5" s="2"/>
      <c r="E5" s="2"/>
      <c r="F5" s="2"/>
      <c r="G5" s="2"/>
      <c r="H5" s="3">
        <v>3.22</v>
      </c>
      <c r="I5" s="3">
        <v>2.02</v>
      </c>
    </row>
    <row r="6" spans="1:22">
      <c r="A6" s="1">
        <v>3</v>
      </c>
      <c r="B6" s="2"/>
      <c r="C6" s="2"/>
      <c r="D6" s="2"/>
      <c r="E6" s="2"/>
      <c r="F6" s="2"/>
      <c r="G6" s="3">
        <v>3.73</v>
      </c>
      <c r="H6" s="3">
        <v>4</v>
      </c>
      <c r="I6" s="3">
        <v>1.9</v>
      </c>
    </row>
    <row r="7" spans="1:22">
      <c r="A7" s="1">
        <v>4</v>
      </c>
      <c r="B7" s="2"/>
      <c r="C7" s="2"/>
      <c r="D7" s="2"/>
      <c r="E7" s="2"/>
      <c r="F7" s="3">
        <v>3.73</v>
      </c>
      <c r="G7" s="3">
        <v>3.44</v>
      </c>
      <c r="H7" s="3">
        <v>2.71</v>
      </c>
      <c r="I7" s="3">
        <v>2.0499999999999998</v>
      </c>
    </row>
    <row r="8" spans="1:22">
      <c r="A8" s="1">
        <v>5</v>
      </c>
      <c r="B8" s="2"/>
      <c r="C8" s="2"/>
      <c r="D8" s="2"/>
      <c r="E8" s="3">
        <v>4.3600000000000003</v>
      </c>
      <c r="F8" s="3">
        <v>3.33</v>
      </c>
      <c r="G8" s="3">
        <v>3.5</v>
      </c>
      <c r="H8" s="3">
        <v>2.63</v>
      </c>
      <c r="I8" s="3">
        <v>1.73</v>
      </c>
    </row>
    <row r="9" spans="1:22">
      <c r="A9" s="1">
        <v>6</v>
      </c>
      <c r="B9" s="2"/>
      <c r="C9" s="2"/>
      <c r="D9" s="3">
        <v>5.34</v>
      </c>
      <c r="E9" s="3">
        <v>4.57</v>
      </c>
      <c r="F9" s="3">
        <v>3.75</v>
      </c>
      <c r="G9" s="3">
        <v>2.37</v>
      </c>
      <c r="H9" s="3">
        <v>2.64</v>
      </c>
      <c r="I9" s="3">
        <v>3.01</v>
      </c>
    </row>
    <row r="10" spans="1:22">
      <c r="A10" s="1">
        <v>7</v>
      </c>
      <c r="B10" s="2"/>
      <c r="C10" s="3">
        <v>8.36</v>
      </c>
      <c r="D10" s="3">
        <v>4.3899999999999997</v>
      </c>
      <c r="E10" s="3">
        <v>3.7</v>
      </c>
      <c r="F10" s="3">
        <v>3.42</v>
      </c>
      <c r="G10" s="3">
        <v>2.0099999999999998</v>
      </c>
      <c r="H10" s="3">
        <v>2.99</v>
      </c>
      <c r="I10" s="3">
        <v>2.34</v>
      </c>
    </row>
    <row r="11" spans="1:22">
      <c r="A11" s="1">
        <v>8</v>
      </c>
      <c r="B11" s="3">
        <v>9.9499999999999993</v>
      </c>
      <c r="C11" s="3">
        <v>7.61</v>
      </c>
      <c r="D11" s="3">
        <v>4.92</v>
      </c>
      <c r="E11" s="3">
        <v>4.0599999999999996</v>
      </c>
      <c r="F11" s="3">
        <v>2.91</v>
      </c>
      <c r="G11" s="3">
        <v>2.48</v>
      </c>
      <c r="H11" s="3">
        <v>2.96</v>
      </c>
      <c r="I11" s="3">
        <v>2.06</v>
      </c>
    </row>
    <row r="12" spans="1:22">
      <c r="A12" s="1" t="s">
        <v>1</v>
      </c>
      <c r="B12" s="5">
        <f>AVERAGE(B4:B11)</f>
        <v>9.9499999999999993</v>
      </c>
      <c r="C12" s="5">
        <f t="shared" ref="C12:I12" si="0">AVERAGE(C4:C11)</f>
        <v>7.9849999999999994</v>
      </c>
      <c r="D12" s="5">
        <f t="shared" si="0"/>
        <v>4.8833333333333337</v>
      </c>
      <c r="E12" s="5">
        <f t="shared" si="0"/>
        <v>4.1724999999999994</v>
      </c>
      <c r="F12" s="5">
        <f t="shared" si="0"/>
        <v>3.4279999999999999</v>
      </c>
      <c r="G12" s="5">
        <f t="shared" si="0"/>
        <v>2.9216666666666664</v>
      </c>
      <c r="H12" s="5">
        <f t="shared" si="0"/>
        <v>3.0214285714285714</v>
      </c>
      <c r="I12" s="5">
        <f t="shared" si="0"/>
        <v>2.11625</v>
      </c>
    </row>
    <row r="13" spans="1:22">
      <c r="A13" s="1" t="s">
        <v>2</v>
      </c>
      <c r="B13" s="5">
        <f>SUM(B4:B11)</f>
        <v>9.9499999999999993</v>
      </c>
      <c r="C13" s="5">
        <f t="shared" ref="C13:I13" si="1">SUM(C4:C11)</f>
        <v>15.969999999999999</v>
      </c>
      <c r="D13" s="5">
        <f t="shared" si="1"/>
        <v>14.65</v>
      </c>
      <c r="E13" s="5">
        <f t="shared" si="1"/>
        <v>16.689999999999998</v>
      </c>
      <c r="F13" s="5">
        <f t="shared" si="1"/>
        <v>17.14</v>
      </c>
      <c r="G13" s="5">
        <f t="shared" si="1"/>
        <v>17.529999999999998</v>
      </c>
      <c r="H13" s="5">
        <f t="shared" si="1"/>
        <v>21.15</v>
      </c>
      <c r="I13" s="5">
        <f t="shared" si="1"/>
        <v>16.93</v>
      </c>
    </row>
    <row r="14" spans="1:22">
      <c r="A14" s="1" t="s">
        <v>3</v>
      </c>
      <c r="B14" s="5">
        <f>_xlfn.STDEV.P(B4:B11)</f>
        <v>0</v>
      </c>
      <c r="C14" s="5">
        <f>STDEVA(C4:C11)</f>
        <v>0.53033008588991004</v>
      </c>
      <c r="D14" s="5">
        <f>STDEVA(D4:D11)</f>
        <v>0.47606022028030598</v>
      </c>
      <c r="E14" s="5">
        <f t="shared" ref="E14:I14" si="2">STDEVA(E4:E11)</f>
        <v>0.37818646194701377</v>
      </c>
      <c r="F14" s="5">
        <f t="shared" si="2"/>
        <v>0.34383135400949105</v>
      </c>
      <c r="G14" s="5">
        <f t="shared" si="2"/>
        <v>0.71931680549439958</v>
      </c>
      <c r="H14" s="5">
        <f t="shared" si="2"/>
        <v>0.48261194112276767</v>
      </c>
      <c r="I14" s="5">
        <f t="shared" si="2"/>
        <v>0.40521378837067568</v>
      </c>
    </row>
  </sheetData>
  <mergeCells count="1">
    <mergeCell ref="A1:I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pipework</vt:lpstr>
      <vt:lpstr>iptables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dcterms:created xsi:type="dcterms:W3CDTF">2014-05-19T08:42:53Z</dcterms:created>
  <dcterms:modified xsi:type="dcterms:W3CDTF">2014-05-19T11:48:27Z</dcterms:modified>
</cp:coreProperties>
</file>