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580" yWindow="2020" windowWidth="40980" windowHeight="20900" tabRatio="500" activeTab="1"/>
  </bookViews>
  <sheets>
    <sheet name="pipework" sheetId="1" r:id="rId1"/>
    <sheet name="pipework multiserver" sheetId="3" r:id="rId2"/>
    <sheet name="iptabl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3" l="1"/>
  <c r="I25" i="3"/>
  <c r="B26" i="3"/>
  <c r="B25" i="3"/>
  <c r="B24" i="3"/>
  <c r="C26" i="3"/>
  <c r="C25" i="3"/>
  <c r="C24" i="3"/>
  <c r="D26" i="3"/>
  <c r="D25" i="3"/>
  <c r="D24" i="3"/>
  <c r="E26" i="3"/>
  <c r="E25" i="3"/>
  <c r="E24" i="3"/>
  <c r="F26" i="3"/>
  <c r="F25" i="3"/>
  <c r="F24" i="3"/>
  <c r="G26" i="3"/>
  <c r="G25" i="3"/>
  <c r="G24" i="3"/>
  <c r="H25" i="3"/>
  <c r="H24" i="3"/>
  <c r="H26" i="3"/>
  <c r="N26" i="3"/>
  <c r="M26" i="3"/>
  <c r="L26" i="3"/>
  <c r="K26" i="3"/>
  <c r="J26" i="3"/>
  <c r="N25" i="3"/>
  <c r="M25" i="3"/>
  <c r="L25" i="3"/>
  <c r="K25" i="3"/>
  <c r="J25" i="3"/>
  <c r="N24" i="3"/>
  <c r="M24" i="3"/>
  <c r="L24" i="3"/>
  <c r="K24" i="3"/>
  <c r="J24" i="3"/>
  <c r="I24" i="3"/>
  <c r="N26" i="1"/>
  <c r="N25" i="1"/>
  <c r="N24" i="1"/>
  <c r="M26" i="1"/>
  <c r="M25" i="1"/>
  <c r="M24" i="1"/>
  <c r="L26" i="1"/>
  <c r="L25" i="1"/>
  <c r="L24" i="1"/>
  <c r="K26" i="1"/>
  <c r="K25" i="1"/>
  <c r="K24" i="1"/>
  <c r="J26" i="1"/>
  <c r="J25" i="1"/>
  <c r="J24" i="1"/>
  <c r="I24" i="1"/>
  <c r="B24" i="1"/>
  <c r="I14" i="2"/>
  <c r="H14" i="2"/>
  <c r="G14" i="2"/>
  <c r="F14" i="2"/>
  <c r="E14" i="2"/>
  <c r="D14" i="2"/>
  <c r="C14" i="2"/>
  <c r="B14" i="2"/>
  <c r="I13" i="2"/>
  <c r="H13" i="2"/>
  <c r="G13" i="2"/>
  <c r="F13" i="2"/>
  <c r="E13" i="2"/>
  <c r="D13" i="2"/>
  <c r="C13" i="2"/>
  <c r="B13" i="2"/>
  <c r="I12" i="2"/>
  <c r="H12" i="2"/>
  <c r="G12" i="2"/>
  <c r="F12" i="2"/>
  <c r="E12" i="2"/>
  <c r="D12" i="2"/>
  <c r="C12" i="2"/>
  <c r="B12" i="2"/>
  <c r="I26" i="1"/>
  <c r="H26" i="1"/>
  <c r="G26" i="1"/>
  <c r="F26" i="1"/>
  <c r="E26" i="1"/>
  <c r="C26" i="1"/>
  <c r="D26" i="1"/>
  <c r="B26" i="1"/>
  <c r="I25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<sst xmlns="http://schemas.openxmlformats.org/spreadsheetml/2006/main" count="16" uniqueCount="9">
  <si>
    <t>pipework</t>
  </si>
  <si>
    <t>Avg</t>
  </si>
  <si>
    <t>Sum</t>
  </si>
  <si>
    <t>StDev</t>
  </si>
  <si>
    <t>Iptables Inter Container Communication: N clients, 1 server (number of clients, performance Gb/s)</t>
    <phoneticPr fontId="5"/>
  </si>
  <si>
    <t>clients</t>
    <phoneticPr fontId="5"/>
  </si>
  <si>
    <t>servers</t>
    <phoneticPr fontId="5"/>
  </si>
  <si>
    <t>Pipework Inter Container Communication: N clients, M servers (performance Gb/s)</t>
    <phoneticPr fontId="5"/>
  </si>
  <si>
    <t>Pipework Inter Container Communication: N clients, 1 server (performance Gb/s)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</si>
</sst>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0.0"/>
  </numFmts>
  <fonts count="9" x14ac:knownFonts="1">
    <font>
      <sz val="12"/>
      <color theme="1"/>
      <name val="ＭＳ Ｐゴシック"/>
      <family val="2"/>
      <charset val="128"/>
      <scheme val="minor"/>
    </font>
    <font>
      <sz val="14"/>
      <color rgb="FFFFFFFF"/>
      <name val="Helvetica"/>
    </font>
    <font>
      <sz val="14"/>
      <color rgb="FF367DA2"/>
      <name val="Helvetica"/>
    </font>
    <font>
      <sz val="12"/>
      <color theme="1"/>
      <name val="Helvetica"/>
    </font>
    <font>
      <sz val="12"/>
      <color rgb="FF4A4A4A"/>
      <name val="Envy Code 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176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>
                <a:latin typeface="Helvetica Neue Medium"/>
                <a:cs typeface="Helvetica Neue Medium"/>
              </a:defRPr>
            </a:pPr>
            <a:r>
              <a:rPr lang="en-US" altLang="ja-JP" b="0" i="0">
                <a:latin typeface="Helvetica Neue Medium"/>
                <a:cs typeface="Helvetica Neue Medium"/>
              </a:rPr>
              <a:t>Pipework ICC: N clients, 1 server (number of clients, performance Gb/s)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pipework!$A$24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numRef>
              <c:f>pipework!$B$3:$N$3</c:f>
              <c:numCache>
                <c:formatCode>General</c:formatCode>
                <c:ptCount val="1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19.0</c:v>
                </c:pt>
                <c:pt idx="12">
                  <c:v>20.0</c:v>
                </c:pt>
              </c:numCache>
            </c:numRef>
          </c:cat>
          <c:val>
            <c:numRef>
              <c:f>pipework!$B$24:$N$24</c:f>
              <c:numCache>
                <c:formatCode>#\ ##0.0</c:formatCode>
                <c:ptCount val="13"/>
                <c:pt idx="0">
                  <c:v>11.64</c:v>
                </c:pt>
                <c:pt idx="1">
                  <c:v>8.3</c:v>
                </c:pt>
                <c:pt idx="2">
                  <c:v>6.399999999999999</c:v>
                </c:pt>
                <c:pt idx="3">
                  <c:v>5.1475</c:v>
                </c:pt>
                <c:pt idx="4">
                  <c:v>4.3</c:v>
                </c:pt>
                <c:pt idx="5">
                  <c:v>3.588333333333333</c:v>
                </c:pt>
                <c:pt idx="6">
                  <c:v>3.165714285714286</c:v>
                </c:pt>
                <c:pt idx="7">
                  <c:v>2.73625</c:v>
                </c:pt>
                <c:pt idx="8">
                  <c:v>1.38125</c:v>
                </c:pt>
                <c:pt idx="9">
                  <c:v>1.241764705882353</c:v>
                </c:pt>
                <c:pt idx="10">
                  <c:v>1.186666666666667</c:v>
                </c:pt>
                <c:pt idx="11">
                  <c:v>1.04</c:v>
                </c:pt>
                <c:pt idx="12">
                  <c:v>1.0405</c:v>
                </c:pt>
              </c:numCache>
            </c:numRef>
          </c:val>
        </c:ser>
        <c:ser>
          <c:idx val="1"/>
          <c:order val="1"/>
          <c:tx>
            <c:strRef>
              <c:f>pipework!$A$25</c:f>
              <c:strCache>
                <c:ptCount val="1"/>
                <c:pt idx="0">
                  <c:v>Sum</c:v>
                </c:pt>
              </c:strCache>
            </c:strRef>
          </c:tx>
          <c:invertIfNegative val="0"/>
          <c:cat>
            <c:numRef>
              <c:f>pipework!$B$3:$N$3</c:f>
              <c:numCache>
                <c:formatCode>General</c:formatCode>
                <c:ptCount val="1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19.0</c:v>
                </c:pt>
                <c:pt idx="12">
                  <c:v>20.0</c:v>
                </c:pt>
              </c:numCache>
            </c:numRef>
          </c:cat>
          <c:val>
            <c:numRef>
              <c:f>pipework!$B$25:$N$25</c:f>
              <c:numCache>
                <c:formatCode>#\ ##0.0</c:formatCode>
                <c:ptCount val="13"/>
                <c:pt idx="0">
                  <c:v>11.64</c:v>
                </c:pt>
                <c:pt idx="1">
                  <c:v>16.6</c:v>
                </c:pt>
                <c:pt idx="2">
                  <c:v>19.2</c:v>
                </c:pt>
                <c:pt idx="3">
                  <c:v>20.59</c:v>
                </c:pt>
                <c:pt idx="4">
                  <c:v>21.5</c:v>
                </c:pt>
                <c:pt idx="5">
                  <c:v>21.53</c:v>
                </c:pt>
                <c:pt idx="6">
                  <c:v>22.16</c:v>
                </c:pt>
                <c:pt idx="7">
                  <c:v>21.89</c:v>
                </c:pt>
                <c:pt idx="8">
                  <c:v>22.1</c:v>
                </c:pt>
                <c:pt idx="9">
                  <c:v>21.11</c:v>
                </c:pt>
                <c:pt idx="10">
                  <c:v>21.36</c:v>
                </c:pt>
                <c:pt idx="11">
                  <c:v>19.76</c:v>
                </c:pt>
                <c:pt idx="12">
                  <c:v>20.81</c:v>
                </c:pt>
              </c:numCache>
            </c:numRef>
          </c:val>
        </c:ser>
        <c:ser>
          <c:idx val="2"/>
          <c:order val="2"/>
          <c:tx>
            <c:strRef>
              <c:f>pipework!$A$26</c:f>
              <c:strCache>
                <c:ptCount val="1"/>
                <c:pt idx="0">
                  <c:v>StDev</c:v>
                </c:pt>
              </c:strCache>
            </c:strRef>
          </c:tx>
          <c:invertIfNegative val="0"/>
          <c:cat>
            <c:numRef>
              <c:f>pipework!$B$3:$N$3</c:f>
              <c:numCache>
                <c:formatCode>General</c:formatCode>
                <c:ptCount val="1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16.0</c:v>
                </c:pt>
                <c:pt idx="9">
                  <c:v>17.0</c:v>
                </c:pt>
                <c:pt idx="10">
                  <c:v>18.0</c:v>
                </c:pt>
                <c:pt idx="11">
                  <c:v>19.0</c:v>
                </c:pt>
                <c:pt idx="12">
                  <c:v>20.0</c:v>
                </c:pt>
              </c:numCache>
            </c:numRef>
          </c:cat>
          <c:val>
            <c:numRef>
              <c:f>pipework!$B$26:$N$26</c:f>
              <c:numCache>
                <c:formatCode>#\ ##0.0</c:formatCode>
                <c:ptCount val="13"/>
                <c:pt idx="0">
                  <c:v>0.0</c:v>
                </c:pt>
                <c:pt idx="1">
                  <c:v>0.339411254969542</c:v>
                </c:pt>
                <c:pt idx="2">
                  <c:v>0.632218316722949</c:v>
                </c:pt>
                <c:pt idx="3">
                  <c:v>0.330290276373172</c:v>
                </c:pt>
                <c:pt idx="4">
                  <c:v>0.446598253467252</c:v>
                </c:pt>
                <c:pt idx="5">
                  <c:v>0.278741218097838</c:v>
                </c:pt>
                <c:pt idx="6">
                  <c:v>0.391188664749595</c:v>
                </c:pt>
                <c:pt idx="7">
                  <c:v>0.278205345537634</c:v>
                </c:pt>
                <c:pt idx="8">
                  <c:v>0.415898625468595</c:v>
                </c:pt>
                <c:pt idx="9">
                  <c:v>0.271505876872804</c:v>
                </c:pt>
                <c:pt idx="10">
                  <c:v>0.304823960768873</c:v>
                </c:pt>
                <c:pt idx="11">
                  <c:v>0.25806975801128</c:v>
                </c:pt>
                <c:pt idx="12">
                  <c:v>0.248097497812962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080493944"/>
        <c:axId val="2080490872"/>
      </c:barChart>
      <c:catAx>
        <c:axId val="208049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80490872"/>
        <c:crosses val="autoZero"/>
        <c:auto val="0"/>
        <c:lblAlgn val="ctr"/>
        <c:lblOffset val="100"/>
        <c:noMultiLvlLbl val="0"/>
      </c:catAx>
      <c:valAx>
        <c:axId val="2080490872"/>
        <c:scaling>
          <c:orientation val="minMax"/>
        </c:scaling>
        <c:delete val="0"/>
        <c:axPos val="l"/>
        <c:majorGridlines/>
        <c:minorGridlines>
          <c:spPr>
            <a:ln>
              <a:prstDash val="dot"/>
            </a:ln>
          </c:spPr>
        </c:minorGridlines>
        <c:numFmt formatCode="#\ ##0.0" sourceLinked="1"/>
        <c:majorTickMark val="none"/>
        <c:minorTickMark val="none"/>
        <c:tickLblPos val="nextTo"/>
        <c:crossAx val="20804939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 b="0" i="0">
              <a:latin typeface="Helvetica Neue Light"/>
              <a:cs typeface="Helvetica Neue Light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>
                <a:latin typeface="Helvetica Neue Medium"/>
                <a:cs typeface="Helvetica Neue Medium"/>
              </a:defRPr>
            </a:pPr>
            <a:r>
              <a:rPr lang="en-US" altLang="ja-JP" b="0" i="0">
                <a:latin typeface="Helvetica Neue Medium"/>
                <a:cs typeface="Helvetica Neue Medium"/>
              </a:rPr>
              <a:t>Pipework ICC: N clients, M servers (performance Gb/s)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'pipework multiserver'!$A$24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multiLvlStrRef>
              <c:f>'pipework multiserver'!$B$2:$N$3</c:f>
              <c:multiLvlStrCache>
                <c:ptCount val="13"/>
                <c:lvl>
                  <c:pt idx="0">
                    <c:v>2</c:v>
                  </c:pt>
                  <c:pt idx="1">
                    <c:v>4</c:v>
                  </c:pt>
                  <c:pt idx="2">
                    <c:v>3</c:v>
                  </c:pt>
                  <c:pt idx="3">
                    <c:v>4</c:v>
                  </c:pt>
                  <c:pt idx="4">
                    <c:v>8</c:v>
                  </c:pt>
                  <c:pt idx="5">
                    <c:v>12</c:v>
                  </c:pt>
                  <c:pt idx="6">
                    <c:v>16</c:v>
                  </c:pt>
                  <c:pt idx="7">
                    <c:v>5</c:v>
                  </c:pt>
                  <c:pt idx="8">
                    <c:v>10</c:v>
                  </c:pt>
                  <c:pt idx="9">
                    <c:v>15</c:v>
                  </c:pt>
                  <c:pt idx="10">
                    <c:v>20</c:v>
                  </c:pt>
                  <c:pt idx="11">
                    <c:v>6</c:v>
                  </c:pt>
                  <c:pt idx="12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5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6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'pipework multiserver'!$B$24:$N$24</c:f>
              <c:numCache>
                <c:formatCode>#\ ##0.0</c:formatCode>
                <c:ptCount val="13"/>
                <c:pt idx="0">
                  <c:v>9.985</c:v>
                </c:pt>
                <c:pt idx="1">
                  <c:v>5.7625</c:v>
                </c:pt>
                <c:pt idx="2">
                  <c:v>7.356666666666666</c:v>
                </c:pt>
                <c:pt idx="3">
                  <c:v>5.5075</c:v>
                </c:pt>
                <c:pt idx="4">
                  <c:v>2.9525</c:v>
                </c:pt>
                <c:pt idx="5">
                  <c:v>2.075833333333333</c:v>
                </c:pt>
                <c:pt idx="6">
                  <c:v>1.475625</c:v>
                </c:pt>
                <c:pt idx="7">
                  <c:v>4.082</c:v>
                </c:pt>
                <c:pt idx="8">
                  <c:v>2.38</c:v>
                </c:pt>
                <c:pt idx="9">
                  <c:v>1.575333333333333</c:v>
                </c:pt>
                <c:pt idx="10">
                  <c:v>1.194</c:v>
                </c:pt>
                <c:pt idx="11">
                  <c:v>3.398333333333333</c:v>
                </c:pt>
                <c:pt idx="12">
                  <c:v>1.2545</c:v>
                </c:pt>
              </c:numCache>
            </c:numRef>
          </c:val>
        </c:ser>
        <c:ser>
          <c:idx val="1"/>
          <c:order val="1"/>
          <c:tx>
            <c:strRef>
              <c:f>'pipework multiserver'!$A$25</c:f>
              <c:strCache>
                <c:ptCount val="1"/>
                <c:pt idx="0">
                  <c:v>Sum</c:v>
                </c:pt>
              </c:strCache>
            </c:strRef>
          </c:tx>
          <c:invertIfNegative val="0"/>
          <c:cat>
            <c:multiLvlStrRef>
              <c:f>'pipework multiserver'!$B$2:$N$3</c:f>
              <c:multiLvlStrCache>
                <c:ptCount val="13"/>
                <c:lvl>
                  <c:pt idx="0">
                    <c:v>2</c:v>
                  </c:pt>
                  <c:pt idx="1">
                    <c:v>4</c:v>
                  </c:pt>
                  <c:pt idx="2">
                    <c:v>3</c:v>
                  </c:pt>
                  <c:pt idx="3">
                    <c:v>4</c:v>
                  </c:pt>
                  <c:pt idx="4">
                    <c:v>8</c:v>
                  </c:pt>
                  <c:pt idx="5">
                    <c:v>12</c:v>
                  </c:pt>
                  <c:pt idx="6">
                    <c:v>16</c:v>
                  </c:pt>
                  <c:pt idx="7">
                    <c:v>5</c:v>
                  </c:pt>
                  <c:pt idx="8">
                    <c:v>10</c:v>
                  </c:pt>
                  <c:pt idx="9">
                    <c:v>15</c:v>
                  </c:pt>
                  <c:pt idx="10">
                    <c:v>20</c:v>
                  </c:pt>
                  <c:pt idx="11">
                    <c:v>6</c:v>
                  </c:pt>
                  <c:pt idx="12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5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6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'pipework multiserver'!$B$25:$N$25</c:f>
              <c:numCache>
                <c:formatCode>#\ ##0.0</c:formatCode>
                <c:ptCount val="13"/>
                <c:pt idx="0">
                  <c:v>19.97</c:v>
                </c:pt>
                <c:pt idx="1">
                  <c:v>23.05</c:v>
                </c:pt>
                <c:pt idx="2">
                  <c:v>22.07</c:v>
                </c:pt>
                <c:pt idx="3">
                  <c:v>22.03</c:v>
                </c:pt>
                <c:pt idx="4">
                  <c:v>23.62</c:v>
                </c:pt>
                <c:pt idx="5">
                  <c:v>24.91</c:v>
                </c:pt>
                <c:pt idx="6">
                  <c:v>23.61</c:v>
                </c:pt>
                <c:pt idx="7">
                  <c:v>20.41</c:v>
                </c:pt>
                <c:pt idx="8">
                  <c:v>23.8</c:v>
                </c:pt>
                <c:pt idx="9">
                  <c:v>23.63</c:v>
                </c:pt>
                <c:pt idx="10">
                  <c:v>23.88</c:v>
                </c:pt>
                <c:pt idx="11">
                  <c:v>20.39</c:v>
                </c:pt>
                <c:pt idx="12">
                  <c:v>25.09</c:v>
                </c:pt>
              </c:numCache>
            </c:numRef>
          </c:val>
        </c:ser>
        <c:ser>
          <c:idx val="2"/>
          <c:order val="2"/>
          <c:tx>
            <c:strRef>
              <c:f>'pipework multiserver'!$A$26</c:f>
              <c:strCache>
                <c:ptCount val="1"/>
                <c:pt idx="0">
                  <c:v>StDev</c:v>
                </c:pt>
              </c:strCache>
            </c:strRef>
          </c:tx>
          <c:invertIfNegative val="0"/>
          <c:cat>
            <c:multiLvlStrRef>
              <c:f>'pipework multiserver'!$B$2:$N$3</c:f>
              <c:multiLvlStrCache>
                <c:ptCount val="13"/>
                <c:lvl>
                  <c:pt idx="0">
                    <c:v>2</c:v>
                  </c:pt>
                  <c:pt idx="1">
                    <c:v>4</c:v>
                  </c:pt>
                  <c:pt idx="2">
                    <c:v>3</c:v>
                  </c:pt>
                  <c:pt idx="3">
                    <c:v>4</c:v>
                  </c:pt>
                  <c:pt idx="4">
                    <c:v>8</c:v>
                  </c:pt>
                  <c:pt idx="5">
                    <c:v>12</c:v>
                  </c:pt>
                  <c:pt idx="6">
                    <c:v>16</c:v>
                  </c:pt>
                  <c:pt idx="7">
                    <c:v>5</c:v>
                  </c:pt>
                  <c:pt idx="8">
                    <c:v>10</c:v>
                  </c:pt>
                  <c:pt idx="9">
                    <c:v>15</c:v>
                  </c:pt>
                  <c:pt idx="10">
                    <c:v>20</c:v>
                  </c:pt>
                  <c:pt idx="11">
                    <c:v>6</c:v>
                  </c:pt>
                  <c:pt idx="12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5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6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'pipework multiserver'!$B$26:$N$26</c:f>
              <c:numCache>
                <c:formatCode>#\ ##0.0</c:formatCode>
                <c:ptCount val="13"/>
                <c:pt idx="0">
                  <c:v>0.0636396103067892</c:v>
                </c:pt>
                <c:pt idx="1">
                  <c:v>0.313515018247399</c:v>
                </c:pt>
                <c:pt idx="2">
                  <c:v>0.0757187779440039</c:v>
                </c:pt>
                <c:pt idx="3">
                  <c:v>0.297139136881473</c:v>
                </c:pt>
                <c:pt idx="4">
                  <c:v>0.348045563519654</c:v>
                </c:pt>
                <c:pt idx="5">
                  <c:v>0.261480342850032</c:v>
                </c:pt>
                <c:pt idx="6">
                  <c:v>0.221929981450606</c:v>
                </c:pt>
                <c:pt idx="7">
                  <c:v>0.599349647534726</c:v>
                </c:pt>
                <c:pt idx="8">
                  <c:v>0.288020061029705</c:v>
                </c:pt>
                <c:pt idx="9">
                  <c:v>0.285328549136569</c:v>
                </c:pt>
                <c:pt idx="10">
                  <c:v>0.333630744512867</c:v>
                </c:pt>
                <c:pt idx="11">
                  <c:v>0.541679487027766</c:v>
                </c:pt>
                <c:pt idx="12">
                  <c:v>0.444350205652206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128012712"/>
        <c:axId val="2129757048"/>
      </c:barChart>
      <c:catAx>
        <c:axId val="212801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9757048"/>
        <c:crosses val="autoZero"/>
        <c:auto val="0"/>
        <c:lblAlgn val="ctr"/>
        <c:lblOffset val="100"/>
        <c:noMultiLvlLbl val="0"/>
      </c:catAx>
      <c:valAx>
        <c:axId val="2129757048"/>
        <c:scaling>
          <c:orientation val="minMax"/>
        </c:scaling>
        <c:delete val="0"/>
        <c:axPos val="l"/>
        <c:majorGridlines/>
        <c:minorGridlines>
          <c:spPr>
            <a:ln>
              <a:prstDash val="dot"/>
            </a:ln>
          </c:spPr>
        </c:minorGridlines>
        <c:numFmt formatCode="#\ ##0.0" sourceLinked="1"/>
        <c:majorTickMark val="none"/>
        <c:minorTickMark val="none"/>
        <c:tickLblPos val="nextTo"/>
        <c:crossAx val="212801271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 b="0" i="0">
              <a:latin typeface="Helvetica Neue Light"/>
              <a:cs typeface="Helvetica Neue Light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>
                <a:latin typeface="Helvetica Neue Medium"/>
                <a:cs typeface="Helvetica Neue Medium"/>
              </a:defRPr>
            </a:pPr>
            <a:r>
              <a:rPr lang="en-US" altLang="ja-JP" b="0" i="0">
                <a:latin typeface="Helvetica Neue Medium"/>
                <a:cs typeface="Helvetica Neue Medium"/>
              </a:rPr>
              <a:t>Iptables ICC: N clients, 1 server (number of clients, performance Gb/s)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iptables!$A$12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iptables!$B$12:$I$12</c:f>
              <c:numCache>
                <c:formatCode>#\ ##0.0</c:formatCode>
                <c:ptCount val="8"/>
                <c:pt idx="0">
                  <c:v>9.95</c:v>
                </c:pt>
                <c:pt idx="1">
                  <c:v>7.984999999999999</c:v>
                </c:pt>
                <c:pt idx="2">
                  <c:v>4.883333333333333</c:v>
                </c:pt>
                <c:pt idx="3">
                  <c:v>4.172499999999999</c:v>
                </c:pt>
                <c:pt idx="4">
                  <c:v>3.428</c:v>
                </c:pt>
                <c:pt idx="5">
                  <c:v>2.921666666666666</c:v>
                </c:pt>
                <c:pt idx="6">
                  <c:v>3.021428571428571</c:v>
                </c:pt>
                <c:pt idx="7">
                  <c:v>2.11625</c:v>
                </c:pt>
              </c:numCache>
            </c:numRef>
          </c:val>
        </c:ser>
        <c:ser>
          <c:idx val="1"/>
          <c:order val="1"/>
          <c:tx>
            <c:strRef>
              <c:f>iptables!$A$13</c:f>
              <c:strCache>
                <c:ptCount val="1"/>
                <c:pt idx="0">
                  <c:v>Sum</c:v>
                </c:pt>
              </c:strCache>
            </c:strRef>
          </c:tx>
          <c:invertIfNegative val="0"/>
          <c:val>
            <c:numRef>
              <c:f>iptables!$B$13:$I$13</c:f>
              <c:numCache>
                <c:formatCode>#\ ##0.0</c:formatCode>
                <c:ptCount val="8"/>
                <c:pt idx="0">
                  <c:v>9.95</c:v>
                </c:pt>
                <c:pt idx="1">
                  <c:v>15.97</c:v>
                </c:pt>
                <c:pt idx="2">
                  <c:v>14.65</c:v>
                </c:pt>
                <c:pt idx="3">
                  <c:v>16.69</c:v>
                </c:pt>
                <c:pt idx="4">
                  <c:v>17.14</c:v>
                </c:pt>
                <c:pt idx="5">
                  <c:v>17.53</c:v>
                </c:pt>
                <c:pt idx="6">
                  <c:v>21.15</c:v>
                </c:pt>
                <c:pt idx="7">
                  <c:v>16.93</c:v>
                </c:pt>
              </c:numCache>
            </c:numRef>
          </c:val>
        </c:ser>
        <c:ser>
          <c:idx val="2"/>
          <c:order val="2"/>
          <c:tx>
            <c:strRef>
              <c:f>iptables!$A$14</c:f>
              <c:strCache>
                <c:ptCount val="1"/>
                <c:pt idx="0">
                  <c:v>StDev</c:v>
                </c:pt>
              </c:strCache>
            </c:strRef>
          </c:tx>
          <c:invertIfNegative val="0"/>
          <c:val>
            <c:numRef>
              <c:f>iptables!$B$14:$I$14</c:f>
              <c:numCache>
                <c:formatCode>#\ ##0.0</c:formatCode>
                <c:ptCount val="8"/>
                <c:pt idx="0">
                  <c:v>0.0</c:v>
                </c:pt>
                <c:pt idx="1">
                  <c:v>0.53033008588991</c:v>
                </c:pt>
                <c:pt idx="2">
                  <c:v>0.476060220280306</c:v>
                </c:pt>
                <c:pt idx="3">
                  <c:v>0.378186461947014</c:v>
                </c:pt>
                <c:pt idx="4">
                  <c:v>0.343831354009491</c:v>
                </c:pt>
                <c:pt idx="5">
                  <c:v>0.7193168054944</c:v>
                </c:pt>
                <c:pt idx="6">
                  <c:v>0.482611941122768</c:v>
                </c:pt>
                <c:pt idx="7">
                  <c:v>0.405213788370676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080442904"/>
        <c:axId val="2080439832"/>
      </c:barChart>
      <c:catAx>
        <c:axId val="2080442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0439832"/>
        <c:crosses val="autoZero"/>
        <c:auto val="1"/>
        <c:lblAlgn val="ctr"/>
        <c:lblOffset val="100"/>
        <c:noMultiLvlLbl val="0"/>
      </c:catAx>
      <c:valAx>
        <c:axId val="2080439832"/>
        <c:scaling>
          <c:orientation val="minMax"/>
        </c:scaling>
        <c:delete val="0"/>
        <c:axPos val="l"/>
        <c:majorGridlines/>
        <c:minorGridlines>
          <c:spPr>
            <a:ln>
              <a:prstDash val="dot"/>
            </a:ln>
          </c:spPr>
        </c:minorGridlines>
        <c:numFmt formatCode="#\ ##0.0" sourceLinked="1"/>
        <c:majorTickMark val="none"/>
        <c:minorTickMark val="none"/>
        <c:tickLblPos val="nextTo"/>
        <c:crossAx val="20804429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 b="0" i="0">
              <a:latin typeface="Helvetica Neue Light"/>
              <a:cs typeface="Helvetica Neue Light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431800</xdr:colOff>
      <xdr:row>0</xdr:row>
      <xdr:rowOff>203200</xdr:rowOff>
    </xdr:from>
    <xdr:to>
      <xdr:col>30</xdr:col>
      <xdr:colOff>469900</xdr:colOff>
      <xdr:row>44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431800</xdr:colOff>
      <xdr:row>0</xdr:row>
      <xdr:rowOff>203200</xdr:rowOff>
    </xdr:from>
    <xdr:to>
      <xdr:col>30</xdr:col>
      <xdr:colOff>469900</xdr:colOff>
      <xdr:row>44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12700</xdr:rowOff>
    </xdr:from>
    <xdr:to>
      <xdr:col>22</xdr:col>
      <xdr:colOff>12700</xdr:colOff>
      <xdr:row>32</xdr:row>
      <xdr:rowOff>215900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A2" sqref="A2"/>
    </sheetView>
  </sheetViews>
  <sheetFormatPr baseColWidth="10" defaultRowHeight="18" x14ac:dyDescent="0"/>
  <sheetData>
    <row r="1" spans="1:22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/>
      <c r="P1" s="6"/>
      <c r="Q1" s="6"/>
      <c r="R1" s="6"/>
      <c r="S1" s="6"/>
      <c r="T1" s="6"/>
      <c r="U1" s="6"/>
      <c r="V1" s="6"/>
    </row>
    <row r="3" spans="1:22">
      <c r="A3" s="4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16</v>
      </c>
      <c r="K3" s="4">
        <v>17</v>
      </c>
      <c r="L3" s="4">
        <v>18</v>
      </c>
      <c r="M3" s="4">
        <v>19</v>
      </c>
      <c r="N3" s="4">
        <v>20</v>
      </c>
    </row>
    <row r="4" spans="1:22">
      <c r="A4" s="1">
        <v>1</v>
      </c>
      <c r="B4" s="3">
        <v>11.64</v>
      </c>
      <c r="C4" s="3">
        <v>8.06</v>
      </c>
      <c r="D4" s="3">
        <v>6.77</v>
      </c>
      <c r="E4" s="3">
        <v>5.59</v>
      </c>
      <c r="F4" s="3">
        <v>4.71</v>
      </c>
      <c r="G4" s="3">
        <v>4.09</v>
      </c>
      <c r="H4" s="3">
        <v>3.69</v>
      </c>
      <c r="I4" s="3">
        <v>2.89</v>
      </c>
      <c r="J4">
        <v>2.23</v>
      </c>
      <c r="K4">
        <v>1.56</v>
      </c>
      <c r="L4">
        <v>1.43</v>
      </c>
      <c r="M4">
        <v>1.59</v>
      </c>
      <c r="N4">
        <v>1.39</v>
      </c>
    </row>
    <row r="5" spans="1:22">
      <c r="A5" s="1">
        <v>2</v>
      </c>
      <c r="B5" s="2"/>
      <c r="C5" s="3">
        <v>8.5399999999999991</v>
      </c>
      <c r="D5" s="3">
        <v>6.76</v>
      </c>
      <c r="E5" s="3">
        <v>4.8899999999999997</v>
      </c>
      <c r="F5" s="3">
        <v>4.6900000000000004</v>
      </c>
      <c r="G5" s="3">
        <v>3.64</v>
      </c>
      <c r="H5" s="3">
        <v>2.94</v>
      </c>
      <c r="I5" s="3">
        <v>3.2</v>
      </c>
      <c r="J5">
        <v>1.79</v>
      </c>
      <c r="K5">
        <v>1.87</v>
      </c>
      <c r="L5">
        <v>1.57</v>
      </c>
      <c r="M5">
        <v>1.24</v>
      </c>
      <c r="N5">
        <v>1.39</v>
      </c>
    </row>
    <row r="6" spans="1:22">
      <c r="A6" s="1">
        <v>3</v>
      </c>
      <c r="B6" s="2"/>
      <c r="C6" s="2"/>
      <c r="D6" s="3">
        <v>5.67</v>
      </c>
      <c r="E6" s="3">
        <v>4.9000000000000004</v>
      </c>
      <c r="F6" s="3">
        <v>3.74</v>
      </c>
      <c r="G6" s="3">
        <v>3.41</v>
      </c>
      <c r="H6" s="3">
        <v>2.87</v>
      </c>
      <c r="I6" s="3">
        <v>2.8</v>
      </c>
      <c r="J6">
        <v>1.66</v>
      </c>
      <c r="K6">
        <v>1.55</v>
      </c>
      <c r="L6">
        <v>1.52</v>
      </c>
      <c r="M6">
        <v>1.2</v>
      </c>
      <c r="N6">
        <v>1.24</v>
      </c>
    </row>
    <row r="7" spans="1:22">
      <c r="A7" s="1">
        <v>4</v>
      </c>
      <c r="B7" s="2"/>
      <c r="C7" s="2"/>
      <c r="D7" s="2"/>
      <c r="E7" s="3">
        <v>5.21</v>
      </c>
      <c r="F7" s="3">
        <v>4.4400000000000004</v>
      </c>
      <c r="G7" s="3">
        <v>3.33</v>
      </c>
      <c r="H7" s="3">
        <v>2.73</v>
      </c>
      <c r="I7" s="3">
        <v>2.5499999999999998</v>
      </c>
      <c r="J7">
        <v>1.22</v>
      </c>
      <c r="K7">
        <v>1.3</v>
      </c>
      <c r="L7">
        <v>1.73</v>
      </c>
      <c r="M7">
        <v>1.43</v>
      </c>
      <c r="N7">
        <v>0.8</v>
      </c>
    </row>
    <row r="8" spans="1:22">
      <c r="A8" s="1">
        <v>5</v>
      </c>
      <c r="B8" s="2"/>
      <c r="C8" s="2"/>
      <c r="D8" s="2"/>
      <c r="F8" s="3">
        <v>3.92</v>
      </c>
      <c r="G8" s="3">
        <v>3.41</v>
      </c>
      <c r="H8" s="3">
        <v>3.09</v>
      </c>
      <c r="I8" s="3">
        <v>2.74</v>
      </c>
      <c r="J8">
        <v>1.96</v>
      </c>
      <c r="K8">
        <v>1.33</v>
      </c>
      <c r="L8">
        <v>1.68</v>
      </c>
      <c r="M8">
        <v>0.85</v>
      </c>
      <c r="N8">
        <v>1.1100000000000001</v>
      </c>
    </row>
    <row r="9" spans="1:22">
      <c r="A9" s="1">
        <v>6</v>
      </c>
      <c r="B9" s="2"/>
      <c r="C9" s="2"/>
      <c r="G9" s="3">
        <v>3.65</v>
      </c>
      <c r="H9" s="3">
        <v>3.12</v>
      </c>
      <c r="I9" s="3">
        <v>2.5</v>
      </c>
      <c r="J9">
        <v>1.18</v>
      </c>
      <c r="K9">
        <v>1.22</v>
      </c>
      <c r="L9">
        <v>1.29</v>
      </c>
      <c r="M9">
        <v>1.1000000000000001</v>
      </c>
      <c r="N9">
        <v>0.94</v>
      </c>
    </row>
    <row r="10" spans="1:22">
      <c r="A10" s="1">
        <v>7</v>
      </c>
      <c r="B10" s="2"/>
      <c r="H10" s="3">
        <v>3.72</v>
      </c>
      <c r="I10" s="3">
        <v>2.31</v>
      </c>
      <c r="J10">
        <v>1.89</v>
      </c>
      <c r="K10">
        <v>0.89</v>
      </c>
      <c r="L10">
        <v>0.98</v>
      </c>
      <c r="M10">
        <v>1.24</v>
      </c>
      <c r="N10">
        <v>1.03</v>
      </c>
    </row>
    <row r="11" spans="1:22">
      <c r="A11" s="1">
        <v>8</v>
      </c>
      <c r="I11" s="3">
        <v>2.9</v>
      </c>
      <c r="J11">
        <v>0.9</v>
      </c>
      <c r="K11">
        <v>0.8</v>
      </c>
      <c r="L11">
        <v>0.82</v>
      </c>
      <c r="M11">
        <v>1.23</v>
      </c>
      <c r="N11">
        <v>1.18</v>
      </c>
    </row>
    <row r="12" spans="1:22">
      <c r="A12" s="1">
        <v>9</v>
      </c>
      <c r="B12" s="3"/>
      <c r="C12" s="3"/>
      <c r="D12" s="3"/>
      <c r="E12" s="3"/>
      <c r="F12" s="3"/>
      <c r="G12" s="3"/>
      <c r="H12" s="3"/>
      <c r="I12" s="3"/>
      <c r="J12">
        <v>1.1599999999999999</v>
      </c>
      <c r="K12">
        <v>1.23</v>
      </c>
      <c r="L12">
        <v>0.94</v>
      </c>
      <c r="M12">
        <v>0.86</v>
      </c>
      <c r="N12">
        <v>0.93</v>
      </c>
    </row>
    <row r="13" spans="1:22">
      <c r="A13" s="1">
        <v>10</v>
      </c>
      <c r="B13" s="3"/>
      <c r="C13" s="3"/>
      <c r="D13" s="3"/>
      <c r="E13" s="3"/>
      <c r="F13" s="3"/>
      <c r="G13" s="3"/>
      <c r="H13" s="3"/>
      <c r="I13" s="3"/>
      <c r="J13">
        <v>0.9</v>
      </c>
      <c r="K13">
        <v>1.06</v>
      </c>
      <c r="L13">
        <v>0.91</v>
      </c>
      <c r="M13">
        <v>0.92</v>
      </c>
      <c r="N13">
        <v>0.82</v>
      </c>
    </row>
    <row r="14" spans="1:22">
      <c r="A14" s="1">
        <v>11</v>
      </c>
      <c r="B14" s="3"/>
      <c r="C14" s="3"/>
      <c r="D14" s="3"/>
      <c r="E14" s="3"/>
      <c r="F14" s="3"/>
      <c r="G14" s="3"/>
      <c r="H14" s="3"/>
      <c r="I14" s="3"/>
      <c r="J14">
        <v>0.96</v>
      </c>
      <c r="K14">
        <v>1</v>
      </c>
      <c r="L14">
        <v>1.02</v>
      </c>
      <c r="M14">
        <v>0.83</v>
      </c>
      <c r="N14">
        <v>0.9</v>
      </c>
    </row>
    <row r="15" spans="1:22">
      <c r="A15" s="1">
        <v>12</v>
      </c>
      <c r="B15" s="3"/>
      <c r="C15" s="3"/>
      <c r="D15" s="3"/>
      <c r="E15" s="3"/>
      <c r="F15" s="3"/>
      <c r="G15" s="3"/>
      <c r="H15" s="3"/>
      <c r="I15" s="3"/>
      <c r="J15">
        <v>1.22</v>
      </c>
      <c r="K15">
        <v>1.21</v>
      </c>
      <c r="L15">
        <v>0.98</v>
      </c>
      <c r="M15">
        <v>0.85</v>
      </c>
      <c r="N15">
        <v>0.75</v>
      </c>
    </row>
    <row r="16" spans="1:22">
      <c r="A16" s="1">
        <v>13</v>
      </c>
      <c r="B16" s="3"/>
      <c r="C16" s="3"/>
      <c r="D16" s="3"/>
      <c r="E16" s="3"/>
      <c r="F16" s="3"/>
      <c r="G16" s="3"/>
      <c r="H16" s="3"/>
      <c r="I16" s="3"/>
      <c r="J16">
        <v>1.19</v>
      </c>
      <c r="K16">
        <v>0.93</v>
      </c>
      <c r="L16">
        <v>1.06</v>
      </c>
      <c r="M16">
        <v>0.8</v>
      </c>
      <c r="N16">
        <v>0.75</v>
      </c>
    </row>
    <row r="17" spans="1:14">
      <c r="A17" s="1">
        <v>14</v>
      </c>
      <c r="B17" s="3"/>
      <c r="C17" s="3"/>
      <c r="D17" s="3"/>
      <c r="E17" s="3"/>
      <c r="F17" s="3"/>
      <c r="G17" s="3"/>
      <c r="H17" s="3"/>
      <c r="I17" s="3"/>
      <c r="J17">
        <v>0.93</v>
      </c>
      <c r="K17">
        <v>1.08</v>
      </c>
      <c r="L17">
        <v>1.31</v>
      </c>
      <c r="M17">
        <v>0.94</v>
      </c>
      <c r="N17">
        <v>0.76</v>
      </c>
    </row>
    <row r="18" spans="1:14">
      <c r="A18" s="1">
        <v>15</v>
      </c>
      <c r="B18" s="3"/>
      <c r="C18" s="3"/>
      <c r="D18" s="3"/>
      <c r="E18" s="3"/>
      <c r="F18" s="3"/>
      <c r="G18" s="3"/>
      <c r="H18" s="3"/>
      <c r="I18" s="3"/>
      <c r="J18">
        <v>1.42</v>
      </c>
      <c r="K18">
        <v>1.36</v>
      </c>
      <c r="L18">
        <v>0.78</v>
      </c>
      <c r="M18">
        <v>0.69</v>
      </c>
      <c r="N18">
        <v>1.3</v>
      </c>
    </row>
    <row r="19" spans="1:14">
      <c r="A19" s="1">
        <v>16</v>
      </c>
      <c r="B19" s="3"/>
      <c r="C19" s="3"/>
      <c r="D19" s="3"/>
      <c r="E19" s="3"/>
      <c r="F19" s="3"/>
      <c r="G19" s="3"/>
      <c r="H19" s="3"/>
      <c r="I19" s="3"/>
      <c r="J19">
        <v>1.49</v>
      </c>
      <c r="K19">
        <v>1.36</v>
      </c>
      <c r="L19">
        <v>0.99</v>
      </c>
      <c r="M19">
        <v>0.75</v>
      </c>
      <c r="N19">
        <v>0.91</v>
      </c>
    </row>
    <row r="20" spans="1:14">
      <c r="A20" s="1">
        <v>17</v>
      </c>
      <c r="B20" s="3"/>
      <c r="C20" s="3"/>
      <c r="D20" s="3"/>
      <c r="E20" s="3"/>
      <c r="F20" s="3"/>
      <c r="G20" s="3"/>
      <c r="H20" s="3"/>
      <c r="I20" s="3"/>
      <c r="K20">
        <v>1.36</v>
      </c>
      <c r="L20">
        <v>0.96</v>
      </c>
      <c r="M20">
        <v>0.96</v>
      </c>
      <c r="N20">
        <v>1.08</v>
      </c>
    </row>
    <row r="21" spans="1:14">
      <c r="A21" s="1">
        <v>18</v>
      </c>
      <c r="B21" s="3"/>
      <c r="C21" s="3"/>
      <c r="D21" s="3"/>
      <c r="E21" s="3"/>
      <c r="F21" s="3"/>
      <c r="G21" s="3"/>
      <c r="H21" s="3"/>
      <c r="I21" s="3"/>
      <c r="L21">
        <v>1.39</v>
      </c>
      <c r="M21">
        <v>0.88</v>
      </c>
      <c r="N21">
        <v>0.73</v>
      </c>
    </row>
    <row r="22" spans="1:14">
      <c r="A22" s="1">
        <v>19</v>
      </c>
      <c r="B22" s="3"/>
      <c r="C22" s="3"/>
      <c r="D22" s="3"/>
      <c r="E22" s="3"/>
      <c r="F22" s="3"/>
      <c r="G22" s="3"/>
      <c r="H22" s="3"/>
      <c r="I22" s="3"/>
      <c r="M22">
        <v>1.4</v>
      </c>
      <c r="N22">
        <v>1.29</v>
      </c>
    </row>
    <row r="23" spans="1:14">
      <c r="A23" s="1">
        <v>20</v>
      </c>
      <c r="B23" s="3"/>
      <c r="C23" s="3"/>
      <c r="D23" s="3"/>
      <c r="E23" s="3"/>
      <c r="F23" s="3"/>
      <c r="G23" s="3"/>
      <c r="H23" s="3"/>
      <c r="I23" s="3"/>
      <c r="N23">
        <v>1.51</v>
      </c>
    </row>
    <row r="24" spans="1:14">
      <c r="A24" s="1" t="s">
        <v>1</v>
      </c>
      <c r="B24" s="5">
        <f>AVERAGE(B4:B23)</f>
        <v>11.64</v>
      </c>
      <c r="C24" s="5">
        <f>AVERAGE(C4:C9)</f>
        <v>8.3000000000000007</v>
      </c>
      <c r="D24" s="5">
        <f>AVERAGE(D4:D8)</f>
        <v>6.3999999999999995</v>
      </c>
      <c r="E24" s="5">
        <f>AVERAGE(E4:E7)</f>
        <v>5.1475</v>
      </c>
      <c r="F24" s="5">
        <f>AVERAGE(F4:F8)</f>
        <v>4.3</v>
      </c>
      <c r="G24" s="5">
        <f>AVERAGE(G4:G9)</f>
        <v>3.5883333333333334</v>
      </c>
      <c r="H24" s="5">
        <f>AVERAGE(H4:H10)</f>
        <v>3.1657142857142859</v>
      </c>
      <c r="I24" s="5">
        <f>AVERAGE(I4:I23)</f>
        <v>2.7362499999999996</v>
      </c>
      <c r="J24" s="5">
        <f>AVERAGE(J4:J23)</f>
        <v>1.3812499999999999</v>
      </c>
      <c r="K24" s="5">
        <f>AVERAGE(K4:K23)</f>
        <v>1.2417647058823529</v>
      </c>
      <c r="L24" s="5">
        <f>AVERAGE(L4:L23)</f>
        <v>1.1866666666666665</v>
      </c>
      <c r="M24" s="5">
        <f>AVERAGE(M4:M23)</f>
        <v>1.0399999999999998</v>
      </c>
      <c r="N24" s="5">
        <f>AVERAGE(N4:N23)</f>
        <v>1.0405000000000002</v>
      </c>
    </row>
    <row r="25" spans="1:14">
      <c r="A25" s="1" t="s">
        <v>2</v>
      </c>
      <c r="B25" s="5">
        <f>SUM(B4:B10)</f>
        <v>11.64</v>
      </c>
      <c r="C25" s="5">
        <f>SUM(C4:C9)</f>
        <v>16.600000000000001</v>
      </c>
      <c r="D25" s="5">
        <f>SUM(D4:D8)</f>
        <v>19.2</v>
      </c>
      <c r="E25" s="5">
        <f>SUM(E4:E7)</f>
        <v>20.59</v>
      </c>
      <c r="F25" s="5">
        <f>SUM(F4:F8)</f>
        <v>21.5</v>
      </c>
      <c r="G25" s="5">
        <f>SUM(G4:G9)</f>
        <v>21.53</v>
      </c>
      <c r="H25" s="5">
        <f>SUM(H4:H10)</f>
        <v>22.16</v>
      </c>
      <c r="I25" s="5">
        <f t="shared" ref="C25:J25" si="0">SUM(I4:I11)</f>
        <v>21.889999999999997</v>
      </c>
      <c r="J25" s="5">
        <f>SUM(J4:J23)</f>
        <v>22.099999999999998</v>
      </c>
      <c r="K25" s="5">
        <f>SUM(K4:K23)</f>
        <v>21.11</v>
      </c>
      <c r="L25" s="5">
        <f>SUM(L4:L23)</f>
        <v>21.36</v>
      </c>
      <c r="M25" s="5">
        <f>SUM(M4:M23)</f>
        <v>19.759999999999998</v>
      </c>
      <c r="N25" s="5">
        <f>SUM(N4:N23)</f>
        <v>20.810000000000002</v>
      </c>
    </row>
    <row r="26" spans="1:14">
      <c r="A26" s="1" t="s">
        <v>3</v>
      </c>
      <c r="B26" s="5">
        <f>_xlfn.STDEV.P(B4:B10)</f>
        <v>0</v>
      </c>
      <c r="C26" s="5">
        <f>STDEVA(C4:C9)</f>
        <v>0.33941125496954189</v>
      </c>
      <c r="D26" s="5">
        <f>STDEVA(D4:D8)</f>
        <v>0.63221831672294959</v>
      </c>
      <c r="E26" s="5">
        <f>STDEVA(E4:E7)</f>
        <v>0.33029027637317243</v>
      </c>
      <c r="F26" s="5">
        <f>STDEVA(F4:F8)</f>
        <v>0.44659825346725224</v>
      </c>
      <c r="G26" s="5">
        <f>STDEVA(G4:G9)</f>
        <v>0.27874121809783819</v>
      </c>
      <c r="H26" s="5">
        <f>STDEVA(H4:H10)</f>
        <v>0.39118866474959507</v>
      </c>
      <c r="I26" s="5">
        <f t="shared" ref="E26:J26" si="1">STDEVA(I4:I11)</f>
        <v>0.27820534553763399</v>
      </c>
      <c r="J26" s="5">
        <f>STDEVA(J4:J23)</f>
        <v>0.41589862546859518</v>
      </c>
      <c r="K26" s="5">
        <f>STDEVA(K4:K23)</f>
        <v>0.27150587687280403</v>
      </c>
      <c r="L26" s="5">
        <f>STDEVA(L4:L23)</f>
        <v>0.30482396076887308</v>
      </c>
      <c r="M26" s="5">
        <f>STDEVA(M4:M23)</f>
        <v>0.25806975801127979</v>
      </c>
      <c r="N26" s="5">
        <f>STDEVA(N4:N23)</f>
        <v>0.24809749781296203</v>
      </c>
    </row>
  </sheetData>
  <mergeCells count="1">
    <mergeCell ref="A1:N1"/>
  </mergeCells>
  <phoneticPr fontId="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M33" sqref="M33"/>
    </sheetView>
  </sheetViews>
  <sheetFormatPr baseColWidth="10" defaultRowHeight="18" x14ac:dyDescent="0"/>
  <sheetData>
    <row r="1" spans="1:22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/>
      <c r="P1" s="6"/>
      <c r="Q1" s="6"/>
      <c r="R1" s="6"/>
      <c r="S1" s="6"/>
      <c r="T1" s="6"/>
      <c r="U1" s="6"/>
      <c r="V1" s="6"/>
    </row>
    <row r="2" spans="1:22">
      <c r="A2" s="11" t="s">
        <v>6</v>
      </c>
      <c r="B2" s="12">
        <v>2</v>
      </c>
      <c r="C2" s="12">
        <v>2</v>
      </c>
      <c r="D2" s="12">
        <v>3</v>
      </c>
      <c r="E2" s="12">
        <v>4</v>
      </c>
      <c r="F2" s="12">
        <v>4</v>
      </c>
      <c r="G2" s="12">
        <v>4</v>
      </c>
      <c r="H2" s="12">
        <v>4</v>
      </c>
      <c r="I2" s="12">
        <v>5</v>
      </c>
      <c r="J2" s="12">
        <v>5</v>
      </c>
      <c r="K2" s="12">
        <v>5</v>
      </c>
      <c r="L2" s="12">
        <v>5</v>
      </c>
      <c r="M2" s="12">
        <v>6</v>
      </c>
      <c r="N2" s="13">
        <v>20</v>
      </c>
    </row>
    <row r="3" spans="1:22">
      <c r="A3" s="8" t="s">
        <v>5</v>
      </c>
      <c r="B3" s="9">
        <v>2</v>
      </c>
      <c r="C3" s="9">
        <v>4</v>
      </c>
      <c r="D3" s="9">
        <v>3</v>
      </c>
      <c r="E3" s="9">
        <v>4</v>
      </c>
      <c r="F3" s="9">
        <v>8</v>
      </c>
      <c r="G3" s="9">
        <v>12</v>
      </c>
      <c r="H3" s="9">
        <v>16</v>
      </c>
      <c r="I3" s="9">
        <v>5</v>
      </c>
      <c r="J3" s="9">
        <v>10</v>
      </c>
      <c r="K3" s="9">
        <v>15</v>
      </c>
      <c r="L3" s="9">
        <v>20</v>
      </c>
      <c r="M3" s="9">
        <v>6</v>
      </c>
      <c r="N3" s="10">
        <v>20</v>
      </c>
    </row>
    <row r="4" spans="1:22">
      <c r="A4" s="1">
        <v>1</v>
      </c>
      <c r="B4">
        <v>10.029999999999999</v>
      </c>
      <c r="C4" s="3">
        <v>5.68</v>
      </c>
      <c r="D4" s="3">
        <v>7.41</v>
      </c>
      <c r="E4" s="3">
        <v>5.9</v>
      </c>
      <c r="F4" s="3">
        <v>3.27</v>
      </c>
      <c r="G4" s="3">
        <v>2.63</v>
      </c>
      <c r="H4" s="3">
        <v>1.36</v>
      </c>
      <c r="I4" s="3">
        <v>4.9000000000000004</v>
      </c>
      <c r="J4">
        <v>2.83</v>
      </c>
      <c r="K4">
        <v>2.17</v>
      </c>
      <c r="L4">
        <v>2</v>
      </c>
      <c r="M4">
        <v>3.76</v>
      </c>
      <c r="N4">
        <v>1.9</v>
      </c>
    </row>
    <row r="5" spans="1:22">
      <c r="A5" s="1">
        <v>2</v>
      </c>
      <c r="B5">
        <v>9.94</v>
      </c>
      <c r="C5" s="2">
        <v>6.07</v>
      </c>
      <c r="D5" s="3">
        <v>7.39</v>
      </c>
      <c r="E5" s="3">
        <v>5.19</v>
      </c>
      <c r="F5" s="3">
        <v>2.85</v>
      </c>
      <c r="G5" s="3">
        <v>2.3199999999999998</v>
      </c>
      <c r="H5" s="3">
        <v>2</v>
      </c>
      <c r="I5" s="3">
        <v>3.68</v>
      </c>
      <c r="J5">
        <v>2.31</v>
      </c>
      <c r="K5">
        <v>1.73</v>
      </c>
      <c r="L5">
        <v>1.87</v>
      </c>
      <c r="M5">
        <v>3.88</v>
      </c>
      <c r="N5">
        <v>2.11</v>
      </c>
    </row>
    <row r="6" spans="1:22">
      <c r="A6" s="1">
        <v>3</v>
      </c>
      <c r="C6" s="2">
        <v>5.36</v>
      </c>
      <c r="D6" s="3">
        <v>7.27</v>
      </c>
      <c r="E6" s="3">
        <v>5.53</v>
      </c>
      <c r="F6" s="3">
        <v>3.44</v>
      </c>
      <c r="G6" s="3">
        <v>2.0099999999999998</v>
      </c>
      <c r="H6" s="3">
        <v>1.8</v>
      </c>
      <c r="I6" s="3">
        <v>3.73</v>
      </c>
      <c r="J6">
        <v>2.5099999999999998</v>
      </c>
      <c r="K6">
        <v>1.97</v>
      </c>
      <c r="L6">
        <v>1.25</v>
      </c>
      <c r="M6">
        <v>3.62</v>
      </c>
      <c r="N6">
        <v>1.36</v>
      </c>
    </row>
    <row r="7" spans="1:22">
      <c r="A7" s="1">
        <v>4</v>
      </c>
      <c r="B7" s="2"/>
      <c r="C7" s="2">
        <v>5.94</v>
      </c>
      <c r="D7" s="2"/>
      <c r="E7" s="3">
        <v>5.41</v>
      </c>
      <c r="F7" s="3">
        <v>2.27</v>
      </c>
      <c r="G7" s="3">
        <v>2.04</v>
      </c>
      <c r="H7" s="3">
        <v>1.59</v>
      </c>
      <c r="I7" s="3">
        <v>3.56</v>
      </c>
      <c r="J7">
        <v>2.44</v>
      </c>
      <c r="K7">
        <v>1.96</v>
      </c>
      <c r="L7">
        <v>1.33</v>
      </c>
      <c r="M7">
        <v>2.4900000000000002</v>
      </c>
      <c r="N7">
        <v>1.25</v>
      </c>
    </row>
    <row r="8" spans="1:22">
      <c r="A8" s="1">
        <v>5</v>
      </c>
      <c r="B8" s="2"/>
      <c r="C8" s="2"/>
      <c r="D8" s="2"/>
      <c r="F8" s="3">
        <v>3.1</v>
      </c>
      <c r="G8" s="3">
        <v>2.11</v>
      </c>
      <c r="H8" s="3">
        <v>1.28</v>
      </c>
      <c r="I8" s="3">
        <v>4.54</v>
      </c>
      <c r="J8">
        <v>2.2400000000000002</v>
      </c>
      <c r="K8">
        <v>1.73</v>
      </c>
      <c r="L8">
        <v>1.1200000000000001</v>
      </c>
      <c r="M8">
        <v>3.65</v>
      </c>
      <c r="N8">
        <v>1.1499999999999999</v>
      </c>
    </row>
    <row r="9" spans="1:22">
      <c r="A9" s="1">
        <v>6</v>
      </c>
      <c r="B9" s="2"/>
      <c r="C9" s="2"/>
      <c r="F9">
        <v>2.92</v>
      </c>
      <c r="G9" s="3">
        <v>1.69</v>
      </c>
      <c r="H9" s="3">
        <v>1.75</v>
      </c>
      <c r="I9" s="3"/>
      <c r="J9">
        <v>2.87</v>
      </c>
      <c r="K9">
        <v>1.33</v>
      </c>
      <c r="L9">
        <v>1.02</v>
      </c>
      <c r="M9">
        <v>2.99</v>
      </c>
      <c r="N9">
        <v>0.96</v>
      </c>
    </row>
    <row r="10" spans="1:22">
      <c r="A10" s="1">
        <v>7</v>
      </c>
      <c r="B10" s="2"/>
      <c r="F10">
        <v>2.91</v>
      </c>
      <c r="G10">
        <v>2.21</v>
      </c>
      <c r="H10" s="3">
        <v>1.49</v>
      </c>
      <c r="I10" s="3"/>
      <c r="J10">
        <v>2.33</v>
      </c>
      <c r="K10">
        <v>1.26</v>
      </c>
      <c r="L10">
        <v>0.99</v>
      </c>
      <c r="N10">
        <v>0.94</v>
      </c>
    </row>
    <row r="11" spans="1:22">
      <c r="A11" s="1">
        <v>8</v>
      </c>
      <c r="F11">
        <v>2.86</v>
      </c>
      <c r="G11">
        <v>1.97</v>
      </c>
      <c r="H11">
        <v>1.41</v>
      </c>
      <c r="I11" s="3"/>
      <c r="J11">
        <v>2.13</v>
      </c>
      <c r="K11">
        <v>1.37</v>
      </c>
      <c r="L11">
        <v>0.77</v>
      </c>
      <c r="N11">
        <v>1.05</v>
      </c>
    </row>
    <row r="12" spans="1:22">
      <c r="A12" s="1">
        <v>9</v>
      </c>
      <c r="B12" s="3"/>
      <c r="C12" s="3"/>
      <c r="D12" s="3"/>
      <c r="E12" s="3"/>
      <c r="F12" s="3"/>
      <c r="G12" s="3">
        <v>2.27</v>
      </c>
      <c r="H12" s="3">
        <v>1.19</v>
      </c>
      <c r="I12" s="3"/>
      <c r="J12">
        <v>2.1</v>
      </c>
      <c r="K12">
        <v>1.49</v>
      </c>
      <c r="L12">
        <v>1.1000000000000001</v>
      </c>
      <c r="N12">
        <v>1.1299999999999999</v>
      </c>
    </row>
    <row r="13" spans="1:22">
      <c r="A13" s="1">
        <v>10</v>
      </c>
      <c r="B13" s="3"/>
      <c r="C13" s="3"/>
      <c r="D13" s="3"/>
      <c r="E13" s="3"/>
      <c r="F13" s="3"/>
      <c r="G13" s="3">
        <v>1.7</v>
      </c>
      <c r="H13" s="3">
        <v>1.33</v>
      </c>
      <c r="I13" s="3"/>
      <c r="J13">
        <v>2.04</v>
      </c>
      <c r="K13">
        <v>1.45</v>
      </c>
      <c r="L13">
        <v>1.1100000000000001</v>
      </c>
      <c r="N13">
        <v>0.75</v>
      </c>
    </row>
    <row r="14" spans="1:22">
      <c r="A14" s="1">
        <v>11</v>
      </c>
      <c r="B14" s="3"/>
      <c r="C14" s="3"/>
      <c r="D14" s="3"/>
      <c r="E14" s="3"/>
      <c r="F14" s="3"/>
      <c r="G14" s="3">
        <v>2.02</v>
      </c>
      <c r="H14" s="3">
        <v>1.39</v>
      </c>
      <c r="I14" s="3"/>
      <c r="K14">
        <v>1.27</v>
      </c>
      <c r="L14">
        <v>1.02</v>
      </c>
      <c r="N14">
        <v>0.89</v>
      </c>
    </row>
    <row r="15" spans="1:22">
      <c r="A15" s="1">
        <v>12</v>
      </c>
      <c r="B15" s="3"/>
      <c r="C15" s="3"/>
      <c r="D15" s="3"/>
      <c r="E15" s="3"/>
      <c r="F15" s="3"/>
      <c r="G15" s="3">
        <v>1.94</v>
      </c>
      <c r="H15" s="3">
        <v>1.49</v>
      </c>
      <c r="I15" s="3"/>
      <c r="K15">
        <v>1.35</v>
      </c>
      <c r="L15">
        <v>0.86</v>
      </c>
      <c r="N15">
        <v>0.88</v>
      </c>
    </row>
    <row r="16" spans="1:22">
      <c r="A16" s="1">
        <v>13</v>
      </c>
      <c r="B16" s="3"/>
      <c r="C16" s="3"/>
      <c r="D16" s="3"/>
      <c r="E16" s="3"/>
      <c r="F16" s="3"/>
      <c r="G16" s="3"/>
      <c r="H16" s="3">
        <v>1.37</v>
      </c>
      <c r="I16" s="3"/>
      <c r="K16">
        <v>1.33</v>
      </c>
      <c r="L16">
        <v>0.7</v>
      </c>
      <c r="N16">
        <v>0.82</v>
      </c>
    </row>
    <row r="17" spans="1:14">
      <c r="A17" s="1">
        <v>14</v>
      </c>
      <c r="B17" s="3"/>
      <c r="C17" s="3"/>
      <c r="D17" s="3"/>
      <c r="E17" s="3"/>
      <c r="F17" s="3"/>
      <c r="G17" s="3"/>
      <c r="H17" s="3">
        <v>1.58</v>
      </c>
      <c r="I17" s="3"/>
      <c r="K17">
        <v>1.57</v>
      </c>
      <c r="L17">
        <v>0.82</v>
      </c>
      <c r="N17">
        <v>0.78</v>
      </c>
    </row>
    <row r="18" spans="1:14">
      <c r="A18" s="1">
        <v>15</v>
      </c>
      <c r="B18" s="3"/>
      <c r="C18" s="3"/>
      <c r="D18" s="3"/>
      <c r="E18" s="3"/>
      <c r="F18" s="3"/>
      <c r="G18" s="3"/>
      <c r="H18" s="3">
        <v>1.21</v>
      </c>
      <c r="I18" s="3"/>
      <c r="K18">
        <v>1.65</v>
      </c>
      <c r="L18">
        <v>1.35</v>
      </c>
      <c r="N18">
        <v>1.1299999999999999</v>
      </c>
    </row>
    <row r="19" spans="1:14">
      <c r="A19" s="1">
        <v>16</v>
      </c>
      <c r="B19" s="3"/>
      <c r="C19" s="3"/>
      <c r="D19" s="3"/>
      <c r="E19" s="3"/>
      <c r="F19" s="3"/>
      <c r="G19" s="3"/>
      <c r="H19" s="3">
        <v>1.37</v>
      </c>
      <c r="I19" s="3"/>
      <c r="L19">
        <v>1.41</v>
      </c>
      <c r="N19">
        <v>0.93</v>
      </c>
    </row>
    <row r="20" spans="1:14">
      <c r="A20" s="1">
        <v>17</v>
      </c>
      <c r="B20" s="3"/>
      <c r="C20" s="3"/>
      <c r="D20" s="3"/>
      <c r="E20" s="3"/>
      <c r="F20" s="3"/>
      <c r="G20" s="3"/>
      <c r="H20" s="3"/>
      <c r="I20" s="3"/>
      <c r="L20">
        <v>1.25</v>
      </c>
      <c r="N20">
        <v>1.55</v>
      </c>
    </row>
    <row r="21" spans="1:14">
      <c r="A21" s="1">
        <v>18</v>
      </c>
      <c r="B21" s="3"/>
      <c r="C21" s="3"/>
      <c r="D21" s="3"/>
      <c r="E21" s="3"/>
      <c r="F21" s="3"/>
      <c r="G21" s="3"/>
      <c r="H21" s="3"/>
      <c r="I21" s="3"/>
      <c r="L21">
        <v>1.21</v>
      </c>
      <c r="N21">
        <v>1.57</v>
      </c>
    </row>
    <row r="22" spans="1:14">
      <c r="A22" s="1">
        <v>19</v>
      </c>
      <c r="B22" s="3"/>
      <c r="C22" s="3"/>
      <c r="D22" s="3"/>
      <c r="E22" s="3"/>
      <c r="F22" s="3"/>
      <c r="G22" s="3"/>
      <c r="H22" s="3"/>
      <c r="I22" s="3"/>
      <c r="L22">
        <v>1.17</v>
      </c>
      <c r="N22">
        <v>2.15</v>
      </c>
    </row>
    <row r="23" spans="1:14">
      <c r="A23" s="1">
        <v>20</v>
      </c>
      <c r="B23" s="3"/>
      <c r="C23" s="3"/>
      <c r="D23" s="3"/>
      <c r="E23" s="3"/>
      <c r="F23" s="3"/>
      <c r="G23" s="3"/>
      <c r="H23" s="3"/>
      <c r="I23" s="3"/>
      <c r="L23">
        <v>1.53</v>
      </c>
      <c r="N23">
        <v>1.79</v>
      </c>
    </row>
    <row r="24" spans="1:14">
      <c r="A24" s="1" t="s">
        <v>1</v>
      </c>
      <c r="B24" s="5">
        <f>AVERAGE(B4:B23)</f>
        <v>9.9849999999999994</v>
      </c>
      <c r="C24" s="5">
        <f>AVERAGE(C4:C23)</f>
        <v>5.7625000000000002</v>
      </c>
      <c r="D24" s="5">
        <f>AVERAGE(D4:D23)</f>
        <v>7.3566666666666665</v>
      </c>
      <c r="E24" s="5">
        <f>AVERAGE(E4:E23)</f>
        <v>5.5075000000000003</v>
      </c>
      <c r="F24" s="5">
        <f>AVERAGE(F4:F23)</f>
        <v>2.9525000000000001</v>
      </c>
      <c r="G24" s="5">
        <f>AVERAGE(G4:G23)</f>
        <v>2.0758333333333332</v>
      </c>
      <c r="H24" s="5">
        <f>AVERAGE(H4:H23)</f>
        <v>1.4756250000000002</v>
      </c>
      <c r="I24" s="5">
        <f>AVERAGE(I4:I23)</f>
        <v>4.0819999999999999</v>
      </c>
      <c r="J24" s="5">
        <f>AVERAGE(J4:J23)</f>
        <v>2.38</v>
      </c>
      <c r="K24" s="5">
        <f>AVERAGE(K4:K23)</f>
        <v>1.5753333333333335</v>
      </c>
      <c r="L24" s="5">
        <f>AVERAGE(L4:L23)</f>
        <v>1.1940000000000002</v>
      </c>
      <c r="M24" s="5">
        <f>AVERAGE(M4:M23)</f>
        <v>3.3983333333333334</v>
      </c>
      <c r="N24" s="5">
        <f>AVERAGE(N4:N23)</f>
        <v>1.2544999999999999</v>
      </c>
    </row>
    <row r="25" spans="1:14">
      <c r="A25" s="1" t="s">
        <v>2</v>
      </c>
      <c r="B25" s="5">
        <f>SUM(B4:B23)</f>
        <v>19.97</v>
      </c>
      <c r="C25" s="5">
        <f>SUM(C4:C23)</f>
        <v>23.05</v>
      </c>
      <c r="D25" s="5">
        <f>SUM(D4:D23)</f>
        <v>22.07</v>
      </c>
      <c r="E25" s="5">
        <f>SUM(E4:E23)</f>
        <v>22.03</v>
      </c>
      <c r="F25" s="5">
        <f>SUM(F4:F23)</f>
        <v>23.62</v>
      </c>
      <c r="G25" s="5">
        <f>SUM(G4:G23)</f>
        <v>24.909999999999997</v>
      </c>
      <c r="H25" s="5">
        <f>SUM(H4:H23)</f>
        <v>23.610000000000003</v>
      </c>
      <c r="I25" s="5">
        <f>SUM(I4:I23)</f>
        <v>20.41</v>
      </c>
      <c r="J25" s="5">
        <f>SUM(J4:J23)</f>
        <v>23.8</v>
      </c>
      <c r="K25" s="5">
        <f>SUM(K4:K23)</f>
        <v>23.630000000000003</v>
      </c>
      <c r="L25" s="5">
        <f>SUM(L4:L23)</f>
        <v>23.880000000000003</v>
      </c>
      <c r="M25" s="5">
        <f>SUM(M4:M23)</f>
        <v>20.39</v>
      </c>
      <c r="N25" s="5">
        <f>SUM(N4:N23)</f>
        <v>25.09</v>
      </c>
    </row>
    <row r="26" spans="1:14">
      <c r="A26" s="1" t="s">
        <v>3</v>
      </c>
      <c r="B26" s="5">
        <f>STDEVA(B4:B23)</f>
        <v>6.3639610306789177E-2</v>
      </c>
      <c r="C26" s="5">
        <f>STDEVA(C4:C23)</f>
        <v>0.31351501824739864</v>
      </c>
      <c r="D26" s="5">
        <f>STDEVA(D4:D23)</f>
        <v>7.5718777944003876E-2</v>
      </c>
      <c r="E26" s="5">
        <f>STDEVA(E4:E23)</f>
        <v>0.29713913688147287</v>
      </c>
      <c r="F26" s="5">
        <f>STDEVA(F4:F23)</f>
        <v>0.34804556351965454</v>
      </c>
      <c r="G26" s="5">
        <f>STDEVA(G4:G23)</f>
        <v>0.26148034285003185</v>
      </c>
      <c r="H26" s="5">
        <f>STDEVA(H4:H23)</f>
        <v>0.22192998145060558</v>
      </c>
      <c r="I26" s="5">
        <f>STDEVA(I4:I23)</f>
        <v>0.59934964753472619</v>
      </c>
      <c r="J26" s="5">
        <f>STDEVA(J4:J23)</f>
        <v>0.28802006102970473</v>
      </c>
      <c r="K26" s="5">
        <f>STDEVA(K4:K23)</f>
        <v>0.28532854913656946</v>
      </c>
      <c r="L26" s="5">
        <f>STDEVA(L4:L23)</f>
        <v>0.33363074451286728</v>
      </c>
      <c r="M26" s="5">
        <f>STDEVA(M4:M23)</f>
        <v>0.54167948702776636</v>
      </c>
      <c r="N26" s="5">
        <f>STDEVA(N4:N23)</f>
        <v>0.44435020565220607</v>
      </c>
    </row>
  </sheetData>
  <mergeCells count="1">
    <mergeCell ref="A1:N1"/>
  </mergeCells>
  <phoneticPr fontId="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I16" sqref="I16"/>
    </sheetView>
  </sheetViews>
  <sheetFormatPr baseColWidth="10" defaultRowHeight="18" x14ac:dyDescent="0"/>
  <sheetData>
    <row r="1" spans="1:22">
      <c r="A1" s="7" t="s">
        <v>4</v>
      </c>
      <c r="B1" s="7"/>
      <c r="C1" s="7"/>
      <c r="D1" s="7"/>
      <c r="E1" s="7"/>
      <c r="F1" s="7"/>
      <c r="G1" s="7"/>
      <c r="H1" s="7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2">
      <c r="A3" s="4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22">
      <c r="A4" s="1">
        <v>1</v>
      </c>
      <c r="B4" s="2"/>
      <c r="C4" s="2"/>
      <c r="D4" s="2"/>
      <c r="E4" s="2"/>
      <c r="F4" s="2"/>
      <c r="G4" s="2"/>
      <c r="H4" s="2"/>
      <c r="I4" s="3">
        <v>1.82</v>
      </c>
    </row>
    <row r="5" spans="1:22">
      <c r="A5" s="1">
        <v>2</v>
      </c>
      <c r="B5" s="2"/>
      <c r="C5" s="2"/>
      <c r="D5" s="2"/>
      <c r="E5" s="2"/>
      <c r="F5" s="2"/>
      <c r="G5" s="2"/>
      <c r="H5" s="3">
        <v>3.22</v>
      </c>
      <c r="I5" s="3">
        <v>2.02</v>
      </c>
    </row>
    <row r="6" spans="1:22">
      <c r="A6" s="1">
        <v>3</v>
      </c>
      <c r="B6" s="2"/>
      <c r="C6" s="2"/>
      <c r="D6" s="2"/>
      <c r="E6" s="2"/>
      <c r="F6" s="2"/>
      <c r="G6" s="3">
        <v>3.73</v>
      </c>
      <c r="H6" s="3">
        <v>4</v>
      </c>
      <c r="I6" s="3">
        <v>1.9</v>
      </c>
    </row>
    <row r="7" spans="1:22">
      <c r="A7" s="1">
        <v>4</v>
      </c>
      <c r="B7" s="2"/>
      <c r="C7" s="2"/>
      <c r="D7" s="2"/>
      <c r="E7" s="2"/>
      <c r="F7" s="3">
        <v>3.73</v>
      </c>
      <c r="G7" s="3">
        <v>3.44</v>
      </c>
      <c r="H7" s="3">
        <v>2.71</v>
      </c>
      <c r="I7" s="3">
        <v>2.0499999999999998</v>
      </c>
    </row>
    <row r="8" spans="1:22">
      <c r="A8" s="1">
        <v>5</v>
      </c>
      <c r="B8" s="2"/>
      <c r="C8" s="2"/>
      <c r="D8" s="2"/>
      <c r="E8" s="3">
        <v>4.3600000000000003</v>
      </c>
      <c r="F8" s="3">
        <v>3.33</v>
      </c>
      <c r="G8" s="3">
        <v>3.5</v>
      </c>
      <c r="H8" s="3">
        <v>2.63</v>
      </c>
      <c r="I8" s="3">
        <v>1.73</v>
      </c>
    </row>
    <row r="9" spans="1:22">
      <c r="A9" s="1">
        <v>6</v>
      </c>
      <c r="B9" s="2"/>
      <c r="C9" s="2"/>
      <c r="D9" s="3">
        <v>5.34</v>
      </c>
      <c r="E9" s="3">
        <v>4.57</v>
      </c>
      <c r="F9" s="3">
        <v>3.75</v>
      </c>
      <c r="G9" s="3">
        <v>2.37</v>
      </c>
      <c r="H9" s="3">
        <v>2.64</v>
      </c>
      <c r="I9" s="3">
        <v>3.01</v>
      </c>
    </row>
    <row r="10" spans="1:22">
      <c r="A10" s="1">
        <v>7</v>
      </c>
      <c r="B10" s="2"/>
      <c r="C10" s="3">
        <v>8.36</v>
      </c>
      <c r="D10" s="3">
        <v>4.3899999999999997</v>
      </c>
      <c r="E10" s="3">
        <v>3.7</v>
      </c>
      <c r="F10" s="3">
        <v>3.42</v>
      </c>
      <c r="G10" s="3">
        <v>2.0099999999999998</v>
      </c>
      <c r="H10" s="3">
        <v>2.99</v>
      </c>
      <c r="I10" s="3">
        <v>2.34</v>
      </c>
    </row>
    <row r="11" spans="1:22">
      <c r="A11" s="1">
        <v>8</v>
      </c>
      <c r="B11" s="3">
        <v>9.9499999999999993</v>
      </c>
      <c r="C11" s="3">
        <v>7.61</v>
      </c>
      <c r="D11" s="3">
        <v>4.92</v>
      </c>
      <c r="E11" s="3">
        <v>4.0599999999999996</v>
      </c>
      <c r="F11" s="3">
        <v>2.91</v>
      </c>
      <c r="G11" s="3">
        <v>2.48</v>
      </c>
      <c r="H11" s="3">
        <v>2.96</v>
      </c>
      <c r="I11" s="3">
        <v>2.06</v>
      </c>
    </row>
    <row r="12" spans="1:22">
      <c r="A12" s="1" t="s">
        <v>1</v>
      </c>
      <c r="B12" s="5">
        <f>AVERAGE(B4:B11)</f>
        <v>9.9499999999999993</v>
      </c>
      <c r="C12" s="5">
        <f t="shared" ref="C12:I12" si="0">AVERAGE(C4:C11)</f>
        <v>7.9849999999999994</v>
      </c>
      <c r="D12" s="5">
        <f t="shared" si="0"/>
        <v>4.8833333333333337</v>
      </c>
      <c r="E12" s="5">
        <f t="shared" si="0"/>
        <v>4.1724999999999994</v>
      </c>
      <c r="F12" s="5">
        <f t="shared" si="0"/>
        <v>3.4279999999999999</v>
      </c>
      <c r="G12" s="5">
        <f t="shared" si="0"/>
        <v>2.9216666666666664</v>
      </c>
      <c r="H12" s="5">
        <f t="shared" si="0"/>
        <v>3.0214285714285714</v>
      </c>
      <c r="I12" s="5">
        <f t="shared" si="0"/>
        <v>2.11625</v>
      </c>
    </row>
    <row r="13" spans="1:22">
      <c r="A13" s="1" t="s">
        <v>2</v>
      </c>
      <c r="B13" s="5">
        <f>SUM(B4:B11)</f>
        <v>9.9499999999999993</v>
      </c>
      <c r="C13" s="5">
        <f t="shared" ref="C13:I13" si="1">SUM(C4:C11)</f>
        <v>15.969999999999999</v>
      </c>
      <c r="D13" s="5">
        <f t="shared" si="1"/>
        <v>14.65</v>
      </c>
      <c r="E13" s="5">
        <f t="shared" si="1"/>
        <v>16.689999999999998</v>
      </c>
      <c r="F13" s="5">
        <f t="shared" si="1"/>
        <v>17.14</v>
      </c>
      <c r="G13" s="5">
        <f t="shared" si="1"/>
        <v>17.529999999999998</v>
      </c>
      <c r="H13" s="5">
        <f t="shared" si="1"/>
        <v>21.15</v>
      </c>
      <c r="I13" s="5">
        <f t="shared" si="1"/>
        <v>16.93</v>
      </c>
    </row>
    <row r="14" spans="1:22">
      <c r="A14" s="1" t="s">
        <v>3</v>
      </c>
      <c r="B14" s="5">
        <f>_xlfn.STDEV.P(B4:B11)</f>
        <v>0</v>
      </c>
      <c r="C14" s="5">
        <f>STDEVA(C4:C11)</f>
        <v>0.53033008588991004</v>
      </c>
      <c r="D14" s="5">
        <f>STDEVA(D4:D11)</f>
        <v>0.47606022028030598</v>
      </c>
      <c r="E14" s="5">
        <f t="shared" ref="E14:I14" si="2">STDEVA(E4:E11)</f>
        <v>0.37818646194701377</v>
      </c>
      <c r="F14" s="5">
        <f t="shared" si="2"/>
        <v>0.34383135400949105</v>
      </c>
      <c r="G14" s="5">
        <f t="shared" si="2"/>
        <v>0.71931680549439958</v>
      </c>
      <c r="H14" s="5">
        <f t="shared" si="2"/>
        <v>0.48261194112276767</v>
      </c>
      <c r="I14" s="5">
        <f t="shared" si="2"/>
        <v>0.40521378837067568</v>
      </c>
    </row>
  </sheetData>
  <mergeCells count="1">
    <mergeCell ref="A1:I1"/>
  </mergeCells>
  <phoneticPr fontId="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pipework</vt:lpstr>
      <vt:lpstr>pipework multiserver</vt:lpstr>
      <vt:lpstr>iptables</vt:lpstr>
    </vt:vector>
  </TitlesOfParts>
  <Company>RIKEN AICS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Bryzgalov</dc:creator>
  <cp:lastModifiedBy>Peter Bryzgalov</cp:lastModifiedBy>
  <dcterms:created xsi:type="dcterms:W3CDTF">2014-05-19T08:42:53Z</dcterms:created>
  <dcterms:modified xsi:type="dcterms:W3CDTF">2014-05-20T03:57:45Z</dcterms:modified>
</cp:coreProperties>
</file>