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alculus" sheetId="1" r:id="rId1"/>
    <sheet name="Generated json" sheetId="3" r:id="rId2"/>
    <sheet name="Kuasars example" sheetId="2" r:id="rId3"/>
  </sheets>
  <calcPr calcId="145621"/>
</workbook>
</file>

<file path=xl/calcChain.xml><?xml version="1.0" encoding="utf-8"?>
<calcChain xmlns="http://schemas.openxmlformats.org/spreadsheetml/2006/main">
  <c r="A61" i="3" l="1"/>
  <c r="A62" i="3"/>
  <c r="A63" i="3"/>
  <c r="A64" i="3"/>
  <c r="A65" i="3"/>
  <c r="A66" i="3"/>
  <c r="A67" i="3"/>
  <c r="N67" i="1" l="1"/>
  <c r="M67" i="1"/>
  <c r="J67" i="1"/>
  <c r="L67" i="1" s="1"/>
  <c r="I67" i="1"/>
  <c r="K67" i="1"/>
  <c r="N66" i="1"/>
  <c r="M66" i="1"/>
  <c r="J66" i="1"/>
  <c r="L66" i="1" s="1"/>
  <c r="I66" i="1"/>
  <c r="K66" i="1" s="1"/>
  <c r="N65" i="1"/>
  <c r="M65" i="1"/>
  <c r="J65" i="1"/>
  <c r="L65" i="1" s="1"/>
  <c r="I65" i="1"/>
  <c r="K65" i="1" s="1"/>
  <c r="N64" i="1"/>
  <c r="M64" i="1"/>
  <c r="J64" i="1"/>
  <c r="L64" i="1" s="1"/>
  <c r="I64" i="1"/>
  <c r="K64" i="1" s="1"/>
  <c r="N63" i="1"/>
  <c r="M63" i="1"/>
  <c r="J63" i="1"/>
  <c r="L63" i="1"/>
  <c r="I63" i="1"/>
  <c r="K63" i="1"/>
  <c r="N62" i="1"/>
  <c r="M62" i="1"/>
  <c r="J62" i="1"/>
  <c r="L62" i="1" s="1"/>
  <c r="I62" i="1"/>
  <c r="K62" i="1" s="1"/>
  <c r="N61" i="1"/>
  <c r="M61" i="1"/>
  <c r="J61" i="1"/>
  <c r="L61" i="1" s="1"/>
  <c r="I61" i="1"/>
  <c r="K61" i="1" s="1"/>
  <c r="A42" i="3" l="1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41" i="3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59" i="1"/>
  <c r="K59" i="1" s="1"/>
  <c r="I60" i="1"/>
  <c r="K60" i="1" s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K48" i="1" s="1"/>
  <c r="N40" i="1" l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3" i="1" l="1"/>
  <c r="M3" i="1"/>
  <c r="J3" i="1"/>
  <c r="I3" i="1"/>
  <c r="J40" i="1"/>
  <c r="L40" i="1" s="1"/>
  <c r="I40" i="1"/>
  <c r="K40" i="1" s="1"/>
  <c r="A40" i="3" s="1"/>
  <c r="J39" i="1"/>
  <c r="L39" i="1" s="1"/>
  <c r="I39" i="1"/>
  <c r="K39" i="1" s="1"/>
  <c r="J38" i="1"/>
  <c r="L38" i="1" s="1"/>
  <c r="I38" i="1"/>
  <c r="K38" i="1" s="1"/>
  <c r="J37" i="1"/>
  <c r="L37" i="1" s="1"/>
  <c r="I37" i="1"/>
  <c r="K37" i="1" s="1"/>
  <c r="J36" i="1"/>
  <c r="L36" i="1" s="1"/>
  <c r="I36" i="1"/>
  <c r="K36" i="1" s="1"/>
  <c r="A36" i="3" s="1"/>
  <c r="J35" i="1"/>
  <c r="L35" i="1" s="1"/>
  <c r="I35" i="1"/>
  <c r="K35" i="1" s="1"/>
  <c r="J34" i="1"/>
  <c r="L34" i="1" s="1"/>
  <c r="I34" i="1"/>
  <c r="K34" i="1" s="1"/>
  <c r="J33" i="1"/>
  <c r="L33" i="1" s="1"/>
  <c r="I33" i="1"/>
  <c r="K33" i="1" s="1"/>
  <c r="J32" i="1"/>
  <c r="L32" i="1" s="1"/>
  <c r="I32" i="1"/>
  <c r="K32" i="1" s="1"/>
  <c r="J31" i="1"/>
  <c r="L31" i="1" s="1"/>
  <c r="I31" i="1"/>
  <c r="K31" i="1" s="1"/>
  <c r="A31" i="3" s="1"/>
  <c r="J30" i="1"/>
  <c r="L30" i="1" s="1"/>
  <c r="I30" i="1"/>
  <c r="K30" i="1" s="1"/>
  <c r="J29" i="1"/>
  <c r="L29" i="1" s="1"/>
  <c r="I29" i="1"/>
  <c r="K29" i="1" s="1"/>
  <c r="J28" i="1"/>
  <c r="L28" i="1" s="1"/>
  <c r="I28" i="1"/>
  <c r="K28" i="1" s="1"/>
  <c r="A28" i="3" s="1"/>
  <c r="J27" i="1"/>
  <c r="L27" i="1" s="1"/>
  <c r="I27" i="1"/>
  <c r="K27" i="1" s="1"/>
  <c r="J26" i="1"/>
  <c r="L26" i="1" s="1"/>
  <c r="I26" i="1"/>
  <c r="K26" i="1" s="1"/>
  <c r="J25" i="1"/>
  <c r="L25" i="1" s="1"/>
  <c r="I25" i="1"/>
  <c r="K25" i="1" s="1"/>
  <c r="A25" i="3" s="1"/>
  <c r="J24" i="1"/>
  <c r="L24" i="1" s="1"/>
  <c r="I24" i="1"/>
  <c r="K24" i="1" s="1"/>
  <c r="J23" i="1"/>
  <c r="L23" i="1" s="1"/>
  <c r="I23" i="1"/>
  <c r="K23" i="1" s="1"/>
  <c r="J22" i="1"/>
  <c r="L22" i="1" s="1"/>
  <c r="I22" i="1"/>
  <c r="K22" i="1" s="1"/>
  <c r="A22" i="3" s="1"/>
  <c r="J21" i="1"/>
  <c r="L21" i="1" s="1"/>
  <c r="I21" i="1"/>
  <c r="K21" i="1" s="1"/>
  <c r="J20" i="1"/>
  <c r="L20" i="1" s="1"/>
  <c r="I20" i="1"/>
  <c r="K20" i="1" s="1"/>
  <c r="A20" i="3" s="1"/>
  <c r="J19" i="1"/>
  <c r="L19" i="1" s="1"/>
  <c r="I19" i="1"/>
  <c r="K19" i="1" s="1"/>
  <c r="A19" i="3" s="1"/>
  <c r="J18" i="1"/>
  <c r="L18" i="1" s="1"/>
  <c r="I18" i="1"/>
  <c r="K18" i="1" s="1"/>
  <c r="J17" i="1"/>
  <c r="L17" i="1" s="1"/>
  <c r="I17" i="1"/>
  <c r="K17" i="1" s="1"/>
  <c r="A17" i="3" s="1"/>
  <c r="J16" i="1"/>
  <c r="L16" i="1" s="1"/>
  <c r="I16" i="1"/>
  <c r="K16" i="1" s="1"/>
  <c r="J15" i="1"/>
  <c r="L15" i="1" s="1"/>
  <c r="I15" i="1"/>
  <c r="K15" i="1" s="1"/>
  <c r="A15" i="3" s="1"/>
  <c r="J14" i="1"/>
  <c r="L14" i="1" s="1"/>
  <c r="I14" i="1"/>
  <c r="K14" i="1" s="1"/>
  <c r="J13" i="1"/>
  <c r="L13" i="1" s="1"/>
  <c r="I13" i="1"/>
  <c r="K13" i="1" s="1"/>
  <c r="J12" i="1"/>
  <c r="L12" i="1" s="1"/>
  <c r="I12" i="1"/>
  <c r="K12" i="1" s="1"/>
  <c r="J11" i="1"/>
  <c r="L11" i="1" s="1"/>
  <c r="I11" i="1"/>
  <c r="K11" i="1" s="1"/>
  <c r="J10" i="1"/>
  <c r="L10" i="1" s="1"/>
  <c r="I10" i="1"/>
  <c r="K10" i="1" s="1"/>
  <c r="J9" i="1"/>
  <c r="L9" i="1" s="1"/>
  <c r="I9" i="1"/>
  <c r="K9" i="1" s="1"/>
  <c r="A9" i="3" s="1"/>
  <c r="J8" i="1"/>
  <c r="L8" i="1" s="1"/>
  <c r="I8" i="1"/>
  <c r="K8" i="1" s="1"/>
  <c r="J7" i="1"/>
  <c r="L7" i="1" s="1"/>
  <c r="I7" i="1"/>
  <c r="K7" i="1" s="1"/>
  <c r="J6" i="1"/>
  <c r="L6" i="1" s="1"/>
  <c r="I6" i="1"/>
  <c r="K6" i="1" s="1"/>
  <c r="J5" i="1"/>
  <c r="L5" i="1" s="1"/>
  <c r="I5" i="1"/>
  <c r="K5" i="1" s="1"/>
  <c r="A5" i="3" s="1"/>
  <c r="A13" i="3" l="1"/>
  <c r="A24" i="3"/>
  <c r="A32" i="3"/>
  <c r="A18" i="3"/>
  <c r="A16" i="3"/>
  <c r="A14" i="3"/>
  <c r="A12" i="3"/>
  <c r="A11" i="3"/>
  <c r="A10" i="3"/>
  <c r="A8" i="3"/>
  <c r="A7" i="3"/>
  <c r="A6" i="3"/>
  <c r="A39" i="3"/>
  <c r="A38" i="3"/>
  <c r="A37" i="3"/>
  <c r="A35" i="3"/>
  <c r="A34" i="3"/>
  <c r="A33" i="3"/>
  <c r="A30" i="3"/>
  <c r="A29" i="3"/>
  <c r="A27" i="3"/>
  <c r="A26" i="3"/>
  <c r="A23" i="3"/>
  <c r="A21" i="3"/>
</calcChain>
</file>

<file path=xl/sharedStrings.xml><?xml version="1.0" encoding="utf-8"?>
<sst xmlns="http://schemas.openxmlformats.org/spreadsheetml/2006/main" count="209" uniqueCount="147">
  <si>
    <t>01_rdo</t>
  </si>
  <si>
    <t xml:space="preserve">gafas_mama_osa </t>
  </si>
  <si>
    <t>http://ec2-72-44-38-226.compute-1.amazonaws.com/ouat/objects/01_rdo/sd/gafas_mama_osa.png</t>
  </si>
  <si>
    <t xml:space="preserve">gorra_osezno </t>
  </si>
  <si>
    <t>http://ec2-72-44-38-226.compute-1.amazonaws.com/ouat/objects/01_rdo/sd/gorra_osezno.png</t>
  </si>
  <si>
    <t>hocico_mama_osa</t>
  </si>
  <si>
    <t>http://ec2-72-44-38-226.compute-1.amazonaws.com/ouat/objects/01_rdo/sd/hocico_mama_osa.png</t>
  </si>
  <si>
    <t>hocico_osezno</t>
  </si>
  <si>
    <t>http://ec2-72-44-38-226.compute-1.amazonaws.com/ouat/objects/01_rdo/sd/hocico_osezno.png</t>
  </si>
  <si>
    <t>hocico_papa_oso</t>
  </si>
  <si>
    <t>http://ec2-72-44-38-226.compute-1.amazonaws.com/ouat/objects/01_rdo/sd/hocico_papa_oso.png</t>
  </si>
  <si>
    <t>lazo_mama_osa</t>
  </si>
  <si>
    <t>http://ec2-72-44-38-226.compute-1.amazonaws.com/ouat/objects/01_rdo/sd/lazo_mama_osa.png</t>
  </si>
  <si>
    <t>lazo_ricitos</t>
  </si>
  <si>
    <t>http://ec2-72-44-38-226.compute-1.amazonaws.com/ouat/objects/01_rdo/sd/lazo_ricitos.png</t>
  </si>
  <si>
    <t>orejas_mama_osa</t>
  </si>
  <si>
    <t>http://ec2-72-44-38-226.compute-1.amazonaws.com/ouat/objects/01_rdo/sd/orejas_mama_osa.png</t>
  </si>
  <si>
    <t>orejas_osezno</t>
  </si>
  <si>
    <t>http://ec2-72-44-38-226.compute-1.amazonaws.com/ouat/objects/01_rdo/sd/orejas_osezno.png</t>
  </si>
  <si>
    <t>orejas_papa_oso</t>
  </si>
  <si>
    <t>http://ec2-72-44-38-226.compute-1.amazonaws.com/ouat/objects/01_rdo/sd/orejas_papa_oso.png</t>
  </si>
  <si>
    <t>pajarita_papa_oso</t>
  </si>
  <si>
    <t>http://ec2-72-44-38-226.compute-1.amazonaws.com/ouat/objects/01_rdo/sd/pajarita_papa_oso.png</t>
  </si>
  <si>
    <t>pecas_ricitos</t>
  </si>
  <si>
    <t>http://ec2-72-44-38-226.compute-1.amazonaws.com/ouat/objects/01_rdo/sd/pecas_ricitos.png</t>
  </si>
  <si>
    <t>peluca_ricitos</t>
  </si>
  <si>
    <t>http://ec2-72-44-38-226.compute-1.amazonaws.com/ouat/objects/01_rdo/sd/peluca_ricitos.png</t>
  </si>
  <si>
    <t>pipa_papa_oso</t>
  </si>
  <si>
    <t>http://ec2-72-44-38-226.compute-1.amazonaws.com/ouat/objects/01_rdo/sd/pipa_papa_oso.png</t>
  </si>
  <si>
    <t>sombrero_papa_oso</t>
  </si>
  <si>
    <t>http://ec2-72-44-38-226.compute-1.amazonaws.com/ouat/objects/01_rdo/sd/sombrero_papa_oso.png</t>
  </si>
  <si>
    <t>02_l3c</t>
  </si>
  <si>
    <t xml:space="preserve">gorra </t>
  </si>
  <si>
    <t>http://ec2-72-44-38-226.compute-1.amazonaws.com/ouat/objects/02_l3c/sd/gorra.png</t>
  </si>
  <si>
    <t xml:space="preserve">hocico_cerdito </t>
  </si>
  <si>
    <t>http://ec2-72-44-38-226.compute-1.amazonaws.com/ouat/objects/02_l3c/sd/hocico_cerdito.png</t>
  </si>
  <si>
    <t xml:space="preserve">hocico_lobo </t>
  </si>
  <si>
    <t>http://ec2-72-44-38-226.compute-1.amazonaws.com/ouat/objects/02_l3c/sd/hocico_lobo.png</t>
  </si>
  <si>
    <t xml:space="preserve">lazo </t>
  </si>
  <si>
    <t>http://ec2-72-44-38-226.compute-1.amazonaws.com/ouat/objects/02_l3c/sd/lazo.png</t>
  </si>
  <si>
    <t xml:space="preserve">manzana </t>
  </si>
  <si>
    <t>http://ec2-72-44-38-226.compute-1.amazonaws.com/ouat/objects/02_l3c/sd/manzana.png</t>
  </si>
  <si>
    <t xml:space="preserve">oreja_cerdito_derecha </t>
  </si>
  <si>
    <t>http://ec2-72-44-38-226.compute-1.amazonaws.com/ouat/objects/02_l3c/sd/oreja_cerdito_derecha.png</t>
  </si>
  <si>
    <t>http://ec2-72-44-38-226.compute-1.amazonaws.com/ouat/objects/02_l3c/sd/oreja_cerdito_izquierda.png</t>
  </si>
  <si>
    <t xml:space="preserve">oreja_lobo_derecha </t>
  </si>
  <si>
    <t>http://ec2-72-44-38-226.compute-1.amazonaws.com/ouat/objects/02_l3c/sd/oreja_lobo_derecha.png</t>
  </si>
  <si>
    <t xml:space="preserve">oreja_lobo_izquierda </t>
  </si>
  <si>
    <t>http://ec2-72-44-38-226.compute-1.amazonaws.com/ouat/objects/02_l3c/sd/oreja_lobo_izquierda.png</t>
  </si>
  <si>
    <t xml:space="preserve">sombrero_cerdito_paja </t>
  </si>
  <si>
    <t>http://ec2-72-44-38-226.compute-1.amazonaws.com/ouat/objects/02_l3c/sd/sombrero_cerdito_paja.png</t>
  </si>
  <si>
    <t>03_cr</t>
  </si>
  <si>
    <t>cacerola</t>
  </si>
  <si>
    <t>http://ec2-72-44-38-226.compute-1.amazonaws.com/ouat/objects/03_cr/sd/cacerola.png</t>
  </si>
  <si>
    <t>caperuza</t>
  </si>
  <si>
    <t>http://ec2-72-44-38-226.compute-1.amazonaws.com/ouat/objects/03_cr/sd/caperuza.png</t>
  </si>
  <si>
    <t>gorro_abuela</t>
  </si>
  <si>
    <t>http://ec2-72-44-38-226.compute-1.amazonaws.com/ouat/objects/03_cr/sd/gorro_abuela.png</t>
  </si>
  <si>
    <t>hocico_lobo</t>
  </si>
  <si>
    <t>http://ec2-72-44-38-226.compute-1.amazonaws.com/ouat/objects/03_cr/sd/hocico_lobo.png</t>
  </si>
  <si>
    <t>manzana*</t>
  </si>
  <si>
    <t>http://ec2-72-44-38-226.compute-1.amazonaws.com/ouat/objects/03_cr/sd/manzana.png</t>
  </si>
  <si>
    <t>oreja_lobo_derecha*</t>
  </si>
  <si>
    <t>http://ec2-72-44-38-226.compute-1.amazonaws.com/ouat/objects/03_cr/sd/oreja_lobo_derecha.png</t>
  </si>
  <si>
    <t>oreja_lobo_izquierda*</t>
  </si>
  <si>
    <t>http://ec2-72-44-38-226.compute-1.amazonaws.com/ouat/objects/03_cr/sd/oreja_lobo_izquierda.png</t>
  </si>
  <si>
    <t>peluca_abuela</t>
  </si>
  <si>
    <t>http://ec2-72-44-38-226.compute-1.amazonaws.com/ouat/objects/03_cr/sd/peluca_abuela.png</t>
  </si>
  <si>
    <t>peluca_caperucita</t>
  </si>
  <si>
    <t>http://ec2-72-44-38-226.compute-1.amazonaws.com/ouat/objects/03_cr/sd/peluca_caperucita.png</t>
  </si>
  <si>
    <t>Reference</t>
  </si>
  <si>
    <t>BOX</t>
  </si>
  <si>
    <t>Width</t>
  </si>
  <si>
    <t>Height</t>
  </si>
  <si>
    <t>URL</t>
  </si>
  <si>
    <t>http://ec2-72-44-38-226.compute-1.amazonaws.com/ouat/box_overlay_32x32.png</t>
  </si>
  <si>
    <t>oreja_cerdito_izquierda</t>
  </si>
  <si>
    <t>{</t>
  </si>
  <si>
    <t xml:space="preserve">  "name": "oreja_lobo_izquierda",</t>
  </si>
  <si>
    <t xml:space="preserve">  "pack": "03_cr",</t>
  </si>
  <si>
    <t xml:space="preserve">  "url": "http://ec2-72-44-38-226.compute-1.amazonaws.com/ouat/objects/03_cr/sd/oreja_lobo_izquierda.png",</t>
  </si>
  <si>
    <t xml:space="preserve">  "coords": {</t>
  </si>
  <si>
    <t xml:space="preserve">    "offsetXPercent": 0.2,</t>
  </si>
  <si>
    <t xml:space="preserve">    "offsetYPercent": -0.5,</t>
  </si>
  <si>
    <t xml:space="preserve">    "widthPercent": 0.7,</t>
  </si>
  <si>
    <t xml:space="preserve">    "heightPercent": 0.7</t>
  </si>
  <si>
    <t xml:space="preserve">  }</t>
  </si>
  <si>
    <t>}</t>
  </si>
  <si>
    <t>original info(SD)</t>
  </si>
  <si>
    <t>x</t>
  </si>
  <si>
    <t>y</t>
  </si>
  <si>
    <t>Calculated position</t>
  </si>
  <si>
    <t>Calculated ratios</t>
  </si>
  <si>
    <t>{"name": "oreja_lobo_izquierda","pack":"03_cr","url":"http://ec2-72-44-38-226.compute-1.amazonaws.com/ouat/objects/03_cr/sd/oreja_lobo_izquierda.png","coords":{"offsetXPercent":0.2,    "offsetYPercent": -0.5,"widthPercent":0.7,"heightPercent":0.7}</t>
  </si>
  <si>
    <t>glasses_01</t>
  </si>
  <si>
    <t>glasses_02</t>
  </si>
  <si>
    <t>glasses_03</t>
  </si>
  <si>
    <t>glasses_04</t>
  </si>
  <si>
    <t>nose_and_glasses</t>
  </si>
  <si>
    <t>indian_face_paint</t>
  </si>
  <si>
    <t>hat_indian</t>
  </si>
  <si>
    <t>patch_pirate</t>
  </si>
  <si>
    <t>hat_chef</t>
  </si>
  <si>
    <t>glasses_05</t>
  </si>
  <si>
    <t>hat_pirate</t>
  </si>
  <si>
    <t>ears_bunny</t>
  </si>
  <si>
    <t>mouth_bunny</t>
  </si>
  <si>
    <t>antenna_bee</t>
  </si>
  <si>
    <t>mask_01</t>
  </si>
  <si>
    <t>moustache_01</t>
  </si>
  <si>
    <t>moustache_02</t>
  </si>
  <si>
    <t>beard_01</t>
  </si>
  <si>
    <t>beard_02</t>
  </si>
  <si>
    <t>http://ec2-72-44-38-226.compute-1.amazonaws.com/ouat/objects/misc/sd/glasses_01.png</t>
  </si>
  <si>
    <t>http://ec2-72-44-38-226.compute-1.amazonaws.com/ouat/objects/misc/sd/glasses_02.png</t>
  </si>
  <si>
    <t>http://ec2-72-44-38-226.compute-1.amazonaws.com/ouat/objects/misc/sd/glasses_03.png</t>
  </si>
  <si>
    <t>http://ec2-72-44-38-226.compute-1.amazonaws.com/ouat/objects/misc/sd/glasses_04.png</t>
  </si>
  <si>
    <t>http://ec2-72-44-38-226.compute-1.amazonaws.com/ouat/objects/misc/sd/glasses_05.png</t>
  </si>
  <si>
    <t>http://ec2-72-44-38-226.compute-1.amazonaws.com/ouat/objects/misc/sd/nose_and_glasses.png</t>
  </si>
  <si>
    <t>http://ec2-72-44-38-226.compute-1.amazonaws.com/ouat/objects/misc/sd/hat_indian.png</t>
  </si>
  <si>
    <t>http://ec2-72-44-38-226.compute-1.amazonaws.com/ouat/objects/misc/sd/hat_pirate.png</t>
  </si>
  <si>
    <t>http://ec2-72-44-38-226.compute-1.amazonaws.com/ouat/objects/misc/sd/hat_chef.png</t>
  </si>
  <si>
    <t>http://ec2-72-44-38-226.compute-1.amazonaws.com/ouat/objects/misc/sd/indian_face_paint.png</t>
  </si>
  <si>
    <t>http://ec2-72-44-38-226.compute-1.amazonaws.com/ouat/objects/misc/sd/patch_pirate.png</t>
  </si>
  <si>
    <t>http://ec2-72-44-38-226.compute-1.amazonaws.com/ouat/objects/misc/sd/ears_bunny.png</t>
  </si>
  <si>
    <t>http://ec2-72-44-38-226.compute-1.amazonaws.com/ouat/objects/misc/sd/mask_01.png</t>
  </si>
  <si>
    <t>http://ec2-72-44-38-226.compute-1.amazonaws.com/ouat/objects/misc/sd/moustache_01.png</t>
  </si>
  <si>
    <t>http://ec2-72-44-38-226.compute-1.amazonaws.com/ouat/objects/misc/sd/moustache_02.png</t>
  </si>
  <si>
    <t>http://ec2-72-44-38-226.compute-1.amazonaws.com/ouat/objects/misc/sd/beard_01.png</t>
  </si>
  <si>
    <t>http://ec2-72-44-38-226.compute-1.amazonaws.com/ouat/objects/misc/sd/beard_02.png</t>
  </si>
  <si>
    <t>http://ec2-72-44-38-226.compute-1.amazonaws.com/ouat/objects/misc/sd/antenna_bee.png</t>
  </si>
  <si>
    <t>http://ec2-72-44-38-226.compute-1.amazonaws.com/ouat/objects/misc/sd/mouth_bunny.png</t>
  </si>
  <si>
    <t>misc</t>
  </si>
  <si>
    <t>beard_03</t>
  </si>
  <si>
    <t>beard_04</t>
  </si>
  <si>
    <t>beard_05</t>
  </si>
  <si>
    <t>clown_face_01</t>
  </si>
  <si>
    <t>wig_01</t>
  </si>
  <si>
    <t>wig_02</t>
  </si>
  <si>
    <t>wig_03</t>
  </si>
  <si>
    <t>http://ec2-72-44-38-226.compute-1.amazonaws.com/ouat/objects/misc/sd/beard_03.png</t>
  </si>
  <si>
    <t>http://ec2-72-44-38-226.compute-1.amazonaws.com/ouat/objects/misc/sd/beard_04.png</t>
  </si>
  <si>
    <t>http://ec2-72-44-38-226.compute-1.amazonaws.com/ouat/objects/misc/sd/beard_05.png</t>
  </si>
  <si>
    <t>http://ec2-72-44-38-226.compute-1.amazonaws.com/ouat/objects/misc/sd/clown_face_01.png</t>
  </si>
  <si>
    <t>http://ec2-72-44-38-226.compute-1.amazonaws.com/ouat/objects/misc/sd/wig_01.png</t>
  </si>
  <si>
    <t>http://ec2-72-44-38-226.compute-1.amazonaws.com/ouat/objects/misc/sd/wig_02.png</t>
  </si>
  <si>
    <t>http://ec2-72-44-38-226.compute-1.amazonaws.com/ouat/objects/misc/sd/wig_03.png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</si>
</sst>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2" fontId="0" fillId="3" borderId="0" xfId="0" applyNumberFormat="1" applyFill="1"/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3" fillId="0" borderId="0" xfId="0" applyFon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c2-72-44-38-226.compute-1.amazonaws.com/ouat/objects/misc/sd/nose_and_glasses.png" TargetMode="External"/><Relationship Id="rId13" Type="http://schemas.openxmlformats.org/officeDocument/2006/relationships/hyperlink" Target="http://ec2-72-44-38-226.compute-1.amazonaws.com/ouat/objects/misc/sd/patch_pirate.png" TargetMode="External"/><Relationship Id="rId18" Type="http://schemas.openxmlformats.org/officeDocument/2006/relationships/hyperlink" Target="http://ec2-72-44-38-226.compute-1.amazonaws.com/ouat/objects/misc/sd/moustache_01.png" TargetMode="External"/><Relationship Id="rId26" Type="http://schemas.openxmlformats.org/officeDocument/2006/relationships/hyperlink" Target="http://ec2-72-44-38-226.compute-1.amazonaws.com/ouat/objects/misc/sd/wig_01.png" TargetMode="External"/><Relationship Id="rId3" Type="http://schemas.openxmlformats.org/officeDocument/2006/relationships/hyperlink" Target="http://ec2-72-44-38-226.compute-1.amazonaws.com/ouat/objects/misc/sd/glasses_01.png" TargetMode="External"/><Relationship Id="rId21" Type="http://schemas.openxmlformats.org/officeDocument/2006/relationships/hyperlink" Target="http://ec2-72-44-38-226.compute-1.amazonaws.com/ouat/objects/misc/sd/mouth_bunny.png" TargetMode="External"/><Relationship Id="rId7" Type="http://schemas.openxmlformats.org/officeDocument/2006/relationships/hyperlink" Target="http://ec2-72-44-38-226.compute-1.amazonaws.com/ouat/objects/misc/sd/glasses_05.png" TargetMode="External"/><Relationship Id="rId12" Type="http://schemas.openxmlformats.org/officeDocument/2006/relationships/hyperlink" Target="http://ec2-72-44-38-226.compute-1.amazonaws.com/ouat/objects/misc/sd/indian_face_paint.png" TargetMode="External"/><Relationship Id="rId17" Type="http://schemas.openxmlformats.org/officeDocument/2006/relationships/hyperlink" Target="http://ec2-72-44-38-226.compute-1.amazonaws.com/ouat/objects/misc/sd/moustache_02.png" TargetMode="External"/><Relationship Id="rId25" Type="http://schemas.openxmlformats.org/officeDocument/2006/relationships/hyperlink" Target="http://ec2-72-44-38-226.compute-1.amazonaws.com/ouat/objects/misc/sd/clown_face_01.png" TargetMode="External"/><Relationship Id="rId2" Type="http://schemas.openxmlformats.org/officeDocument/2006/relationships/hyperlink" Target="http://ec2-72-44-38-226.compute-1.amazonaws.com/ouat/box_overlay_32x32.png" TargetMode="External"/><Relationship Id="rId16" Type="http://schemas.openxmlformats.org/officeDocument/2006/relationships/hyperlink" Target="http://ec2-72-44-38-226.compute-1.amazonaws.com/ouat/objects/misc/sd/beard_02.png" TargetMode="External"/><Relationship Id="rId20" Type="http://schemas.openxmlformats.org/officeDocument/2006/relationships/hyperlink" Target="http://ec2-72-44-38-226.compute-1.amazonaws.com/ouat/objects/misc/sd/antenna_bee.p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ec2-72-44-38-226.compute-1.amazonaws.com/ouat/objects/01_rdo/sd/gafas_mama_osa.png" TargetMode="External"/><Relationship Id="rId6" Type="http://schemas.openxmlformats.org/officeDocument/2006/relationships/hyperlink" Target="http://ec2-72-44-38-226.compute-1.amazonaws.com/ouat/objects/misc/sd/glasses_04.png" TargetMode="External"/><Relationship Id="rId11" Type="http://schemas.openxmlformats.org/officeDocument/2006/relationships/hyperlink" Target="http://ec2-72-44-38-226.compute-1.amazonaws.com/ouat/objects/misc/sd/hat_chef.png" TargetMode="External"/><Relationship Id="rId24" Type="http://schemas.openxmlformats.org/officeDocument/2006/relationships/hyperlink" Target="http://ec2-72-44-38-226.compute-1.amazonaws.com/ouat/objects/misc/sd/beard_05.png" TargetMode="External"/><Relationship Id="rId5" Type="http://schemas.openxmlformats.org/officeDocument/2006/relationships/hyperlink" Target="http://ec2-72-44-38-226.compute-1.amazonaws.com/ouat/objects/misc/sd/glasses_03.png" TargetMode="External"/><Relationship Id="rId15" Type="http://schemas.openxmlformats.org/officeDocument/2006/relationships/hyperlink" Target="http://ec2-72-44-38-226.compute-1.amazonaws.com/ouat/objects/misc/sd/beard_01.png" TargetMode="External"/><Relationship Id="rId23" Type="http://schemas.openxmlformats.org/officeDocument/2006/relationships/hyperlink" Target="http://ec2-72-44-38-226.compute-1.amazonaws.com/ouat/objects/misc/sd/beard_04.png" TargetMode="External"/><Relationship Id="rId28" Type="http://schemas.openxmlformats.org/officeDocument/2006/relationships/hyperlink" Target="http://ec2-72-44-38-226.compute-1.amazonaws.com/ouat/objects/misc/sd/wig_03.png" TargetMode="External"/><Relationship Id="rId10" Type="http://schemas.openxmlformats.org/officeDocument/2006/relationships/hyperlink" Target="http://ec2-72-44-38-226.compute-1.amazonaws.com/ouat/objects/misc/sd/hat_pirate.png" TargetMode="External"/><Relationship Id="rId19" Type="http://schemas.openxmlformats.org/officeDocument/2006/relationships/hyperlink" Target="http://ec2-72-44-38-226.compute-1.amazonaws.com/ouat/objects/misc/sd/mask_01.png" TargetMode="External"/><Relationship Id="rId4" Type="http://schemas.openxmlformats.org/officeDocument/2006/relationships/hyperlink" Target="http://ec2-72-44-38-226.compute-1.amazonaws.com/ouat/objects/misc/sd/glasses_02.png" TargetMode="External"/><Relationship Id="rId9" Type="http://schemas.openxmlformats.org/officeDocument/2006/relationships/hyperlink" Target="http://ec2-72-44-38-226.compute-1.amazonaws.com/ouat/objects/misc/sd/hat_indian.png" TargetMode="External"/><Relationship Id="rId14" Type="http://schemas.openxmlformats.org/officeDocument/2006/relationships/hyperlink" Target="http://ec2-72-44-38-226.compute-1.amazonaws.com/ouat/objects/misc/sd/ears_bunny.png" TargetMode="External"/><Relationship Id="rId22" Type="http://schemas.openxmlformats.org/officeDocument/2006/relationships/hyperlink" Target="http://ec2-72-44-38-226.compute-1.amazonaws.com/ouat/objects/misc/sd/beard_03.png" TargetMode="External"/><Relationship Id="rId27" Type="http://schemas.openxmlformats.org/officeDocument/2006/relationships/hyperlink" Target="http://ec2-72-44-38-226.compute-1.amazonaws.com/ouat/objects/misc/sd/wig_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A36" workbookViewId="0">
      <selection activeCell="P71" sqref="P71"/>
    </sheetView>
  </sheetViews>
  <sheetFormatPr baseColWidth="10" defaultColWidth="9.140625" defaultRowHeight="15" x14ac:dyDescent="0.25"/>
  <cols>
    <col min="1" max="1" width="10.140625" bestFit="1" customWidth="1"/>
    <col min="2" max="2" width="3.140625" customWidth="1"/>
    <col min="3" max="3" width="23.85546875" bestFit="1" customWidth="1"/>
    <col min="8" max="8" width="2.5703125" customWidth="1"/>
    <col min="11" max="14" width="9.140625" style="12"/>
    <col min="15" max="15" width="2.42578125" customWidth="1"/>
    <col min="16" max="16" width="96.5703125" bestFit="1" customWidth="1"/>
  </cols>
  <sheetData>
    <row r="1" spans="1:17" ht="15.75" thickBot="1" x14ac:dyDescent="0.3">
      <c r="D1" s="17" t="s">
        <v>88</v>
      </c>
      <c r="E1" s="18"/>
      <c r="F1" s="18"/>
      <c r="G1" s="19"/>
      <c r="H1" s="4"/>
      <c r="I1" s="17" t="s">
        <v>91</v>
      </c>
      <c r="J1" s="19"/>
      <c r="K1" s="20" t="s">
        <v>92</v>
      </c>
      <c r="L1" s="21"/>
      <c r="M1" s="21"/>
      <c r="N1" s="22"/>
    </row>
    <row r="2" spans="1:17" ht="15.75" thickBot="1" x14ac:dyDescent="0.3">
      <c r="D2" s="5" t="s">
        <v>89</v>
      </c>
      <c r="E2" s="7" t="s">
        <v>90</v>
      </c>
      <c r="F2" s="7" t="s">
        <v>72</v>
      </c>
      <c r="G2" s="6" t="s">
        <v>73</v>
      </c>
      <c r="H2" s="4"/>
      <c r="I2" s="5" t="s">
        <v>89</v>
      </c>
      <c r="J2" s="6" t="s">
        <v>90</v>
      </c>
      <c r="K2" s="13" t="s">
        <v>89</v>
      </c>
      <c r="L2" s="14" t="s">
        <v>90</v>
      </c>
      <c r="M2" s="14" t="s">
        <v>72</v>
      </c>
      <c r="N2" s="15" t="s">
        <v>73</v>
      </c>
      <c r="P2" s="2" t="s">
        <v>74</v>
      </c>
    </row>
    <row r="3" spans="1:17" ht="15.75" thickBot="1" x14ac:dyDescent="0.3">
      <c r="A3" t="s">
        <v>70</v>
      </c>
      <c r="C3" s="11" t="s">
        <v>71</v>
      </c>
      <c r="D3" s="8">
        <v>150</v>
      </c>
      <c r="E3" s="9">
        <v>150</v>
      </c>
      <c r="F3" s="9">
        <v>300</v>
      </c>
      <c r="G3" s="10">
        <v>300</v>
      </c>
      <c r="I3">
        <f>D3-$D$3</f>
        <v>0</v>
      </c>
      <c r="J3">
        <f>E3-$E$3</f>
        <v>0</v>
      </c>
      <c r="M3" s="12">
        <f>F3/$F$3</f>
        <v>1</v>
      </c>
      <c r="N3" s="12">
        <f>G3/$G$3</f>
        <v>1</v>
      </c>
      <c r="P3" s="3" t="s">
        <v>75</v>
      </c>
    </row>
    <row r="5" spans="1:17" x14ac:dyDescent="0.25">
      <c r="A5" t="s">
        <v>0</v>
      </c>
      <c r="C5" t="s">
        <v>1</v>
      </c>
      <c r="D5">
        <v>100</v>
      </c>
      <c r="E5">
        <v>180</v>
      </c>
      <c r="F5">
        <v>387</v>
      </c>
      <c r="G5">
        <v>137</v>
      </c>
      <c r="I5">
        <f>D5-$D$3</f>
        <v>-50</v>
      </c>
      <c r="J5">
        <f>E5-$E$3</f>
        <v>30</v>
      </c>
      <c r="K5" s="12">
        <f>ROUND(I5/$F$3,2)</f>
        <v>-0.17</v>
      </c>
      <c r="L5" s="12">
        <f>ROUND(J5/$G$3,2)</f>
        <v>0.1</v>
      </c>
      <c r="M5" s="12">
        <f>ROUND(F5/$F$3,2)</f>
        <v>1.29</v>
      </c>
      <c r="N5" s="12">
        <f>ROUND(G5/$G$3,2)</f>
        <v>0.46</v>
      </c>
      <c r="P5" s="3" t="s">
        <v>2</v>
      </c>
    </row>
    <row r="6" spans="1:17" x14ac:dyDescent="0.25">
      <c r="A6" t="s">
        <v>0</v>
      </c>
      <c r="C6" t="s">
        <v>3</v>
      </c>
      <c r="D6">
        <v>140</v>
      </c>
      <c r="E6">
        <v>-50</v>
      </c>
      <c r="F6">
        <v>339</v>
      </c>
      <c r="G6">
        <v>234</v>
      </c>
      <c r="I6">
        <f t="shared" ref="I6:I67" si="0">D6-$D$3</f>
        <v>-10</v>
      </c>
      <c r="J6">
        <f t="shared" ref="J6:J67" si="1">E6-$E$3</f>
        <v>-200</v>
      </c>
      <c r="K6" s="12">
        <f t="shared" ref="K6:K67" si="2">ROUND(I6/$F$3,2)</f>
        <v>-0.03</v>
      </c>
      <c r="L6" s="12">
        <f t="shared" ref="L6:L67" si="3">ROUND(J6/$G$3,2)</f>
        <v>-0.67</v>
      </c>
      <c r="M6" s="12">
        <f t="shared" ref="M6:M67" si="4">ROUND(F6/$F$3,2)</f>
        <v>1.1299999999999999</v>
      </c>
      <c r="N6" s="12">
        <f t="shared" ref="N6:N67" si="5">ROUND(G6/$G$3,2)</f>
        <v>0.78</v>
      </c>
      <c r="P6" t="s">
        <v>4</v>
      </c>
    </row>
    <row r="7" spans="1:17" x14ac:dyDescent="0.25">
      <c r="A7" t="s">
        <v>0</v>
      </c>
      <c r="C7" t="s">
        <v>5</v>
      </c>
      <c r="D7">
        <v>150</v>
      </c>
      <c r="E7">
        <v>260</v>
      </c>
      <c r="F7">
        <v>291</v>
      </c>
      <c r="G7">
        <v>234</v>
      </c>
      <c r="I7">
        <f t="shared" si="0"/>
        <v>0</v>
      </c>
      <c r="J7">
        <f t="shared" si="1"/>
        <v>110</v>
      </c>
      <c r="K7" s="12">
        <f t="shared" si="2"/>
        <v>0</v>
      </c>
      <c r="L7" s="12">
        <f t="shared" si="3"/>
        <v>0.37</v>
      </c>
      <c r="M7" s="12">
        <f t="shared" si="4"/>
        <v>0.97</v>
      </c>
      <c r="N7" s="12">
        <f t="shared" si="5"/>
        <v>0.78</v>
      </c>
      <c r="P7" t="s">
        <v>6</v>
      </c>
    </row>
    <row r="8" spans="1:17" x14ac:dyDescent="0.25">
      <c r="A8" t="s">
        <v>0</v>
      </c>
      <c r="C8" t="s">
        <v>7</v>
      </c>
      <c r="D8">
        <v>155</v>
      </c>
      <c r="E8">
        <v>225</v>
      </c>
      <c r="F8">
        <v>291</v>
      </c>
      <c r="G8">
        <v>255</v>
      </c>
      <c r="I8">
        <f t="shared" si="0"/>
        <v>5</v>
      </c>
      <c r="J8">
        <f t="shared" si="1"/>
        <v>75</v>
      </c>
      <c r="K8" s="12">
        <f t="shared" si="2"/>
        <v>0.02</v>
      </c>
      <c r="L8" s="12">
        <f t="shared" si="3"/>
        <v>0.25</v>
      </c>
      <c r="M8" s="12">
        <f t="shared" si="4"/>
        <v>0.97</v>
      </c>
      <c r="N8" s="12">
        <f t="shared" si="5"/>
        <v>0.85</v>
      </c>
      <c r="P8" t="s">
        <v>8</v>
      </c>
    </row>
    <row r="9" spans="1:17" x14ac:dyDescent="0.25">
      <c r="A9" t="s">
        <v>0</v>
      </c>
      <c r="C9" t="s">
        <v>9</v>
      </c>
      <c r="D9">
        <v>150</v>
      </c>
      <c r="E9">
        <v>230</v>
      </c>
      <c r="F9">
        <v>291</v>
      </c>
      <c r="G9">
        <v>279</v>
      </c>
      <c r="I9">
        <f t="shared" si="0"/>
        <v>0</v>
      </c>
      <c r="J9">
        <f t="shared" si="1"/>
        <v>80</v>
      </c>
      <c r="K9" s="12">
        <f t="shared" si="2"/>
        <v>0</v>
      </c>
      <c r="L9" s="12">
        <f t="shared" si="3"/>
        <v>0.27</v>
      </c>
      <c r="M9" s="12">
        <f t="shared" si="4"/>
        <v>0.97</v>
      </c>
      <c r="N9" s="12">
        <f t="shared" si="5"/>
        <v>0.93</v>
      </c>
      <c r="P9" t="s">
        <v>10</v>
      </c>
      <c r="Q9" s="1"/>
    </row>
    <row r="10" spans="1:17" x14ac:dyDescent="0.25">
      <c r="A10" t="s">
        <v>0</v>
      </c>
      <c r="C10" t="s">
        <v>11</v>
      </c>
      <c r="D10">
        <v>177</v>
      </c>
      <c r="E10">
        <v>242</v>
      </c>
      <c r="F10">
        <v>244</v>
      </c>
      <c r="G10">
        <v>125</v>
      </c>
      <c r="I10">
        <f t="shared" si="0"/>
        <v>27</v>
      </c>
      <c r="J10">
        <f t="shared" si="1"/>
        <v>92</v>
      </c>
      <c r="K10" s="12">
        <f t="shared" si="2"/>
        <v>0.09</v>
      </c>
      <c r="L10" s="12">
        <f t="shared" si="3"/>
        <v>0.31</v>
      </c>
      <c r="M10" s="12">
        <f t="shared" si="4"/>
        <v>0.81</v>
      </c>
      <c r="N10" s="12">
        <f t="shared" si="5"/>
        <v>0.42</v>
      </c>
      <c r="P10" t="s">
        <v>12</v>
      </c>
    </row>
    <row r="11" spans="1:17" x14ac:dyDescent="0.25">
      <c r="A11" t="s">
        <v>0</v>
      </c>
      <c r="C11" t="s">
        <v>13</v>
      </c>
      <c r="D11">
        <v>290</v>
      </c>
      <c r="E11">
        <v>13</v>
      </c>
      <c r="F11">
        <v>218</v>
      </c>
      <c r="G11">
        <v>189</v>
      </c>
      <c r="I11">
        <f t="shared" si="0"/>
        <v>140</v>
      </c>
      <c r="J11">
        <f t="shared" si="1"/>
        <v>-137</v>
      </c>
      <c r="K11" s="12">
        <f t="shared" si="2"/>
        <v>0.47</v>
      </c>
      <c r="L11" s="12">
        <f t="shared" si="3"/>
        <v>-0.46</v>
      </c>
      <c r="M11" s="12">
        <f t="shared" si="4"/>
        <v>0.73</v>
      </c>
      <c r="N11" s="12">
        <f t="shared" si="5"/>
        <v>0.63</v>
      </c>
      <c r="P11" t="s">
        <v>14</v>
      </c>
    </row>
    <row r="12" spans="1:17" x14ac:dyDescent="0.25">
      <c r="A12" t="s">
        <v>0</v>
      </c>
      <c r="C12" t="s">
        <v>15</v>
      </c>
      <c r="D12">
        <v>78</v>
      </c>
      <c r="E12">
        <v>8</v>
      </c>
      <c r="F12">
        <v>456</v>
      </c>
      <c r="G12">
        <v>139</v>
      </c>
      <c r="I12">
        <f t="shared" si="0"/>
        <v>-72</v>
      </c>
      <c r="J12">
        <f t="shared" si="1"/>
        <v>-142</v>
      </c>
      <c r="K12" s="12">
        <f t="shared" si="2"/>
        <v>-0.24</v>
      </c>
      <c r="L12" s="12">
        <f t="shared" si="3"/>
        <v>-0.47</v>
      </c>
      <c r="M12" s="12">
        <f t="shared" si="4"/>
        <v>1.52</v>
      </c>
      <c r="N12" s="12">
        <f t="shared" si="5"/>
        <v>0.46</v>
      </c>
      <c r="P12" t="s">
        <v>16</v>
      </c>
    </row>
    <row r="13" spans="1:17" x14ac:dyDescent="0.25">
      <c r="A13" t="s">
        <v>0</v>
      </c>
      <c r="C13" t="s">
        <v>17</v>
      </c>
      <c r="D13">
        <v>40</v>
      </c>
      <c r="E13">
        <v>13</v>
      </c>
      <c r="F13">
        <v>511</v>
      </c>
      <c r="G13">
        <v>156</v>
      </c>
      <c r="I13">
        <f t="shared" si="0"/>
        <v>-110</v>
      </c>
      <c r="J13">
        <f t="shared" si="1"/>
        <v>-137</v>
      </c>
      <c r="K13" s="12">
        <f t="shared" si="2"/>
        <v>-0.37</v>
      </c>
      <c r="L13" s="12">
        <f t="shared" si="3"/>
        <v>-0.46</v>
      </c>
      <c r="M13" s="12">
        <f t="shared" si="4"/>
        <v>1.7</v>
      </c>
      <c r="N13" s="12">
        <f t="shared" si="5"/>
        <v>0.52</v>
      </c>
      <c r="P13" t="s">
        <v>18</v>
      </c>
    </row>
    <row r="14" spans="1:17" x14ac:dyDescent="0.25">
      <c r="A14" t="s">
        <v>0</v>
      </c>
      <c r="C14" t="s">
        <v>19</v>
      </c>
      <c r="D14">
        <v>95</v>
      </c>
      <c r="E14">
        <v>13</v>
      </c>
      <c r="F14">
        <v>414</v>
      </c>
      <c r="G14">
        <v>128</v>
      </c>
      <c r="I14">
        <f t="shared" si="0"/>
        <v>-55</v>
      </c>
      <c r="J14">
        <f t="shared" si="1"/>
        <v>-137</v>
      </c>
      <c r="K14" s="12">
        <f t="shared" si="2"/>
        <v>-0.18</v>
      </c>
      <c r="L14" s="12">
        <f t="shared" si="3"/>
        <v>-0.46</v>
      </c>
      <c r="M14" s="12">
        <f t="shared" si="4"/>
        <v>1.38</v>
      </c>
      <c r="N14" s="12">
        <f t="shared" si="5"/>
        <v>0.43</v>
      </c>
      <c r="P14" t="s">
        <v>20</v>
      </c>
    </row>
    <row r="15" spans="1:17" x14ac:dyDescent="0.25">
      <c r="A15" t="s">
        <v>0</v>
      </c>
      <c r="C15" t="s">
        <v>21</v>
      </c>
      <c r="D15">
        <v>190</v>
      </c>
      <c r="E15">
        <v>500</v>
      </c>
      <c r="F15">
        <v>198</v>
      </c>
      <c r="G15">
        <v>100</v>
      </c>
      <c r="I15">
        <f t="shared" si="0"/>
        <v>40</v>
      </c>
      <c r="J15">
        <f t="shared" si="1"/>
        <v>350</v>
      </c>
      <c r="K15" s="12">
        <f t="shared" si="2"/>
        <v>0.13</v>
      </c>
      <c r="L15" s="12">
        <f t="shared" si="3"/>
        <v>1.17</v>
      </c>
      <c r="M15" s="12">
        <f t="shared" si="4"/>
        <v>0.66</v>
      </c>
      <c r="N15" s="12">
        <f t="shared" si="5"/>
        <v>0.33</v>
      </c>
      <c r="P15" t="s">
        <v>22</v>
      </c>
    </row>
    <row r="16" spans="1:17" x14ac:dyDescent="0.25">
      <c r="A16" t="s">
        <v>0</v>
      </c>
      <c r="C16" t="s">
        <v>23</v>
      </c>
      <c r="D16">
        <v>156</v>
      </c>
      <c r="E16">
        <v>237</v>
      </c>
      <c r="F16">
        <v>288</v>
      </c>
      <c r="G16">
        <v>96</v>
      </c>
      <c r="I16">
        <f t="shared" si="0"/>
        <v>6</v>
      </c>
      <c r="J16">
        <f t="shared" si="1"/>
        <v>87</v>
      </c>
      <c r="K16" s="12">
        <f t="shared" si="2"/>
        <v>0.02</v>
      </c>
      <c r="L16" s="12">
        <f t="shared" si="3"/>
        <v>0.28999999999999998</v>
      </c>
      <c r="M16" s="12">
        <f t="shared" si="4"/>
        <v>0.96</v>
      </c>
      <c r="N16" s="12">
        <f t="shared" si="5"/>
        <v>0.32</v>
      </c>
      <c r="P16" t="s">
        <v>24</v>
      </c>
    </row>
    <row r="17" spans="1:17" ht="14.45" x14ac:dyDescent="0.3">
      <c r="A17" t="s">
        <v>0</v>
      </c>
      <c r="C17" t="s">
        <v>25</v>
      </c>
      <c r="D17">
        <v>40</v>
      </c>
      <c r="E17" s="16">
        <v>52</v>
      </c>
      <c r="F17">
        <v>587</v>
      </c>
      <c r="G17">
        <v>582</v>
      </c>
      <c r="I17">
        <f t="shared" si="0"/>
        <v>-110</v>
      </c>
      <c r="J17">
        <f t="shared" si="1"/>
        <v>-98</v>
      </c>
      <c r="K17" s="12">
        <f t="shared" si="2"/>
        <v>-0.37</v>
      </c>
      <c r="L17" s="12">
        <f t="shared" si="3"/>
        <v>-0.33</v>
      </c>
      <c r="M17" s="12">
        <f t="shared" si="4"/>
        <v>1.96</v>
      </c>
      <c r="N17" s="12">
        <f t="shared" si="5"/>
        <v>1.94</v>
      </c>
      <c r="P17" t="s">
        <v>26</v>
      </c>
      <c r="Q17" s="1"/>
    </row>
    <row r="18" spans="1:17" x14ac:dyDescent="0.25">
      <c r="A18" t="s">
        <v>0</v>
      </c>
      <c r="C18" t="s">
        <v>27</v>
      </c>
      <c r="D18">
        <v>300</v>
      </c>
      <c r="E18">
        <v>276</v>
      </c>
      <c r="F18">
        <v>255</v>
      </c>
      <c r="G18">
        <v>128</v>
      </c>
      <c r="I18">
        <f t="shared" si="0"/>
        <v>150</v>
      </c>
      <c r="J18">
        <f t="shared" si="1"/>
        <v>126</v>
      </c>
      <c r="K18" s="12">
        <f t="shared" si="2"/>
        <v>0.5</v>
      </c>
      <c r="L18" s="12">
        <f t="shared" si="3"/>
        <v>0.42</v>
      </c>
      <c r="M18" s="12">
        <f t="shared" si="4"/>
        <v>0.85</v>
      </c>
      <c r="N18" s="12">
        <f t="shared" si="5"/>
        <v>0.43</v>
      </c>
      <c r="P18" t="s">
        <v>28</v>
      </c>
    </row>
    <row r="19" spans="1:17" x14ac:dyDescent="0.25">
      <c r="A19" t="s">
        <v>0</v>
      </c>
      <c r="C19" t="s">
        <v>29</v>
      </c>
      <c r="D19">
        <v>190</v>
      </c>
      <c r="E19">
        <v>0</v>
      </c>
      <c r="F19">
        <v>224</v>
      </c>
      <c r="G19">
        <v>121</v>
      </c>
      <c r="I19">
        <f t="shared" si="0"/>
        <v>40</v>
      </c>
      <c r="J19">
        <f t="shared" si="1"/>
        <v>-150</v>
      </c>
      <c r="K19" s="12">
        <f t="shared" si="2"/>
        <v>0.13</v>
      </c>
      <c r="L19" s="12">
        <f t="shared" si="3"/>
        <v>-0.5</v>
      </c>
      <c r="M19" s="12">
        <f t="shared" si="4"/>
        <v>0.75</v>
      </c>
      <c r="N19" s="12">
        <f t="shared" si="5"/>
        <v>0.4</v>
      </c>
      <c r="P19" t="s">
        <v>30</v>
      </c>
    </row>
    <row r="20" spans="1:17" x14ac:dyDescent="0.25">
      <c r="I20">
        <f t="shared" si="0"/>
        <v>-150</v>
      </c>
      <c r="J20">
        <f t="shared" si="1"/>
        <v>-150</v>
      </c>
      <c r="K20" s="12">
        <f t="shared" si="2"/>
        <v>-0.5</v>
      </c>
      <c r="L20" s="12">
        <f t="shared" si="3"/>
        <v>-0.5</v>
      </c>
      <c r="M20" s="12">
        <f t="shared" si="4"/>
        <v>0</v>
      </c>
      <c r="N20" s="12">
        <f t="shared" si="5"/>
        <v>0</v>
      </c>
    </row>
    <row r="21" spans="1:17" x14ac:dyDescent="0.25">
      <c r="A21" t="s">
        <v>31</v>
      </c>
      <c r="C21" t="s">
        <v>32</v>
      </c>
      <c r="D21">
        <v>176</v>
      </c>
      <c r="E21">
        <v>-10</v>
      </c>
      <c r="F21">
        <v>250</v>
      </c>
      <c r="G21">
        <v>148</v>
      </c>
      <c r="I21">
        <f t="shared" si="0"/>
        <v>26</v>
      </c>
      <c r="J21">
        <f t="shared" si="1"/>
        <v>-160</v>
      </c>
      <c r="K21" s="12">
        <f t="shared" si="2"/>
        <v>0.09</v>
      </c>
      <c r="L21" s="12">
        <f t="shared" si="3"/>
        <v>-0.53</v>
      </c>
      <c r="M21" s="12">
        <f t="shared" si="4"/>
        <v>0.83</v>
      </c>
      <c r="N21" s="12">
        <f t="shared" si="5"/>
        <v>0.49</v>
      </c>
      <c r="P21" t="s">
        <v>33</v>
      </c>
    </row>
    <row r="22" spans="1:17" x14ac:dyDescent="0.25">
      <c r="A22" t="s">
        <v>31</v>
      </c>
      <c r="C22" t="s">
        <v>34</v>
      </c>
      <c r="D22">
        <v>220</v>
      </c>
      <c r="E22">
        <v>225</v>
      </c>
      <c r="F22">
        <v>140</v>
      </c>
      <c r="G22">
        <v>120</v>
      </c>
      <c r="I22">
        <f t="shared" si="0"/>
        <v>70</v>
      </c>
      <c r="J22">
        <f t="shared" si="1"/>
        <v>75</v>
      </c>
      <c r="K22" s="12">
        <f t="shared" si="2"/>
        <v>0.23</v>
      </c>
      <c r="L22" s="12">
        <f t="shared" si="3"/>
        <v>0.25</v>
      </c>
      <c r="M22" s="12">
        <f t="shared" si="4"/>
        <v>0.47</v>
      </c>
      <c r="N22" s="12">
        <f t="shared" si="5"/>
        <v>0.4</v>
      </c>
      <c r="P22" t="s">
        <v>35</v>
      </c>
    </row>
    <row r="23" spans="1:17" x14ac:dyDescent="0.25">
      <c r="A23" t="s">
        <v>31</v>
      </c>
      <c r="C23" t="s">
        <v>36</v>
      </c>
      <c r="D23">
        <v>180</v>
      </c>
      <c r="E23">
        <v>244</v>
      </c>
      <c r="F23">
        <v>232</v>
      </c>
      <c r="G23">
        <v>202</v>
      </c>
      <c r="I23">
        <f t="shared" si="0"/>
        <v>30</v>
      </c>
      <c r="J23">
        <f t="shared" si="1"/>
        <v>94</v>
      </c>
      <c r="K23" s="12">
        <f t="shared" si="2"/>
        <v>0.1</v>
      </c>
      <c r="L23" s="12">
        <f t="shared" si="3"/>
        <v>0.31</v>
      </c>
      <c r="M23" s="12">
        <f t="shared" si="4"/>
        <v>0.77</v>
      </c>
      <c r="N23" s="12">
        <f t="shared" si="5"/>
        <v>0.67</v>
      </c>
      <c r="P23" t="s">
        <v>37</v>
      </c>
    </row>
    <row r="24" spans="1:17" x14ac:dyDescent="0.25">
      <c r="A24" t="s">
        <v>31</v>
      </c>
      <c r="C24" t="s">
        <v>38</v>
      </c>
      <c r="D24">
        <v>188</v>
      </c>
      <c r="E24">
        <v>446</v>
      </c>
      <c r="F24">
        <v>207</v>
      </c>
      <c r="G24">
        <v>132</v>
      </c>
      <c r="I24">
        <f t="shared" si="0"/>
        <v>38</v>
      </c>
      <c r="J24">
        <f t="shared" si="1"/>
        <v>296</v>
      </c>
      <c r="K24" s="12">
        <f t="shared" si="2"/>
        <v>0.13</v>
      </c>
      <c r="L24" s="12">
        <f t="shared" si="3"/>
        <v>0.99</v>
      </c>
      <c r="M24" s="12">
        <f t="shared" si="4"/>
        <v>0.69</v>
      </c>
      <c r="N24" s="12">
        <f t="shared" si="5"/>
        <v>0.44</v>
      </c>
      <c r="P24" t="s">
        <v>39</v>
      </c>
    </row>
    <row r="25" spans="1:17" x14ac:dyDescent="0.25">
      <c r="A25" t="s">
        <v>31</v>
      </c>
      <c r="C25" t="s">
        <v>40</v>
      </c>
      <c r="D25">
        <v>180</v>
      </c>
      <c r="E25">
        <v>300</v>
      </c>
      <c r="F25">
        <v>219</v>
      </c>
      <c r="G25">
        <v>230</v>
      </c>
      <c r="I25">
        <f t="shared" si="0"/>
        <v>30</v>
      </c>
      <c r="J25">
        <f t="shared" si="1"/>
        <v>150</v>
      </c>
      <c r="K25" s="12">
        <f t="shared" si="2"/>
        <v>0.1</v>
      </c>
      <c r="L25" s="12">
        <f t="shared" si="3"/>
        <v>0.5</v>
      </c>
      <c r="M25" s="12">
        <f t="shared" si="4"/>
        <v>0.73</v>
      </c>
      <c r="N25" s="12">
        <f t="shared" si="5"/>
        <v>0.77</v>
      </c>
      <c r="P25" t="s">
        <v>41</v>
      </c>
    </row>
    <row r="26" spans="1:17" x14ac:dyDescent="0.25">
      <c r="A26" t="s">
        <v>31</v>
      </c>
      <c r="C26" t="s">
        <v>42</v>
      </c>
      <c r="D26">
        <v>380</v>
      </c>
      <c r="E26">
        <v>-20</v>
      </c>
      <c r="F26">
        <v>183</v>
      </c>
      <c r="G26">
        <v>172</v>
      </c>
      <c r="I26">
        <f t="shared" si="0"/>
        <v>230</v>
      </c>
      <c r="J26">
        <f t="shared" si="1"/>
        <v>-170</v>
      </c>
      <c r="K26" s="12">
        <f t="shared" si="2"/>
        <v>0.77</v>
      </c>
      <c r="L26" s="12">
        <f t="shared" si="3"/>
        <v>-0.56999999999999995</v>
      </c>
      <c r="M26" s="12">
        <f t="shared" si="4"/>
        <v>0.61</v>
      </c>
      <c r="N26" s="12">
        <f t="shared" si="5"/>
        <v>0.56999999999999995</v>
      </c>
      <c r="P26" t="s">
        <v>43</v>
      </c>
    </row>
    <row r="27" spans="1:17" ht="14.45" x14ac:dyDescent="0.3">
      <c r="A27" t="s">
        <v>31</v>
      </c>
      <c r="C27" t="s">
        <v>76</v>
      </c>
      <c r="D27">
        <v>70</v>
      </c>
      <c r="E27">
        <v>20</v>
      </c>
      <c r="F27">
        <v>183</v>
      </c>
      <c r="G27">
        <v>172</v>
      </c>
      <c r="I27">
        <f t="shared" si="0"/>
        <v>-80</v>
      </c>
      <c r="J27">
        <f t="shared" si="1"/>
        <v>-130</v>
      </c>
      <c r="K27" s="12">
        <f t="shared" si="2"/>
        <v>-0.27</v>
      </c>
      <c r="L27" s="12">
        <f t="shared" si="3"/>
        <v>-0.43</v>
      </c>
      <c r="M27" s="12">
        <f t="shared" si="4"/>
        <v>0.61</v>
      </c>
      <c r="N27" s="12">
        <f t="shared" si="5"/>
        <v>0.56999999999999995</v>
      </c>
      <c r="P27" t="s">
        <v>44</v>
      </c>
    </row>
    <row r="28" spans="1:17" ht="14.45" x14ac:dyDescent="0.3">
      <c r="A28" t="s">
        <v>31</v>
      </c>
      <c r="C28" t="s">
        <v>45</v>
      </c>
      <c r="D28">
        <v>380</v>
      </c>
      <c r="E28">
        <v>-20</v>
      </c>
      <c r="F28">
        <v>142</v>
      </c>
      <c r="G28">
        <v>200</v>
      </c>
      <c r="I28">
        <f t="shared" si="0"/>
        <v>230</v>
      </c>
      <c r="J28">
        <f t="shared" si="1"/>
        <v>-170</v>
      </c>
      <c r="K28" s="12">
        <f t="shared" si="2"/>
        <v>0.77</v>
      </c>
      <c r="L28" s="12">
        <f t="shared" si="3"/>
        <v>-0.56999999999999995</v>
      </c>
      <c r="M28" s="12">
        <f t="shared" si="4"/>
        <v>0.47</v>
      </c>
      <c r="N28" s="12">
        <f t="shared" si="5"/>
        <v>0.67</v>
      </c>
      <c r="P28" t="s">
        <v>46</v>
      </c>
    </row>
    <row r="29" spans="1:17" ht="14.45" x14ac:dyDescent="0.3">
      <c r="A29" t="s">
        <v>31</v>
      </c>
      <c r="C29" t="s">
        <v>47</v>
      </c>
      <c r="D29">
        <v>100</v>
      </c>
      <c r="E29">
        <v>-20</v>
      </c>
      <c r="F29">
        <v>142</v>
      </c>
      <c r="G29">
        <v>200</v>
      </c>
      <c r="I29">
        <f t="shared" si="0"/>
        <v>-50</v>
      </c>
      <c r="J29">
        <f t="shared" si="1"/>
        <v>-170</v>
      </c>
      <c r="K29" s="12">
        <f t="shared" si="2"/>
        <v>-0.17</v>
      </c>
      <c r="L29" s="12">
        <f t="shared" si="3"/>
        <v>-0.56999999999999995</v>
      </c>
      <c r="M29" s="12">
        <f t="shared" si="4"/>
        <v>0.47</v>
      </c>
      <c r="N29" s="12">
        <f t="shared" si="5"/>
        <v>0.67</v>
      </c>
      <c r="P29" t="s">
        <v>48</v>
      </c>
    </row>
    <row r="30" spans="1:17" ht="14.45" x14ac:dyDescent="0.3">
      <c r="A30" t="s">
        <v>31</v>
      </c>
      <c r="C30" t="s">
        <v>49</v>
      </c>
      <c r="D30">
        <v>150</v>
      </c>
      <c r="E30">
        <v>78</v>
      </c>
      <c r="F30">
        <v>311</v>
      </c>
      <c r="G30">
        <v>182</v>
      </c>
      <c r="I30">
        <f t="shared" si="0"/>
        <v>0</v>
      </c>
      <c r="J30">
        <f t="shared" si="1"/>
        <v>-72</v>
      </c>
      <c r="K30" s="12">
        <f t="shared" si="2"/>
        <v>0</v>
      </c>
      <c r="L30" s="12">
        <f t="shared" si="3"/>
        <v>-0.24</v>
      </c>
      <c r="M30" s="12">
        <f t="shared" si="4"/>
        <v>1.04</v>
      </c>
      <c r="N30" s="12">
        <f t="shared" si="5"/>
        <v>0.61</v>
      </c>
      <c r="P30" t="s">
        <v>50</v>
      </c>
    </row>
    <row r="31" spans="1:17" ht="14.45" x14ac:dyDescent="0.3">
      <c r="I31">
        <f t="shared" si="0"/>
        <v>-150</v>
      </c>
      <c r="J31">
        <f t="shared" si="1"/>
        <v>-150</v>
      </c>
      <c r="K31" s="12">
        <f t="shared" si="2"/>
        <v>-0.5</v>
      </c>
      <c r="L31" s="12">
        <f t="shared" si="3"/>
        <v>-0.5</v>
      </c>
      <c r="M31" s="12">
        <f t="shared" si="4"/>
        <v>0</v>
      </c>
      <c r="N31" s="12">
        <f t="shared" si="5"/>
        <v>0</v>
      </c>
    </row>
    <row r="32" spans="1:17" ht="14.45" x14ac:dyDescent="0.3">
      <c r="A32" t="s">
        <v>51</v>
      </c>
      <c r="C32" t="s">
        <v>52</v>
      </c>
      <c r="D32">
        <v>154</v>
      </c>
      <c r="E32">
        <v>285</v>
      </c>
      <c r="F32">
        <v>295</v>
      </c>
      <c r="G32">
        <v>254</v>
      </c>
      <c r="I32">
        <f t="shared" si="0"/>
        <v>4</v>
      </c>
      <c r="J32">
        <f t="shared" si="1"/>
        <v>135</v>
      </c>
      <c r="K32" s="12">
        <f t="shared" si="2"/>
        <v>0.01</v>
      </c>
      <c r="L32" s="12">
        <f t="shared" si="3"/>
        <v>0.45</v>
      </c>
      <c r="M32" s="12">
        <f t="shared" si="4"/>
        <v>0.98</v>
      </c>
      <c r="N32" s="12">
        <f t="shared" si="5"/>
        <v>0.85</v>
      </c>
      <c r="P32" t="s">
        <v>53</v>
      </c>
    </row>
    <row r="33" spans="1:17" ht="14.45" x14ac:dyDescent="0.3">
      <c r="A33" t="s">
        <v>51</v>
      </c>
      <c r="C33" t="s">
        <v>54</v>
      </c>
      <c r="D33">
        <v>68</v>
      </c>
      <c r="E33">
        <v>30</v>
      </c>
      <c r="F33">
        <v>454</v>
      </c>
      <c r="G33">
        <v>536</v>
      </c>
      <c r="I33">
        <f t="shared" si="0"/>
        <v>-82</v>
      </c>
      <c r="J33">
        <f t="shared" si="1"/>
        <v>-120</v>
      </c>
      <c r="K33" s="12">
        <f t="shared" si="2"/>
        <v>-0.27</v>
      </c>
      <c r="L33" s="12">
        <f t="shared" si="3"/>
        <v>-0.4</v>
      </c>
      <c r="M33" s="12">
        <f t="shared" si="4"/>
        <v>1.51</v>
      </c>
      <c r="N33" s="12">
        <f t="shared" si="5"/>
        <v>1.79</v>
      </c>
      <c r="P33" t="s">
        <v>55</v>
      </c>
    </row>
    <row r="34" spans="1:17" ht="14.45" x14ac:dyDescent="0.3">
      <c r="A34" t="s">
        <v>51</v>
      </c>
      <c r="C34" t="s">
        <v>56</v>
      </c>
      <c r="D34">
        <v>140</v>
      </c>
      <c r="E34">
        <v>-20</v>
      </c>
      <c r="F34">
        <v>342</v>
      </c>
      <c r="G34">
        <v>178</v>
      </c>
      <c r="I34">
        <f t="shared" si="0"/>
        <v>-10</v>
      </c>
      <c r="J34">
        <f t="shared" si="1"/>
        <v>-170</v>
      </c>
      <c r="K34" s="12">
        <f t="shared" si="2"/>
        <v>-0.03</v>
      </c>
      <c r="L34" s="12">
        <f t="shared" si="3"/>
        <v>-0.56999999999999995</v>
      </c>
      <c r="M34" s="12">
        <f t="shared" si="4"/>
        <v>1.1399999999999999</v>
      </c>
      <c r="N34" s="12">
        <f t="shared" si="5"/>
        <v>0.59</v>
      </c>
      <c r="P34" t="s">
        <v>57</v>
      </c>
    </row>
    <row r="35" spans="1:17" ht="14.45" x14ac:dyDescent="0.3">
      <c r="A35" t="s">
        <v>51</v>
      </c>
      <c r="C35" t="s">
        <v>58</v>
      </c>
      <c r="D35">
        <v>180</v>
      </c>
      <c r="E35">
        <v>250</v>
      </c>
      <c r="F35">
        <v>232</v>
      </c>
      <c r="G35">
        <v>202</v>
      </c>
      <c r="I35">
        <f t="shared" si="0"/>
        <v>30</v>
      </c>
      <c r="J35">
        <f t="shared" si="1"/>
        <v>100</v>
      </c>
      <c r="K35" s="12">
        <f t="shared" si="2"/>
        <v>0.1</v>
      </c>
      <c r="L35" s="12">
        <f t="shared" si="3"/>
        <v>0.33</v>
      </c>
      <c r="M35" s="12">
        <f t="shared" si="4"/>
        <v>0.77</v>
      </c>
      <c r="N35" s="12">
        <f t="shared" si="5"/>
        <v>0.67</v>
      </c>
      <c r="P35" t="s">
        <v>59</v>
      </c>
      <c r="Q35" s="1"/>
    </row>
    <row r="36" spans="1:17" ht="14.45" x14ac:dyDescent="0.3">
      <c r="A36" t="s">
        <v>51</v>
      </c>
      <c r="C36" t="s">
        <v>60</v>
      </c>
      <c r="D36">
        <v>180</v>
      </c>
      <c r="E36">
        <v>300</v>
      </c>
      <c r="F36">
        <v>219</v>
      </c>
      <c r="G36">
        <v>230</v>
      </c>
      <c r="I36">
        <f t="shared" si="0"/>
        <v>30</v>
      </c>
      <c r="J36">
        <f t="shared" si="1"/>
        <v>150</v>
      </c>
      <c r="K36" s="12">
        <f t="shared" si="2"/>
        <v>0.1</v>
      </c>
      <c r="L36" s="12">
        <f t="shared" si="3"/>
        <v>0.5</v>
      </c>
      <c r="M36" s="12">
        <f t="shared" si="4"/>
        <v>0.73</v>
      </c>
      <c r="N36" s="12">
        <f t="shared" si="5"/>
        <v>0.77</v>
      </c>
      <c r="P36" t="s">
        <v>61</v>
      </c>
    </row>
    <row r="37" spans="1:17" ht="14.45" x14ac:dyDescent="0.3">
      <c r="A37" t="s">
        <v>51</v>
      </c>
      <c r="C37" t="s">
        <v>62</v>
      </c>
      <c r="D37">
        <v>380</v>
      </c>
      <c r="E37">
        <v>-20</v>
      </c>
      <c r="F37">
        <v>142</v>
      </c>
      <c r="G37">
        <v>200</v>
      </c>
      <c r="I37">
        <f t="shared" si="0"/>
        <v>230</v>
      </c>
      <c r="J37">
        <f t="shared" si="1"/>
        <v>-170</v>
      </c>
      <c r="K37" s="12">
        <f t="shared" si="2"/>
        <v>0.77</v>
      </c>
      <c r="L37" s="12">
        <f t="shared" si="3"/>
        <v>-0.56999999999999995</v>
      </c>
      <c r="M37" s="12">
        <f t="shared" si="4"/>
        <v>0.47</v>
      </c>
      <c r="N37" s="12">
        <f t="shared" si="5"/>
        <v>0.67</v>
      </c>
      <c r="P37" t="s">
        <v>63</v>
      </c>
    </row>
    <row r="38" spans="1:17" ht="14.45" x14ac:dyDescent="0.3">
      <c r="A38" t="s">
        <v>51</v>
      </c>
      <c r="C38" t="s">
        <v>64</v>
      </c>
      <c r="D38">
        <v>100</v>
      </c>
      <c r="E38">
        <v>-20</v>
      </c>
      <c r="F38">
        <v>142</v>
      </c>
      <c r="G38">
        <v>200</v>
      </c>
      <c r="I38">
        <f t="shared" si="0"/>
        <v>-50</v>
      </c>
      <c r="J38">
        <f t="shared" si="1"/>
        <v>-170</v>
      </c>
      <c r="K38" s="12">
        <f t="shared" si="2"/>
        <v>-0.17</v>
      </c>
      <c r="L38" s="12">
        <f t="shared" si="3"/>
        <v>-0.56999999999999995</v>
      </c>
      <c r="M38" s="12">
        <f t="shared" si="4"/>
        <v>0.47</v>
      </c>
      <c r="N38" s="12">
        <f t="shared" si="5"/>
        <v>0.67</v>
      </c>
      <c r="P38" t="s">
        <v>65</v>
      </c>
    </row>
    <row r="39" spans="1:17" ht="14.45" x14ac:dyDescent="0.3">
      <c r="A39" t="s">
        <v>51</v>
      </c>
      <c r="C39" t="s">
        <v>66</v>
      </c>
      <c r="D39">
        <v>114</v>
      </c>
      <c r="E39">
        <v>30</v>
      </c>
      <c r="F39">
        <v>383</v>
      </c>
      <c r="G39">
        <v>374</v>
      </c>
      <c r="I39">
        <f t="shared" si="0"/>
        <v>-36</v>
      </c>
      <c r="J39">
        <f t="shared" si="1"/>
        <v>-120</v>
      </c>
      <c r="K39" s="12">
        <f t="shared" si="2"/>
        <v>-0.12</v>
      </c>
      <c r="L39" s="12">
        <f t="shared" si="3"/>
        <v>-0.4</v>
      </c>
      <c r="M39" s="12">
        <f t="shared" si="4"/>
        <v>1.28</v>
      </c>
      <c r="N39" s="12">
        <f t="shared" si="5"/>
        <v>1.25</v>
      </c>
      <c r="P39" t="s">
        <v>67</v>
      </c>
    </row>
    <row r="40" spans="1:17" ht="14.45" x14ac:dyDescent="0.3">
      <c r="A40" t="s">
        <v>51</v>
      </c>
      <c r="C40" t="s">
        <v>68</v>
      </c>
      <c r="D40">
        <v>76</v>
      </c>
      <c r="E40">
        <v>-10</v>
      </c>
      <c r="F40">
        <v>450</v>
      </c>
      <c r="G40">
        <v>504</v>
      </c>
      <c r="I40">
        <f t="shared" si="0"/>
        <v>-74</v>
      </c>
      <c r="J40">
        <f t="shared" si="1"/>
        <v>-160</v>
      </c>
      <c r="K40" s="12">
        <f t="shared" si="2"/>
        <v>-0.25</v>
      </c>
      <c r="L40" s="12">
        <f t="shared" si="3"/>
        <v>-0.53</v>
      </c>
      <c r="M40" s="12">
        <f t="shared" si="4"/>
        <v>1.5</v>
      </c>
      <c r="N40" s="12">
        <f t="shared" si="5"/>
        <v>1.68</v>
      </c>
      <c r="P40" t="s">
        <v>69</v>
      </c>
    </row>
    <row r="41" spans="1:17" x14ac:dyDescent="0.25">
      <c r="I41">
        <f t="shared" si="0"/>
        <v>-150</v>
      </c>
      <c r="J41">
        <f t="shared" si="1"/>
        <v>-150</v>
      </c>
      <c r="K41" s="12">
        <f t="shared" si="2"/>
        <v>-0.5</v>
      </c>
      <c r="L41" s="12">
        <f t="shared" si="3"/>
        <v>-0.5</v>
      </c>
      <c r="M41" s="12">
        <f t="shared" si="4"/>
        <v>0</v>
      </c>
      <c r="N41" s="12">
        <f t="shared" si="5"/>
        <v>0</v>
      </c>
    </row>
    <row r="42" spans="1:17" x14ac:dyDescent="0.25">
      <c r="A42" t="s">
        <v>132</v>
      </c>
      <c r="C42" t="s">
        <v>94</v>
      </c>
      <c r="D42">
        <v>116</v>
      </c>
      <c r="E42">
        <v>163</v>
      </c>
      <c r="F42">
        <v>370</v>
      </c>
      <c r="G42">
        <v>150</v>
      </c>
      <c r="I42">
        <f t="shared" si="0"/>
        <v>-34</v>
      </c>
      <c r="J42">
        <f t="shared" si="1"/>
        <v>13</v>
      </c>
      <c r="K42" s="12">
        <f t="shared" si="2"/>
        <v>-0.11</v>
      </c>
      <c r="L42" s="12">
        <f t="shared" si="3"/>
        <v>0.04</v>
      </c>
      <c r="M42" s="12">
        <f t="shared" si="4"/>
        <v>1.23</v>
      </c>
      <c r="N42" s="12">
        <f t="shared" si="5"/>
        <v>0.5</v>
      </c>
      <c r="P42" t="s">
        <v>113</v>
      </c>
    </row>
    <row r="43" spans="1:17" x14ac:dyDescent="0.25">
      <c r="A43" t="s">
        <v>132</v>
      </c>
      <c r="C43" t="s">
        <v>95</v>
      </c>
      <c r="D43">
        <v>120</v>
      </c>
      <c r="E43">
        <v>130</v>
      </c>
      <c r="F43">
        <v>370</v>
      </c>
      <c r="G43">
        <v>150</v>
      </c>
      <c r="I43">
        <f t="shared" si="0"/>
        <v>-30</v>
      </c>
      <c r="J43">
        <f t="shared" si="1"/>
        <v>-20</v>
      </c>
      <c r="K43" s="12">
        <f t="shared" si="2"/>
        <v>-0.1</v>
      </c>
      <c r="L43" s="12">
        <f t="shared" si="3"/>
        <v>-7.0000000000000007E-2</v>
      </c>
      <c r="M43" s="12">
        <f t="shared" si="4"/>
        <v>1.23</v>
      </c>
      <c r="N43" s="12">
        <f t="shared" si="5"/>
        <v>0.5</v>
      </c>
      <c r="P43" t="s">
        <v>114</v>
      </c>
    </row>
    <row r="44" spans="1:17" x14ac:dyDescent="0.25">
      <c r="A44" t="s">
        <v>132</v>
      </c>
      <c r="C44" t="s">
        <v>96</v>
      </c>
      <c r="D44">
        <v>127</v>
      </c>
      <c r="E44">
        <v>164</v>
      </c>
      <c r="F44">
        <v>351</v>
      </c>
      <c r="G44">
        <v>119</v>
      </c>
      <c r="I44">
        <f t="shared" si="0"/>
        <v>-23</v>
      </c>
      <c r="J44">
        <f t="shared" si="1"/>
        <v>14</v>
      </c>
      <c r="K44" s="12">
        <f t="shared" si="2"/>
        <v>-0.08</v>
      </c>
      <c r="L44" s="12">
        <f t="shared" si="3"/>
        <v>0.05</v>
      </c>
      <c r="M44" s="12">
        <f t="shared" si="4"/>
        <v>1.17</v>
      </c>
      <c r="N44" s="12">
        <f t="shared" si="5"/>
        <v>0.4</v>
      </c>
      <c r="P44" t="s">
        <v>115</v>
      </c>
    </row>
    <row r="45" spans="1:17" x14ac:dyDescent="0.25">
      <c r="A45" t="s">
        <v>132</v>
      </c>
      <c r="C45" t="s">
        <v>97</v>
      </c>
      <c r="D45">
        <v>114</v>
      </c>
      <c r="E45">
        <v>152</v>
      </c>
      <c r="F45">
        <v>378</v>
      </c>
      <c r="G45">
        <v>150</v>
      </c>
      <c r="I45">
        <f t="shared" si="0"/>
        <v>-36</v>
      </c>
      <c r="J45">
        <f t="shared" si="1"/>
        <v>2</v>
      </c>
      <c r="K45" s="12">
        <f t="shared" si="2"/>
        <v>-0.12</v>
      </c>
      <c r="L45" s="12">
        <f t="shared" si="3"/>
        <v>0.01</v>
      </c>
      <c r="M45" s="12">
        <f t="shared" si="4"/>
        <v>1.26</v>
      </c>
      <c r="N45" s="12">
        <f t="shared" si="5"/>
        <v>0.5</v>
      </c>
      <c r="P45" t="s">
        <v>116</v>
      </c>
    </row>
    <row r="46" spans="1:17" x14ac:dyDescent="0.25">
      <c r="A46" t="s">
        <v>132</v>
      </c>
      <c r="C46" t="s">
        <v>103</v>
      </c>
      <c r="D46">
        <v>131</v>
      </c>
      <c r="E46">
        <v>162</v>
      </c>
      <c r="F46">
        <v>336</v>
      </c>
      <c r="G46">
        <v>135</v>
      </c>
      <c r="I46">
        <f t="shared" si="0"/>
        <v>-19</v>
      </c>
      <c r="J46">
        <f t="shared" si="1"/>
        <v>12</v>
      </c>
      <c r="K46" s="12">
        <f t="shared" si="2"/>
        <v>-0.06</v>
      </c>
      <c r="L46" s="12">
        <f t="shared" si="3"/>
        <v>0.04</v>
      </c>
      <c r="M46" s="12">
        <f t="shared" si="4"/>
        <v>1.1200000000000001</v>
      </c>
      <c r="N46" s="12">
        <f t="shared" si="5"/>
        <v>0.45</v>
      </c>
      <c r="P46" t="s">
        <v>117</v>
      </c>
    </row>
    <row r="47" spans="1:17" ht="14.45" x14ac:dyDescent="0.3">
      <c r="A47" t="s">
        <v>132</v>
      </c>
      <c r="C47" t="s">
        <v>98</v>
      </c>
      <c r="D47">
        <v>118</v>
      </c>
      <c r="E47">
        <v>119</v>
      </c>
      <c r="F47">
        <v>369</v>
      </c>
      <c r="G47">
        <v>301</v>
      </c>
      <c r="I47">
        <f t="shared" si="0"/>
        <v>-32</v>
      </c>
      <c r="J47">
        <f t="shared" si="1"/>
        <v>-31</v>
      </c>
      <c r="K47" s="12">
        <f t="shared" si="2"/>
        <v>-0.11</v>
      </c>
      <c r="L47" s="12">
        <f t="shared" si="3"/>
        <v>-0.1</v>
      </c>
      <c r="M47" s="12">
        <f t="shared" si="4"/>
        <v>1.23</v>
      </c>
      <c r="N47" s="12">
        <f t="shared" si="5"/>
        <v>1</v>
      </c>
      <c r="P47" t="s">
        <v>118</v>
      </c>
    </row>
    <row r="48" spans="1:17" ht="14.45" x14ac:dyDescent="0.3">
      <c r="A48" t="s">
        <v>132</v>
      </c>
      <c r="C48" t="s">
        <v>100</v>
      </c>
      <c r="D48">
        <v>54</v>
      </c>
      <c r="E48">
        <v>-4</v>
      </c>
      <c r="F48">
        <v>438</v>
      </c>
      <c r="G48">
        <v>212</v>
      </c>
      <c r="I48">
        <f t="shared" si="0"/>
        <v>-96</v>
      </c>
      <c r="J48">
        <f t="shared" si="1"/>
        <v>-154</v>
      </c>
      <c r="K48" s="12">
        <f t="shared" si="2"/>
        <v>-0.32</v>
      </c>
      <c r="L48" s="12">
        <f t="shared" si="3"/>
        <v>-0.51</v>
      </c>
      <c r="M48" s="12">
        <f t="shared" si="4"/>
        <v>1.46</v>
      </c>
      <c r="N48" s="12">
        <f t="shared" si="5"/>
        <v>0.71</v>
      </c>
      <c r="P48" t="s">
        <v>119</v>
      </c>
    </row>
    <row r="49" spans="1:16" ht="14.45" x14ac:dyDescent="0.3">
      <c r="A49" t="s">
        <v>132</v>
      </c>
      <c r="C49" t="s">
        <v>104</v>
      </c>
      <c r="D49">
        <v>7</v>
      </c>
      <c r="E49">
        <v>15</v>
      </c>
      <c r="F49">
        <v>590</v>
      </c>
      <c r="G49">
        <v>303</v>
      </c>
      <c r="I49">
        <f t="shared" si="0"/>
        <v>-143</v>
      </c>
      <c r="J49">
        <f t="shared" si="1"/>
        <v>-135</v>
      </c>
      <c r="K49" s="12">
        <f t="shared" si="2"/>
        <v>-0.48</v>
      </c>
      <c r="L49" s="12">
        <f t="shared" si="3"/>
        <v>-0.45</v>
      </c>
      <c r="M49" s="12">
        <f t="shared" si="4"/>
        <v>1.97</v>
      </c>
      <c r="N49" s="12">
        <f t="shared" si="5"/>
        <v>1.01</v>
      </c>
      <c r="P49" t="s">
        <v>120</v>
      </c>
    </row>
    <row r="50" spans="1:16" ht="14.45" x14ac:dyDescent="0.3">
      <c r="A50" t="s">
        <v>132</v>
      </c>
      <c r="C50" t="s">
        <v>102</v>
      </c>
      <c r="D50">
        <v>0</v>
      </c>
      <c r="E50">
        <v>-237</v>
      </c>
      <c r="F50">
        <v>595</v>
      </c>
      <c r="G50">
        <v>399</v>
      </c>
      <c r="I50">
        <f t="shared" si="0"/>
        <v>-150</v>
      </c>
      <c r="J50">
        <f t="shared" si="1"/>
        <v>-387</v>
      </c>
      <c r="K50" s="12">
        <f t="shared" si="2"/>
        <v>-0.5</v>
      </c>
      <c r="L50" s="12">
        <f t="shared" si="3"/>
        <v>-1.29</v>
      </c>
      <c r="M50" s="12">
        <f t="shared" si="4"/>
        <v>1.98</v>
      </c>
      <c r="N50" s="12">
        <f t="shared" si="5"/>
        <v>1.33</v>
      </c>
      <c r="P50" t="s">
        <v>121</v>
      </c>
    </row>
    <row r="51" spans="1:16" ht="14.45" x14ac:dyDescent="0.3">
      <c r="A51" t="s">
        <v>132</v>
      </c>
      <c r="C51" t="s">
        <v>99</v>
      </c>
      <c r="D51">
        <v>139</v>
      </c>
      <c r="E51">
        <v>181</v>
      </c>
      <c r="F51">
        <v>319</v>
      </c>
      <c r="G51">
        <v>332</v>
      </c>
      <c r="I51">
        <f t="shared" si="0"/>
        <v>-11</v>
      </c>
      <c r="J51">
        <f t="shared" si="1"/>
        <v>31</v>
      </c>
      <c r="K51" s="12">
        <f t="shared" si="2"/>
        <v>-0.04</v>
      </c>
      <c r="L51" s="12">
        <f t="shared" si="3"/>
        <v>0.1</v>
      </c>
      <c r="M51" s="12">
        <f t="shared" si="4"/>
        <v>1.06</v>
      </c>
      <c r="N51" s="12">
        <f t="shared" si="5"/>
        <v>1.1100000000000001</v>
      </c>
      <c r="P51" t="s">
        <v>122</v>
      </c>
    </row>
    <row r="52" spans="1:16" ht="14.45" x14ac:dyDescent="0.3">
      <c r="A52" t="s">
        <v>132</v>
      </c>
      <c r="C52" t="s">
        <v>101</v>
      </c>
      <c r="D52">
        <v>144</v>
      </c>
      <c r="E52">
        <v>124</v>
      </c>
      <c r="F52">
        <v>312</v>
      </c>
      <c r="G52">
        <v>181</v>
      </c>
      <c r="I52">
        <f t="shared" si="0"/>
        <v>-6</v>
      </c>
      <c r="J52">
        <f t="shared" si="1"/>
        <v>-26</v>
      </c>
      <c r="K52" s="12">
        <f t="shared" si="2"/>
        <v>-0.02</v>
      </c>
      <c r="L52" s="12">
        <f t="shared" si="3"/>
        <v>-0.09</v>
      </c>
      <c r="M52" s="12">
        <f t="shared" si="4"/>
        <v>1.04</v>
      </c>
      <c r="N52" s="12">
        <f t="shared" si="5"/>
        <v>0.6</v>
      </c>
      <c r="P52" t="s">
        <v>123</v>
      </c>
    </row>
    <row r="53" spans="1:16" ht="14.45" x14ac:dyDescent="0.3">
      <c r="A53" t="s">
        <v>132</v>
      </c>
      <c r="C53" t="s">
        <v>105</v>
      </c>
      <c r="D53">
        <v>75</v>
      </c>
      <c r="E53">
        <v>-77</v>
      </c>
      <c r="F53">
        <v>432</v>
      </c>
      <c r="G53">
        <v>208</v>
      </c>
      <c r="I53">
        <f t="shared" si="0"/>
        <v>-75</v>
      </c>
      <c r="J53">
        <f t="shared" si="1"/>
        <v>-227</v>
      </c>
      <c r="K53" s="12">
        <f t="shared" si="2"/>
        <v>-0.25</v>
      </c>
      <c r="L53" s="12">
        <f t="shared" si="3"/>
        <v>-0.76</v>
      </c>
      <c r="M53" s="12">
        <f t="shared" si="4"/>
        <v>1.44</v>
      </c>
      <c r="N53" s="12">
        <f t="shared" si="5"/>
        <v>0.69</v>
      </c>
      <c r="P53" t="s">
        <v>124</v>
      </c>
    </row>
    <row r="54" spans="1:16" ht="14.45" x14ac:dyDescent="0.3">
      <c r="A54" t="s">
        <v>132</v>
      </c>
      <c r="C54" t="s">
        <v>106</v>
      </c>
      <c r="D54">
        <v>141</v>
      </c>
      <c r="E54">
        <v>252</v>
      </c>
      <c r="F54">
        <v>330</v>
      </c>
      <c r="G54">
        <v>209</v>
      </c>
      <c r="I54">
        <f t="shared" si="0"/>
        <v>-9</v>
      </c>
      <c r="J54">
        <f t="shared" si="1"/>
        <v>102</v>
      </c>
      <c r="K54" s="12">
        <f t="shared" si="2"/>
        <v>-0.03</v>
      </c>
      <c r="L54" s="12">
        <f t="shared" si="3"/>
        <v>0.34</v>
      </c>
      <c r="M54" s="12">
        <f t="shared" si="4"/>
        <v>1.1000000000000001</v>
      </c>
      <c r="N54" s="12">
        <f t="shared" si="5"/>
        <v>0.7</v>
      </c>
      <c r="P54" t="s">
        <v>131</v>
      </c>
    </row>
    <row r="55" spans="1:16" ht="14.45" x14ac:dyDescent="0.3">
      <c r="A55" t="s">
        <v>132</v>
      </c>
      <c r="C55" t="s">
        <v>107</v>
      </c>
      <c r="D55">
        <v>42</v>
      </c>
      <c r="E55">
        <v>2</v>
      </c>
      <c r="F55">
        <v>476</v>
      </c>
      <c r="G55">
        <v>193</v>
      </c>
      <c r="I55">
        <f t="shared" si="0"/>
        <v>-108</v>
      </c>
      <c r="J55">
        <f t="shared" si="1"/>
        <v>-148</v>
      </c>
      <c r="K55" s="12">
        <f t="shared" si="2"/>
        <v>-0.36</v>
      </c>
      <c r="L55" s="12">
        <f t="shared" si="3"/>
        <v>-0.49</v>
      </c>
      <c r="M55" s="12">
        <f t="shared" si="4"/>
        <v>1.59</v>
      </c>
      <c r="N55" s="12">
        <f t="shared" si="5"/>
        <v>0.64</v>
      </c>
      <c r="P55" t="s">
        <v>130</v>
      </c>
    </row>
    <row r="56" spans="1:16" ht="14.45" x14ac:dyDescent="0.3">
      <c r="A56" t="s">
        <v>132</v>
      </c>
      <c r="C56" t="s">
        <v>108</v>
      </c>
      <c r="D56">
        <v>100</v>
      </c>
      <c r="E56">
        <v>137</v>
      </c>
      <c r="F56">
        <v>403</v>
      </c>
      <c r="G56">
        <v>167</v>
      </c>
      <c r="I56">
        <f t="shared" si="0"/>
        <v>-50</v>
      </c>
      <c r="J56">
        <f t="shared" si="1"/>
        <v>-13</v>
      </c>
      <c r="K56" s="12">
        <f t="shared" si="2"/>
        <v>-0.17</v>
      </c>
      <c r="L56" s="12">
        <f t="shared" si="3"/>
        <v>-0.04</v>
      </c>
      <c r="M56" s="12">
        <f t="shared" si="4"/>
        <v>1.34</v>
      </c>
      <c r="N56" s="12">
        <f t="shared" si="5"/>
        <v>0.56000000000000005</v>
      </c>
      <c r="P56" t="s">
        <v>125</v>
      </c>
    </row>
    <row r="57" spans="1:16" ht="14.45" x14ac:dyDescent="0.3">
      <c r="A57" t="s">
        <v>132</v>
      </c>
      <c r="C57" t="s">
        <v>109</v>
      </c>
      <c r="D57">
        <v>163</v>
      </c>
      <c r="E57">
        <v>312</v>
      </c>
      <c r="F57">
        <v>258</v>
      </c>
      <c r="G57">
        <v>132</v>
      </c>
      <c r="I57">
        <f t="shared" si="0"/>
        <v>13</v>
      </c>
      <c r="J57">
        <f t="shared" si="1"/>
        <v>162</v>
      </c>
      <c r="K57" s="12">
        <f t="shared" si="2"/>
        <v>0.04</v>
      </c>
      <c r="L57" s="12">
        <f t="shared" si="3"/>
        <v>0.54</v>
      </c>
      <c r="M57" s="12">
        <f t="shared" si="4"/>
        <v>0.86</v>
      </c>
      <c r="N57" s="12">
        <f t="shared" si="5"/>
        <v>0.44</v>
      </c>
      <c r="P57" t="s">
        <v>126</v>
      </c>
    </row>
    <row r="58" spans="1:16" ht="14.45" x14ac:dyDescent="0.3">
      <c r="A58" t="s">
        <v>132</v>
      </c>
      <c r="C58" t="s">
        <v>110</v>
      </c>
      <c r="D58">
        <v>210</v>
      </c>
      <c r="E58">
        <v>321</v>
      </c>
      <c r="F58">
        <v>171</v>
      </c>
      <c r="G58">
        <v>269</v>
      </c>
      <c r="I58">
        <f t="shared" si="0"/>
        <v>60</v>
      </c>
      <c r="J58">
        <f t="shared" si="1"/>
        <v>171</v>
      </c>
      <c r="K58" s="12">
        <f t="shared" si="2"/>
        <v>0.2</v>
      </c>
      <c r="L58" s="12">
        <f t="shared" si="3"/>
        <v>0.56999999999999995</v>
      </c>
      <c r="M58" s="12">
        <f t="shared" si="4"/>
        <v>0.56999999999999995</v>
      </c>
      <c r="N58" s="12">
        <f t="shared" si="5"/>
        <v>0.9</v>
      </c>
      <c r="P58" t="s">
        <v>127</v>
      </c>
    </row>
    <row r="59" spans="1:16" ht="14.45" x14ac:dyDescent="0.3">
      <c r="A59" t="s">
        <v>132</v>
      </c>
      <c r="C59" t="s">
        <v>111</v>
      </c>
      <c r="D59">
        <v>81</v>
      </c>
      <c r="E59">
        <v>262</v>
      </c>
      <c r="F59">
        <v>407</v>
      </c>
      <c r="G59">
        <v>334</v>
      </c>
      <c r="I59">
        <f t="shared" si="0"/>
        <v>-69</v>
      </c>
      <c r="J59">
        <f t="shared" si="1"/>
        <v>112</v>
      </c>
      <c r="K59" s="12">
        <f t="shared" si="2"/>
        <v>-0.23</v>
      </c>
      <c r="L59" s="12">
        <f t="shared" si="3"/>
        <v>0.37</v>
      </c>
      <c r="M59" s="12">
        <f t="shared" si="4"/>
        <v>1.36</v>
      </c>
      <c r="N59" s="12">
        <f t="shared" si="5"/>
        <v>1.1100000000000001</v>
      </c>
      <c r="P59" t="s">
        <v>128</v>
      </c>
    </row>
    <row r="60" spans="1:16" x14ac:dyDescent="0.25">
      <c r="A60" t="s">
        <v>132</v>
      </c>
      <c r="C60" t="s">
        <v>112</v>
      </c>
      <c r="D60">
        <v>134</v>
      </c>
      <c r="E60">
        <v>257</v>
      </c>
      <c r="F60">
        <v>329</v>
      </c>
      <c r="G60">
        <v>280</v>
      </c>
      <c r="I60">
        <f t="shared" si="0"/>
        <v>-16</v>
      </c>
      <c r="J60">
        <f t="shared" si="1"/>
        <v>107</v>
      </c>
      <c r="K60" s="12">
        <f t="shared" si="2"/>
        <v>-0.05</v>
      </c>
      <c r="L60" s="12">
        <f t="shared" si="3"/>
        <v>0.36</v>
      </c>
      <c r="M60" s="12">
        <f t="shared" si="4"/>
        <v>1.1000000000000001</v>
      </c>
      <c r="N60" s="12">
        <f t="shared" si="5"/>
        <v>0.93</v>
      </c>
      <c r="P60" t="s">
        <v>129</v>
      </c>
    </row>
    <row r="61" spans="1:16" ht="14.45" customHeight="1" x14ac:dyDescent="0.25">
      <c r="A61" t="s">
        <v>132</v>
      </c>
      <c r="C61" t="s">
        <v>133</v>
      </c>
      <c r="D61">
        <v>181</v>
      </c>
      <c r="E61">
        <v>385</v>
      </c>
      <c r="F61">
        <v>224</v>
      </c>
      <c r="G61">
        <v>293</v>
      </c>
      <c r="I61">
        <f t="shared" si="0"/>
        <v>31</v>
      </c>
      <c r="J61">
        <f t="shared" si="1"/>
        <v>235</v>
      </c>
      <c r="K61" s="12">
        <f t="shared" si="2"/>
        <v>0.1</v>
      </c>
      <c r="L61" s="12">
        <f t="shared" si="3"/>
        <v>0.78</v>
      </c>
      <c r="M61" s="12">
        <f t="shared" si="4"/>
        <v>0.75</v>
      </c>
      <c r="N61" s="12">
        <f t="shared" si="5"/>
        <v>0.98</v>
      </c>
      <c r="P61" t="s">
        <v>140</v>
      </c>
    </row>
    <row r="62" spans="1:16" x14ac:dyDescent="0.25">
      <c r="A62" t="s">
        <v>132</v>
      </c>
      <c r="C62" t="s">
        <v>134</v>
      </c>
      <c r="D62">
        <v>142</v>
      </c>
      <c r="E62">
        <v>279</v>
      </c>
      <c r="F62">
        <v>304</v>
      </c>
      <c r="G62">
        <v>198</v>
      </c>
      <c r="I62">
        <f t="shared" si="0"/>
        <v>-8</v>
      </c>
      <c r="J62">
        <f t="shared" si="1"/>
        <v>129</v>
      </c>
      <c r="K62" s="12">
        <f t="shared" si="2"/>
        <v>-0.03</v>
      </c>
      <c r="L62" s="12">
        <f t="shared" si="3"/>
        <v>0.43</v>
      </c>
      <c r="M62" s="12">
        <f t="shared" si="4"/>
        <v>1.01</v>
      </c>
      <c r="N62" s="12">
        <f t="shared" si="5"/>
        <v>0.66</v>
      </c>
      <c r="P62" t="s">
        <v>141</v>
      </c>
    </row>
    <row r="63" spans="1:16" x14ac:dyDescent="0.25">
      <c r="A63" t="s">
        <v>132</v>
      </c>
      <c r="C63" t="s">
        <v>135</v>
      </c>
      <c r="D63">
        <v>183</v>
      </c>
      <c r="E63">
        <v>305</v>
      </c>
      <c r="F63">
        <v>214</v>
      </c>
      <c r="G63">
        <v>224</v>
      </c>
      <c r="I63">
        <f t="shared" si="0"/>
        <v>33</v>
      </c>
      <c r="J63">
        <f t="shared" si="1"/>
        <v>155</v>
      </c>
      <c r="K63" s="12">
        <f t="shared" si="2"/>
        <v>0.11</v>
      </c>
      <c r="L63" s="12">
        <f t="shared" si="3"/>
        <v>0.52</v>
      </c>
      <c r="M63" s="12">
        <f t="shared" si="4"/>
        <v>0.71</v>
      </c>
      <c r="N63" s="12">
        <f t="shared" si="5"/>
        <v>0.75</v>
      </c>
      <c r="P63" t="s">
        <v>142</v>
      </c>
    </row>
    <row r="64" spans="1:16" x14ac:dyDescent="0.25">
      <c r="A64" t="s">
        <v>132</v>
      </c>
      <c r="C64" t="s">
        <v>136</v>
      </c>
      <c r="D64">
        <v>163</v>
      </c>
      <c r="E64">
        <v>75</v>
      </c>
      <c r="F64">
        <v>279</v>
      </c>
      <c r="G64">
        <v>409</v>
      </c>
      <c r="I64">
        <f t="shared" si="0"/>
        <v>13</v>
      </c>
      <c r="J64">
        <f t="shared" si="1"/>
        <v>-75</v>
      </c>
      <c r="K64" s="12">
        <f t="shared" si="2"/>
        <v>0.04</v>
      </c>
      <c r="L64" s="12">
        <f t="shared" si="3"/>
        <v>-0.25</v>
      </c>
      <c r="M64" s="12">
        <f t="shared" si="4"/>
        <v>0.93</v>
      </c>
      <c r="N64" s="12">
        <f t="shared" si="5"/>
        <v>1.36</v>
      </c>
      <c r="P64" t="s">
        <v>143</v>
      </c>
    </row>
    <row r="65" spans="1:16" x14ac:dyDescent="0.25">
      <c r="A65" t="s">
        <v>132</v>
      </c>
      <c r="C65" t="s">
        <v>137</v>
      </c>
      <c r="D65">
        <v>47</v>
      </c>
      <c r="E65">
        <v>-22</v>
      </c>
      <c r="F65">
        <v>527</v>
      </c>
      <c r="G65">
        <v>496</v>
      </c>
      <c r="I65">
        <f t="shared" si="0"/>
        <v>-103</v>
      </c>
      <c r="J65">
        <f t="shared" si="1"/>
        <v>-172</v>
      </c>
      <c r="K65" s="12">
        <f t="shared" si="2"/>
        <v>-0.34</v>
      </c>
      <c r="L65" s="12">
        <f t="shared" si="3"/>
        <v>-0.56999999999999995</v>
      </c>
      <c r="M65" s="12">
        <f t="shared" si="4"/>
        <v>1.76</v>
      </c>
      <c r="N65" s="12">
        <f t="shared" si="5"/>
        <v>1.65</v>
      </c>
      <c r="P65" t="s">
        <v>144</v>
      </c>
    </row>
    <row r="66" spans="1:16" x14ac:dyDescent="0.25">
      <c r="A66" t="s">
        <v>132</v>
      </c>
      <c r="C66" t="s">
        <v>138</v>
      </c>
      <c r="D66">
        <v>33</v>
      </c>
      <c r="E66">
        <v>-69</v>
      </c>
      <c r="F66">
        <v>559</v>
      </c>
      <c r="G66">
        <v>520</v>
      </c>
      <c r="I66">
        <f t="shared" si="0"/>
        <v>-117</v>
      </c>
      <c r="J66">
        <f t="shared" si="1"/>
        <v>-219</v>
      </c>
      <c r="K66" s="12">
        <f t="shared" si="2"/>
        <v>-0.39</v>
      </c>
      <c r="L66" s="12">
        <f t="shared" si="3"/>
        <v>-0.73</v>
      </c>
      <c r="M66" s="12">
        <f t="shared" si="4"/>
        <v>1.86</v>
      </c>
      <c r="N66" s="12">
        <f t="shared" si="5"/>
        <v>1.73</v>
      </c>
      <c r="P66" t="s">
        <v>145</v>
      </c>
    </row>
    <row r="67" spans="1:16" x14ac:dyDescent="0.25">
      <c r="A67" t="s">
        <v>132</v>
      </c>
      <c r="C67" t="s">
        <v>139</v>
      </c>
      <c r="D67">
        <v>0</v>
      </c>
      <c r="E67">
        <v>0</v>
      </c>
      <c r="F67">
        <v>600</v>
      </c>
      <c r="G67">
        <v>417</v>
      </c>
      <c r="I67">
        <f t="shared" si="0"/>
        <v>-150</v>
      </c>
      <c r="J67">
        <f t="shared" si="1"/>
        <v>-150</v>
      </c>
      <c r="K67" s="12">
        <f t="shared" si="2"/>
        <v>-0.5</v>
      </c>
      <c r="L67" s="12">
        <f t="shared" si="3"/>
        <v>-0.5</v>
      </c>
      <c r="M67" s="12">
        <f t="shared" si="4"/>
        <v>2</v>
      </c>
      <c r="N67" s="12">
        <f t="shared" si="5"/>
        <v>1.39</v>
      </c>
      <c r="P67" t="s">
        <v>146</v>
      </c>
    </row>
  </sheetData>
  <mergeCells count="3">
    <mergeCell ref="D1:G1"/>
    <mergeCell ref="K1:N1"/>
    <mergeCell ref="I1:J1"/>
  </mergeCells>
  <hyperlinks>
    <hyperlink ref="P5" r:id="rId1"/>
    <hyperlink ref="P3" r:id="rId2"/>
    <hyperlink ref="P42" r:id="rId3"/>
    <hyperlink ref="P43" r:id="rId4"/>
    <hyperlink ref="P44" r:id="rId5"/>
    <hyperlink ref="P45" r:id="rId6"/>
    <hyperlink ref="P46" r:id="rId7"/>
    <hyperlink ref="P47" r:id="rId8"/>
    <hyperlink ref="P48" r:id="rId9"/>
    <hyperlink ref="P49" r:id="rId10"/>
    <hyperlink ref="P50" r:id="rId11"/>
    <hyperlink ref="P51" r:id="rId12"/>
    <hyperlink ref="P52" r:id="rId13"/>
    <hyperlink ref="P53" r:id="rId14"/>
    <hyperlink ref="P59" r:id="rId15"/>
    <hyperlink ref="P60" r:id="rId16"/>
    <hyperlink ref="P58" r:id="rId17"/>
    <hyperlink ref="P57" r:id="rId18"/>
    <hyperlink ref="P56" r:id="rId19"/>
    <hyperlink ref="P55" r:id="rId20"/>
    <hyperlink ref="P54" r:id="rId21"/>
    <hyperlink ref="P61" r:id="rId22"/>
    <hyperlink ref="P62" r:id="rId23"/>
    <hyperlink ref="P63" r:id="rId24"/>
    <hyperlink ref="P64" r:id="rId25"/>
    <hyperlink ref="P65" r:id="rId26"/>
    <hyperlink ref="P66" r:id="rId27"/>
    <hyperlink ref="P67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28" workbookViewId="0">
      <selection activeCell="A60" sqref="A60:A67"/>
    </sheetView>
  </sheetViews>
  <sheetFormatPr baseColWidth="10" defaultColWidth="9.140625" defaultRowHeight="15" x14ac:dyDescent="0.25"/>
  <cols>
    <col min="1" max="1" width="35.5703125" customWidth="1"/>
  </cols>
  <sheetData>
    <row r="1" spans="1:1" x14ac:dyDescent="0.25">
      <c r="A1" t="s">
        <v>93</v>
      </c>
    </row>
    <row r="5" spans="1:1" x14ac:dyDescent="0.25">
      <c r="A5" t="str">
        <f>CONCATENATE("{'name':'",Calculus!C5,"', 'pack':'",Calculus!A5,"', 'url':'",Calculus!P5,"', 'coords':{'offsetXPercent':",Calculus!K5,", 'offsetYPercent':",Calculus!L5,", 'widthPercent':",Calculus!M5,", 'heightPercent':",Calculus!N5,"}}")</f>
        <v>{'name':'gafas_mama_osa ', 'pack':'01_rdo', 'url':'http://ec2-72-44-38-226.compute-1.amazonaws.com/ouat/objects/01_rdo/sd/gafas_mama_osa.png', 'coords':{'offsetXPercent':-0,17, 'offsetYPercent':0,1, 'widthPercent':1,29, 'heightPercent':0,46}}</v>
      </c>
    </row>
    <row r="6" spans="1:1" x14ac:dyDescent="0.25">
      <c r="A6" t="str">
        <f>CONCATENATE("{'name':'",Calculus!C6,"', 'pack':'",Calculus!A6,"', 'url':'",Calculus!P6,"', 'coords':{'offsetXPercent':",Calculus!K6,", 'offsetYPercent':",Calculus!L6,", 'widthPercent':",Calculus!M6,", 'heightPercent':",Calculus!N6,"}}")</f>
        <v>{'name':'gorra_osezno ', 'pack':'01_rdo', 'url':'http://ec2-72-44-38-226.compute-1.amazonaws.com/ouat/objects/01_rdo/sd/gorra_osezno.png', 'coords':{'offsetXPercent':-0,03, 'offsetYPercent':-0,67, 'widthPercent':1,13, 'heightPercent':0,78}}</v>
      </c>
    </row>
    <row r="7" spans="1:1" x14ac:dyDescent="0.25">
      <c r="A7" t="str">
        <f>CONCATENATE("{'name':'",Calculus!C7,"', 'pack':'",Calculus!A7,"', 'url':'",Calculus!P7,"', 'coords':{'offsetXPercent':",Calculus!K7,", 'offsetYPercent':",Calculus!L7,", 'widthPercent':",Calculus!M7,", 'heightPercent':",Calculus!N7,"}}")</f>
        <v>{'name':'hocico_mama_osa', 'pack':'01_rdo', 'url':'http://ec2-72-44-38-226.compute-1.amazonaws.com/ouat/objects/01_rdo/sd/hocico_mama_osa.png', 'coords':{'offsetXPercent':0, 'offsetYPercent':0,37, 'widthPercent':0,97, 'heightPercent':0,78}}</v>
      </c>
    </row>
    <row r="8" spans="1:1" x14ac:dyDescent="0.25">
      <c r="A8" t="str">
        <f>CONCATENATE("{'name':'",Calculus!C8,"', 'pack':'",Calculus!A8,"', 'url':'",Calculus!P8,"', 'coords':{'offsetXPercent':",Calculus!K8,", 'offsetYPercent':",Calculus!L8,", 'widthPercent':",Calculus!M8,", 'heightPercent':",Calculus!N8,"}}")</f>
        <v>{'name':'hocico_osezno', 'pack':'01_rdo', 'url':'http://ec2-72-44-38-226.compute-1.amazonaws.com/ouat/objects/01_rdo/sd/hocico_osezno.png', 'coords':{'offsetXPercent':0,02, 'offsetYPercent':0,25, 'widthPercent':0,97, 'heightPercent':0,85}}</v>
      </c>
    </row>
    <row r="9" spans="1:1" x14ac:dyDescent="0.25">
      <c r="A9" t="str">
        <f>CONCATENATE("{'name':'",Calculus!C9,"', 'pack':'",Calculus!A9,"', 'url':'",Calculus!P9,"', 'coords':{'offsetXPercent':",Calculus!K9,", 'offsetYPercent':",Calculus!L9,", 'widthPercent':",Calculus!M9,", 'heightPercent':",Calculus!N9,"}}")</f>
        <v>{'name':'hocico_papa_oso', 'pack':'01_rdo', 'url':'http://ec2-72-44-38-226.compute-1.amazonaws.com/ouat/objects/01_rdo/sd/hocico_papa_oso.png', 'coords':{'offsetXPercent':0, 'offsetYPercent':0,27, 'widthPercent':0,97, 'heightPercent':0,93}}</v>
      </c>
    </row>
    <row r="10" spans="1:1" x14ac:dyDescent="0.25">
      <c r="A10" t="str">
        <f>CONCATENATE("{'name':'",Calculus!C10,"', 'pack':'",Calculus!A10,"', 'url':'",Calculus!P10,"', 'coords':{'offsetXPercent':",Calculus!K10,", 'offsetYPercent':",Calculus!L10,", 'widthPercent':",Calculus!M10,", 'heightPercent':",Calculus!N10,"}}")</f>
        <v>{'name':'lazo_mama_osa', 'pack':'01_rdo', 'url':'http://ec2-72-44-38-226.compute-1.amazonaws.com/ouat/objects/01_rdo/sd/lazo_mama_osa.png', 'coords':{'offsetXPercent':0,09, 'offsetYPercent':0,31, 'widthPercent':0,81, 'heightPercent':0,42}}</v>
      </c>
    </row>
    <row r="11" spans="1:1" x14ac:dyDescent="0.25">
      <c r="A11" t="str">
        <f>CONCATENATE("{'name':'",Calculus!C11,"', 'pack':'",Calculus!A11,"', 'url':'",Calculus!P11,"', 'coords':{'offsetXPercent':",Calculus!K11,", 'offsetYPercent':",Calculus!L11,", 'widthPercent':",Calculus!M11,", 'heightPercent':",Calculus!N11,"}}")</f>
        <v>{'name':'lazo_ricitos', 'pack':'01_rdo', 'url':'http://ec2-72-44-38-226.compute-1.amazonaws.com/ouat/objects/01_rdo/sd/lazo_ricitos.png', 'coords':{'offsetXPercent':0,47, 'offsetYPercent':-0,46, 'widthPercent':0,73, 'heightPercent':0,63}}</v>
      </c>
    </row>
    <row r="12" spans="1:1" x14ac:dyDescent="0.25">
      <c r="A12" t="str">
        <f>CONCATENATE("{'name':'",Calculus!C12,"', 'pack':'",Calculus!A12,"', 'url':'",Calculus!P12,"', 'coords':{'offsetXPercent':",Calculus!K12,", 'offsetYPercent':",Calculus!L12,", 'widthPercent':",Calculus!M12,", 'heightPercent':",Calculus!N12,"}}")</f>
        <v>{'name':'orejas_mama_osa', 'pack':'01_rdo', 'url':'http://ec2-72-44-38-226.compute-1.amazonaws.com/ouat/objects/01_rdo/sd/orejas_mama_osa.png', 'coords':{'offsetXPercent':-0,24, 'offsetYPercent':-0,47, 'widthPercent':1,52, 'heightPercent':0,46}}</v>
      </c>
    </row>
    <row r="13" spans="1:1" x14ac:dyDescent="0.25">
      <c r="A13" t="str">
        <f>CONCATENATE("{'name':'",Calculus!C13,"', 'pack':'",Calculus!A13,"', 'url':'",Calculus!P13,"', 'coords':{'offsetXPercent':",Calculus!K13,", 'offsetYPercent':",Calculus!L13,", 'widthPercent':",Calculus!M13,", 'heightPercent':",Calculus!N13,"}}")</f>
        <v>{'name':'orejas_osezno', 'pack':'01_rdo', 'url':'http://ec2-72-44-38-226.compute-1.amazonaws.com/ouat/objects/01_rdo/sd/orejas_osezno.png', 'coords':{'offsetXPercent':-0,37, 'offsetYPercent':-0,46, 'widthPercent':1,7, 'heightPercent':0,52}}</v>
      </c>
    </row>
    <row r="14" spans="1:1" x14ac:dyDescent="0.25">
      <c r="A14" t="str">
        <f>CONCATENATE("{'name':'",Calculus!C14,"', 'pack':'",Calculus!A14,"', 'url':'",Calculus!P14,"', 'coords':{'offsetXPercent':",Calculus!K14,", 'offsetYPercent':",Calculus!L14,", 'widthPercent':",Calculus!M14,", 'heightPercent':",Calculus!N14,"}}")</f>
        <v>{'name':'orejas_papa_oso', 'pack':'01_rdo', 'url':'http://ec2-72-44-38-226.compute-1.amazonaws.com/ouat/objects/01_rdo/sd/orejas_papa_oso.png', 'coords':{'offsetXPercent':-0,18, 'offsetYPercent':-0,46, 'widthPercent':1,38, 'heightPercent':0,43}}</v>
      </c>
    </row>
    <row r="15" spans="1:1" x14ac:dyDescent="0.25">
      <c r="A15" t="str">
        <f>CONCATENATE("{'name':'",Calculus!C15,"', 'pack':'",Calculus!A15,"', 'url':'",Calculus!P15,"', 'coords':{'offsetXPercent':",Calculus!K15,", 'offsetYPercent':",Calculus!L15,", 'widthPercent':",Calculus!M15,", 'heightPercent':",Calculus!N15,"}}")</f>
        <v>{'name':'pajarita_papa_oso', 'pack':'01_rdo', 'url':'http://ec2-72-44-38-226.compute-1.amazonaws.com/ouat/objects/01_rdo/sd/pajarita_papa_oso.png', 'coords':{'offsetXPercent':0,13, 'offsetYPercent':1,17, 'widthPercent':0,66, 'heightPercent':0,33}}</v>
      </c>
    </row>
    <row r="16" spans="1:1" x14ac:dyDescent="0.25">
      <c r="A16" t="str">
        <f>CONCATENATE("{'name':'",Calculus!C16,"', 'pack':'",Calculus!A16,"', 'url':'",Calculus!P16,"', 'coords':{'offsetXPercent':",Calculus!K16,", 'offsetYPercent':",Calculus!L16,", 'widthPercent':",Calculus!M16,", 'heightPercent':",Calculus!N16,"}}")</f>
        <v>{'name':'pecas_ricitos', 'pack':'01_rdo', 'url':'http://ec2-72-44-38-226.compute-1.amazonaws.com/ouat/objects/01_rdo/sd/pecas_ricitos.png', 'coords':{'offsetXPercent':0,02, 'offsetYPercent':0,29, 'widthPercent':0,96, 'heightPercent':0,32}}</v>
      </c>
    </row>
    <row r="17" spans="1:1" x14ac:dyDescent="0.25">
      <c r="A17" t="str">
        <f>CONCATENATE("{'name':'",Calculus!C17,"', 'pack':'",Calculus!A17,"', 'url':'",Calculus!P17,"', 'coords':{'offsetXPercent':",Calculus!K17,", 'offsetYPercent':",Calculus!L17,", 'widthPercent':",Calculus!M17,", 'heightPercent':",Calculus!N17,"}}")</f>
        <v>{'name':'peluca_ricitos', 'pack':'01_rdo', 'url':'http://ec2-72-44-38-226.compute-1.amazonaws.com/ouat/objects/01_rdo/sd/peluca_ricitos.png', 'coords':{'offsetXPercent':-0,37, 'offsetYPercent':-0,33, 'widthPercent':1,96, 'heightPercent':1,94}}</v>
      </c>
    </row>
    <row r="18" spans="1:1" x14ac:dyDescent="0.25">
      <c r="A18" t="str">
        <f>CONCATENATE("{'name':'",Calculus!C18,"', 'pack':'",Calculus!A18,"', 'url':'",Calculus!P18,"', 'coords':{'offsetXPercent':",Calculus!K18,", 'offsetYPercent':",Calculus!L18,", 'widthPercent':",Calculus!M18,", 'heightPercent':",Calculus!N18,"}}")</f>
        <v>{'name':'pipa_papa_oso', 'pack':'01_rdo', 'url':'http://ec2-72-44-38-226.compute-1.amazonaws.com/ouat/objects/01_rdo/sd/pipa_papa_oso.png', 'coords':{'offsetXPercent':0,5, 'offsetYPercent':0,42, 'widthPercent':0,85, 'heightPercent':0,43}}</v>
      </c>
    </row>
    <row r="19" spans="1:1" x14ac:dyDescent="0.25">
      <c r="A19" t="str">
        <f>CONCATENATE("{'name':'",Calculus!C19,"', 'pack':'",Calculus!A19,"', 'url':'",Calculus!P19,"', 'coords':{'offsetXPercent':",Calculus!K19,", 'offsetYPercent':",Calculus!L19,", 'widthPercent':",Calculus!M19,", 'heightPercent':",Calculus!N19,"}}")</f>
        <v>{'name':'sombrero_papa_oso', 'pack':'01_rdo', 'url':'http://ec2-72-44-38-226.compute-1.amazonaws.com/ouat/objects/01_rdo/sd/sombrero_papa_oso.png', 'coords':{'offsetXPercent':0,13, 'offsetYPercent':-0,5, 'widthPercent':0,75, 'heightPercent':0,4}}</v>
      </c>
    </row>
    <row r="20" spans="1:1" x14ac:dyDescent="0.25">
      <c r="A20" t="str">
        <f>CONCATENATE("{'name':'",Calculus!C20,"', 'pack':'",Calculus!A20,"', 'url':'",Calculus!P20,"', 'coords':{'offsetXPercent':",Calculus!K20,", 'offsetYPercent':",Calculus!L20,", 'widthPercent':",Calculus!M20,", 'heightPercent':",Calculus!N20,"}}")</f>
        <v>{'name':'', 'pack':'', 'url':'', 'coords':{'offsetXPercent':-0,5, 'offsetYPercent':-0,5, 'widthPercent':0, 'heightPercent':0}}</v>
      </c>
    </row>
    <row r="21" spans="1:1" x14ac:dyDescent="0.25">
      <c r="A21" t="str">
        <f>CONCATENATE("{'name':'",Calculus!C21,"', 'pack':'",Calculus!A21,"', 'url':'",Calculus!P21,"', 'coords':{'offsetXPercent':",Calculus!K21,", 'offsetYPercent':",Calculus!L21,", 'widthPercent':",Calculus!M21,", 'heightPercent':",Calculus!N21,"}}")</f>
        <v>{'name':'gorra ', 'pack':'02_l3c', 'url':'http://ec2-72-44-38-226.compute-1.amazonaws.com/ouat/objects/02_l3c/sd/gorra.png', 'coords':{'offsetXPercent':0,09, 'offsetYPercent':-0,53, 'widthPercent':0,83, 'heightPercent':0,49}}</v>
      </c>
    </row>
    <row r="22" spans="1:1" x14ac:dyDescent="0.25">
      <c r="A22" t="str">
        <f>CONCATENATE("{'name':'",Calculus!C22,"', 'pack':'",Calculus!A22,"', 'url':'",Calculus!P22,"', 'coords':{'offsetXPercent':",Calculus!K22,", 'offsetYPercent':",Calculus!L22,", 'widthPercent':",Calculus!M22,", 'heightPercent':",Calculus!N22,"}}")</f>
        <v>{'name':'hocico_cerdito ', 'pack':'02_l3c', 'url':'http://ec2-72-44-38-226.compute-1.amazonaws.com/ouat/objects/02_l3c/sd/hocico_cerdito.png', 'coords':{'offsetXPercent':0,23, 'offsetYPercent':0,25, 'widthPercent':0,47, 'heightPercent':0,4}}</v>
      </c>
    </row>
    <row r="23" spans="1:1" x14ac:dyDescent="0.25">
      <c r="A23" t="str">
        <f>CONCATENATE("{'name':'",Calculus!C23,"', 'pack':'",Calculus!A23,"', 'url':'",Calculus!P23,"', 'coords':{'offsetXPercent':",Calculus!K23,", 'offsetYPercent':",Calculus!L23,", 'widthPercent':",Calculus!M23,", 'heightPercent':",Calculus!N23,"}}")</f>
        <v>{'name':'hocico_lobo ', 'pack':'02_l3c', 'url':'http://ec2-72-44-38-226.compute-1.amazonaws.com/ouat/objects/02_l3c/sd/hocico_lobo.png', 'coords':{'offsetXPercent':0,1, 'offsetYPercent':0,31, 'widthPercent':0,77, 'heightPercent':0,67}}</v>
      </c>
    </row>
    <row r="24" spans="1:1" x14ac:dyDescent="0.25">
      <c r="A24" t="str">
        <f>CONCATENATE("{'name':'",Calculus!C24,"', 'pack':'",Calculus!A24,"', 'url':'",Calculus!P24,"', 'coords':{'offsetXPercent':",Calculus!K24,", 'offsetYPercent':",Calculus!L24,", 'widthPercent':",Calculus!M24,", 'heightPercent':",Calculus!N24,"}}")</f>
        <v>{'name':'lazo ', 'pack':'02_l3c', 'url':'http://ec2-72-44-38-226.compute-1.amazonaws.com/ouat/objects/02_l3c/sd/lazo.png', 'coords':{'offsetXPercent':0,13, 'offsetYPercent':0,99, 'widthPercent':0,69, 'heightPercent':0,44}}</v>
      </c>
    </row>
    <row r="25" spans="1:1" x14ac:dyDescent="0.25">
      <c r="A25" t="str">
        <f>CONCATENATE("{'name':'",Calculus!C25,"', 'pack':'",Calculus!A25,"', 'url':'",Calculus!P25,"', 'coords':{'offsetXPercent':",Calculus!K25,", 'offsetYPercent':",Calculus!L25,", 'widthPercent':",Calculus!M25,", 'heightPercent':",Calculus!N25,"}}")</f>
        <v>{'name':'manzana ', 'pack':'02_l3c', 'url':'http://ec2-72-44-38-226.compute-1.amazonaws.com/ouat/objects/02_l3c/sd/manzana.png', 'coords':{'offsetXPercent':0,1, 'offsetYPercent':0,5, 'widthPercent':0,73, 'heightPercent':0,77}}</v>
      </c>
    </row>
    <row r="26" spans="1:1" x14ac:dyDescent="0.25">
      <c r="A26" t="str">
        <f>CONCATENATE("{'name':'",Calculus!C26,"', 'pack':'",Calculus!A26,"', 'url':'",Calculus!P26,"', 'coords':{'offsetXPercent':",Calculus!K26,", 'offsetYPercent':",Calculus!L26,", 'widthPercent':",Calculus!M26,", 'heightPercent':",Calculus!N26,"}}")</f>
        <v>{'name':'oreja_cerdito_derecha ', 'pack':'02_l3c', 'url':'http://ec2-72-44-38-226.compute-1.amazonaws.com/ouat/objects/02_l3c/sd/oreja_cerdito_derecha.png', 'coords':{'offsetXPercent':0,77, 'offsetYPercent':-0,57, 'widthPercent':0,61, 'heightPercent':0,57}}</v>
      </c>
    </row>
    <row r="27" spans="1:1" x14ac:dyDescent="0.25">
      <c r="A27" t="str">
        <f>CONCATENATE("{'name':'",Calculus!C27,"', 'pack':'",Calculus!A27,"', 'url':'",Calculus!P27,"', 'coords':{'offsetXPercent':",Calculus!K27,", 'offsetYPercent':",Calculus!L27,", 'widthPercent':",Calculus!M27,", 'heightPercent':",Calculus!N27,"}}")</f>
        <v>{'name':'oreja_cerdito_izquierda', 'pack':'02_l3c', 'url':'http://ec2-72-44-38-226.compute-1.amazonaws.com/ouat/objects/02_l3c/sd/oreja_cerdito_izquierda.png', 'coords':{'offsetXPercent':-0,27, 'offsetYPercent':-0,43, 'widthPercent':0,61, 'heightPercent':0,57}}</v>
      </c>
    </row>
    <row r="28" spans="1:1" ht="14.45" x14ac:dyDescent="0.3">
      <c r="A28" t="str">
        <f>CONCATENATE("{'name':'",Calculus!C28,"', 'pack':'",Calculus!A28,"', 'url':'",Calculus!P28,"', 'coords':{'offsetXPercent':",Calculus!K28,", 'offsetYPercent':",Calculus!L28,", 'widthPercent':",Calculus!M28,", 'heightPercent':",Calculus!N28,"}}")</f>
        <v>{'name':'oreja_lobo_derecha ', 'pack':'02_l3c', 'url':'http://ec2-72-44-38-226.compute-1.amazonaws.com/ouat/objects/02_l3c/sd/oreja_lobo_derecha.png', 'coords':{'offsetXPercent':0,77, 'offsetYPercent':-0,57, 'widthPercent':0,47, 'heightPercent':0,67}}</v>
      </c>
    </row>
    <row r="29" spans="1:1" ht="14.45" x14ac:dyDescent="0.3">
      <c r="A29" t="str">
        <f>CONCATENATE("{'name':'",Calculus!C29,"', 'pack':'",Calculus!A29,"', 'url':'",Calculus!P29,"', 'coords':{'offsetXPercent':",Calculus!K29,", 'offsetYPercent':",Calculus!L29,", 'widthPercent':",Calculus!M29,", 'heightPercent':",Calculus!N29,"}}")</f>
        <v>{'name':'oreja_lobo_izquierda ', 'pack':'02_l3c', 'url':'http://ec2-72-44-38-226.compute-1.amazonaws.com/ouat/objects/02_l3c/sd/oreja_lobo_izquierda.png', 'coords':{'offsetXPercent':-0,17, 'offsetYPercent':-0,57, 'widthPercent':0,47, 'heightPercent':0,67}}</v>
      </c>
    </row>
    <row r="30" spans="1:1" ht="14.45" x14ac:dyDescent="0.3">
      <c r="A30" t="str">
        <f>CONCATENATE("{'name':'",Calculus!C30,"', 'pack':'",Calculus!A30,"', 'url':'",Calculus!P30,"', 'coords':{'offsetXPercent':",Calculus!K30,", 'offsetYPercent':",Calculus!L30,", 'widthPercent':",Calculus!M30,", 'heightPercent':",Calculus!N30,"}}")</f>
        <v>{'name':'sombrero_cerdito_paja ', 'pack':'02_l3c', 'url':'http://ec2-72-44-38-226.compute-1.amazonaws.com/ouat/objects/02_l3c/sd/sombrero_cerdito_paja.png', 'coords':{'offsetXPercent':0, 'offsetYPercent':-0,24, 'widthPercent':1,04, 'heightPercent':0,61}}</v>
      </c>
    </row>
    <row r="31" spans="1:1" ht="14.45" x14ac:dyDescent="0.3">
      <c r="A31" t="str">
        <f>CONCATENATE("{'name':'",Calculus!C31,"', 'pack':'",Calculus!A31,"', 'url':'",Calculus!P31,"', 'coords':{'offsetXPercent':",Calculus!K31,", 'offsetYPercent':",Calculus!L31,", 'widthPercent':",Calculus!M31,", 'heightPercent':",Calculus!N31,"}}")</f>
        <v>{'name':'', 'pack':'', 'url':'', 'coords':{'offsetXPercent':-0,5, 'offsetYPercent':-0,5, 'widthPercent':0, 'heightPercent':0}}</v>
      </c>
    </row>
    <row r="32" spans="1:1" ht="14.45" x14ac:dyDescent="0.3">
      <c r="A32" t="str">
        <f>CONCATENATE("{'name':'",Calculus!C32,"', 'pack':'",Calculus!A32,"', 'url':'",Calculus!P32,"', 'coords':{'offsetXPercent':",Calculus!K32,", 'offsetYPercent':",Calculus!L32,", 'widthPercent':",Calculus!M32,", 'heightPercent':",Calculus!N32,"}}")</f>
        <v>{'name':'cacerola', 'pack':'03_cr', 'url':'http://ec2-72-44-38-226.compute-1.amazonaws.com/ouat/objects/03_cr/sd/cacerola.png', 'coords':{'offsetXPercent':0,01, 'offsetYPercent':0,45, 'widthPercent':0,98, 'heightPercent':0,85}}</v>
      </c>
    </row>
    <row r="33" spans="1:1" ht="14.45" x14ac:dyDescent="0.3">
      <c r="A33" t="str">
        <f>CONCATENATE("{'name':'",Calculus!C33,"', 'pack':'",Calculus!A33,"', 'url':'",Calculus!P33,"', 'coords':{'offsetXPercent':",Calculus!K33,", 'offsetYPercent':",Calculus!L33,", 'widthPercent':",Calculus!M33,", 'heightPercent':",Calculus!N33,"}}")</f>
        <v>{'name':'caperuza', 'pack':'03_cr', 'url':'http://ec2-72-44-38-226.compute-1.amazonaws.com/ouat/objects/03_cr/sd/caperuza.png', 'coords':{'offsetXPercent':-0,27, 'offsetYPercent':-0,4, 'widthPercent':1,51, 'heightPercent':1,79}}</v>
      </c>
    </row>
    <row r="34" spans="1:1" ht="14.45" x14ac:dyDescent="0.3">
      <c r="A34" t="str">
        <f>CONCATENATE("{'name':'",Calculus!C34,"', 'pack':'",Calculus!A34,"', 'url':'",Calculus!P34,"', 'coords':{'offsetXPercent':",Calculus!K34,", 'offsetYPercent':",Calculus!L34,", 'widthPercent':",Calculus!M34,", 'heightPercent':",Calculus!N34,"}}")</f>
        <v>{'name':'gorro_abuela', 'pack':'03_cr', 'url':'http://ec2-72-44-38-226.compute-1.amazonaws.com/ouat/objects/03_cr/sd/gorro_abuela.png', 'coords':{'offsetXPercent':-0,03, 'offsetYPercent':-0,57, 'widthPercent':1,14, 'heightPercent':0,59}}</v>
      </c>
    </row>
    <row r="35" spans="1:1" ht="14.45" x14ac:dyDescent="0.3">
      <c r="A35" t="str">
        <f>CONCATENATE("{'name':'",Calculus!C35,"', 'pack':'",Calculus!A35,"', 'url':'",Calculus!P35,"', 'coords':{'offsetXPercent':",Calculus!K35,", 'offsetYPercent':",Calculus!L35,", 'widthPercent':",Calculus!M35,", 'heightPercent':",Calculus!N35,"}}")</f>
        <v>{'name':'hocico_lobo', 'pack':'03_cr', 'url':'http://ec2-72-44-38-226.compute-1.amazonaws.com/ouat/objects/03_cr/sd/hocico_lobo.png', 'coords':{'offsetXPercent':0,1, 'offsetYPercent':0,33, 'widthPercent':0,77, 'heightPercent':0,67}}</v>
      </c>
    </row>
    <row r="36" spans="1:1" ht="14.45" x14ac:dyDescent="0.3">
      <c r="A36" t="str">
        <f>CONCATENATE("{'name':'",Calculus!C36,"', 'pack':'",Calculus!A36,"', 'url':'",Calculus!P36,"', 'coords':{'offsetXPercent':",Calculus!K36,", 'offsetYPercent':",Calculus!L36,", 'widthPercent':",Calculus!M36,", 'heightPercent':",Calculus!N36,"}}")</f>
        <v>{'name':'manzana*', 'pack':'03_cr', 'url':'http://ec2-72-44-38-226.compute-1.amazonaws.com/ouat/objects/03_cr/sd/manzana.png', 'coords':{'offsetXPercent':0,1, 'offsetYPercent':0,5, 'widthPercent':0,73, 'heightPercent':0,77}}</v>
      </c>
    </row>
    <row r="37" spans="1:1" ht="14.45" x14ac:dyDescent="0.3">
      <c r="A37" t="str">
        <f>CONCATENATE("{'name':'",Calculus!C37,"', 'pack':'",Calculus!A37,"', 'url':'",Calculus!P37,"', 'coords':{'offsetXPercent':",Calculus!K37,", 'offsetYPercent':",Calculus!L37,", 'widthPercent':",Calculus!M37,", 'heightPercent':",Calculus!N37,"}}")</f>
        <v>{'name':'oreja_lobo_derecha*', 'pack':'03_cr', 'url':'http://ec2-72-44-38-226.compute-1.amazonaws.com/ouat/objects/03_cr/sd/oreja_lobo_derecha.png', 'coords':{'offsetXPercent':0,77, 'offsetYPercent':-0,57, 'widthPercent':0,47, 'heightPercent':0,67}}</v>
      </c>
    </row>
    <row r="38" spans="1:1" ht="14.45" x14ac:dyDescent="0.3">
      <c r="A38" t="str">
        <f>CONCATENATE("{'name':'",Calculus!C38,"', 'pack':'",Calculus!A38,"', 'url':'",Calculus!P38,"', 'coords':{'offsetXPercent':",Calculus!K38,", 'offsetYPercent':",Calculus!L38,", 'widthPercent':",Calculus!M38,", 'heightPercent':",Calculus!N38,"}}")</f>
        <v>{'name':'oreja_lobo_izquierda*', 'pack':'03_cr', 'url':'http://ec2-72-44-38-226.compute-1.amazonaws.com/ouat/objects/03_cr/sd/oreja_lobo_izquierda.png', 'coords':{'offsetXPercent':-0,17, 'offsetYPercent':-0,57, 'widthPercent':0,47, 'heightPercent':0,67}}</v>
      </c>
    </row>
    <row r="39" spans="1:1" x14ac:dyDescent="0.25">
      <c r="A39" t="str">
        <f>CONCATENATE("{'name':'",Calculus!C39,"', 'pack':'",Calculus!A39,"', 'url':'",Calculus!P39,"', 'coords':{'offsetXPercent':",Calculus!K39,", 'offsetYPercent':",Calculus!L39,", 'widthPercent':",Calculus!M39,", 'heightPercent':",Calculus!N39,"}}")</f>
        <v>{'name':'peluca_abuela', 'pack':'03_cr', 'url':'http://ec2-72-44-38-226.compute-1.amazonaws.com/ouat/objects/03_cr/sd/peluca_abuela.png', 'coords':{'offsetXPercent':-0,12, 'offsetYPercent':-0,4, 'widthPercent':1,28, 'heightPercent':1,25}}</v>
      </c>
    </row>
    <row r="40" spans="1:1" x14ac:dyDescent="0.25">
      <c r="A40" t="str">
        <f>CONCATENATE("{'name':'",Calculus!C40,"', 'pack':'",Calculus!A40,"', 'url':'",Calculus!P40,"', 'coords':{'offsetXPercent':",Calculus!K40,", 'offsetYPercent':",Calculus!L40,", 'widthPercent':",Calculus!M40,", 'heightPercent':",Calculus!N40,"}}")</f>
        <v>{'name':'peluca_caperucita', 'pack':'03_cr', 'url':'http://ec2-72-44-38-226.compute-1.amazonaws.com/ouat/objects/03_cr/sd/peluca_caperucita.png', 'coords':{'offsetXPercent':-0,25, 'offsetYPercent':-0,53, 'widthPercent':1,5, 'heightPercent':1,68}}</v>
      </c>
    </row>
    <row r="41" spans="1:1" x14ac:dyDescent="0.25">
      <c r="A41" t="str">
        <f>CONCATENATE("{'name':'",Calculus!C41,"', 'pack':'",Calculus!A41,"', 'url':'",Calculus!P41,"', 'coords':{'offsetXPercent':",Calculus!K41,", 'offsetYPercent':",Calculus!L41,", 'widthPercent':",Calculus!M41,", 'heightPercent':",Calculus!N41,"}}")</f>
        <v>{'name':'', 'pack':'', 'url':'', 'coords':{'offsetXPercent':-0,5, 'offsetYPercent':-0,5, 'widthPercent':0, 'heightPercent':0}}</v>
      </c>
    </row>
    <row r="42" spans="1:1" x14ac:dyDescent="0.25">
      <c r="A42" t="str">
        <f>CONCATENATE("{'name':'",Calculus!C42,"', 'pack':'",Calculus!A42,"', 'url':'",Calculus!P42,"', 'coords':{'offsetXPercent':",Calculus!K42,", 'offsetYPercent':",Calculus!L42,", 'widthPercent':",Calculus!M42,", 'heightPercent':",Calculus!N42,"}}")</f>
        <v>{'name':'glasses_01', 'pack':'misc', 'url':'http://ec2-72-44-38-226.compute-1.amazonaws.com/ouat/objects/misc/sd/glasses_01.png', 'coords':{'offsetXPercent':-0,11, 'offsetYPercent':0,04, 'widthPercent':1,23, 'heightPercent':0,5}}</v>
      </c>
    </row>
    <row r="43" spans="1:1" x14ac:dyDescent="0.25">
      <c r="A43" t="str">
        <f>CONCATENATE("{'name':'",Calculus!C43,"', 'pack':'",Calculus!A43,"', 'url':'",Calculus!P43,"', 'coords':{'offsetXPercent':",Calculus!K43,", 'offsetYPercent':",Calculus!L43,", 'widthPercent':",Calculus!M43,", 'heightPercent':",Calculus!N43,"}}")</f>
        <v>{'name':'glasses_02', 'pack':'misc', 'url':'http://ec2-72-44-38-226.compute-1.amazonaws.com/ouat/objects/misc/sd/glasses_02.png', 'coords':{'offsetXPercent':-0,1, 'offsetYPercent':-0,07, 'widthPercent':1,23, 'heightPercent':0,5}}</v>
      </c>
    </row>
    <row r="44" spans="1:1" x14ac:dyDescent="0.25">
      <c r="A44" t="str">
        <f>CONCATENATE("{'name':'",Calculus!C44,"', 'pack':'",Calculus!A44,"', 'url':'",Calculus!P44,"', 'coords':{'offsetXPercent':",Calculus!K44,", 'offsetYPercent':",Calculus!L44,", 'widthPercent':",Calculus!M44,", 'heightPercent':",Calculus!N44,"}}")</f>
        <v>{'name':'glasses_03', 'pack':'misc', 'url':'http://ec2-72-44-38-226.compute-1.amazonaws.com/ouat/objects/misc/sd/glasses_03.png', 'coords':{'offsetXPercent':-0,08, 'offsetYPercent':0,05, 'widthPercent':1,17, 'heightPercent':0,4}}</v>
      </c>
    </row>
    <row r="45" spans="1:1" x14ac:dyDescent="0.25">
      <c r="A45" t="str">
        <f>CONCATENATE("{'name':'",Calculus!C45,"', 'pack':'",Calculus!A45,"', 'url':'",Calculus!P45,"', 'coords':{'offsetXPercent':",Calculus!K45,", 'offsetYPercent':",Calculus!L45,", 'widthPercent':",Calculus!M45,", 'heightPercent':",Calculus!N45,"}}")</f>
        <v>{'name':'glasses_04', 'pack':'misc', 'url':'http://ec2-72-44-38-226.compute-1.amazonaws.com/ouat/objects/misc/sd/glasses_04.png', 'coords':{'offsetXPercent':-0,12, 'offsetYPercent':0,01, 'widthPercent':1,26, 'heightPercent':0,5}}</v>
      </c>
    </row>
    <row r="46" spans="1:1" x14ac:dyDescent="0.25">
      <c r="A46" t="str">
        <f>CONCATENATE("{'name':'",Calculus!C46,"', 'pack':'",Calculus!A46,"', 'url':'",Calculus!P46,"', 'coords':{'offsetXPercent':",Calculus!K46,", 'offsetYPercent':",Calculus!L46,", 'widthPercent':",Calculus!M46,", 'heightPercent':",Calculus!N46,"}}")</f>
        <v>{'name':'glasses_05', 'pack':'misc', 'url':'http://ec2-72-44-38-226.compute-1.amazonaws.com/ouat/objects/misc/sd/glasses_05.png', 'coords':{'offsetXPercent':-0,06, 'offsetYPercent':0,04, 'widthPercent':1,12, 'heightPercent':0,45}}</v>
      </c>
    </row>
    <row r="47" spans="1:1" x14ac:dyDescent="0.25">
      <c r="A47" t="str">
        <f>CONCATENATE("{'name':'",Calculus!C47,"', 'pack':'",Calculus!A47,"', 'url':'",Calculus!P47,"', 'coords':{'offsetXPercent':",Calculus!K47,", 'offsetYPercent':",Calculus!L47,", 'widthPercent':",Calculus!M47,", 'heightPercent':",Calculus!N47,"}}")</f>
        <v>{'name':'nose_and_glasses', 'pack':'misc', 'url':'http://ec2-72-44-38-226.compute-1.amazonaws.com/ouat/objects/misc/sd/nose_and_glasses.png', 'coords':{'offsetXPercent':-0,11, 'offsetYPercent':-0,1, 'widthPercent':1,23, 'heightPercent':1}}</v>
      </c>
    </row>
    <row r="48" spans="1:1" x14ac:dyDescent="0.25">
      <c r="A48" t="str">
        <f>CONCATENATE("{'name':'",Calculus!C48,"', 'pack':'",Calculus!A48,"', 'url':'",Calculus!P48,"', 'coords':{'offsetXPercent':",Calculus!K48,", 'offsetYPercent':",Calculus!L48,", 'widthPercent':",Calculus!M48,", 'heightPercent':",Calculus!N48,"}}")</f>
        <v>{'name':'hat_indian', 'pack':'misc', 'url':'http://ec2-72-44-38-226.compute-1.amazonaws.com/ouat/objects/misc/sd/hat_indian.png', 'coords':{'offsetXPercent':-0,32, 'offsetYPercent':-0,51, 'widthPercent':1,46, 'heightPercent':0,71}}</v>
      </c>
    </row>
    <row r="49" spans="1:1" ht="14.45" x14ac:dyDescent="0.3">
      <c r="A49" t="str">
        <f>CONCATENATE("{'name':'",Calculus!C49,"', 'pack':'",Calculus!A49,"', 'url':'",Calculus!P49,"', 'coords':{'offsetXPercent':",Calculus!K49,", 'offsetYPercent':",Calculus!L49,", 'widthPercent':",Calculus!M49,", 'heightPercent':",Calculus!N49,"}}")</f>
        <v>{'name':'hat_pirate', 'pack':'misc', 'url':'http://ec2-72-44-38-226.compute-1.amazonaws.com/ouat/objects/misc/sd/hat_pirate.png', 'coords':{'offsetXPercent':-0,48, 'offsetYPercent':-0,45, 'widthPercent':1,97, 'heightPercent':1,01}}</v>
      </c>
    </row>
    <row r="50" spans="1:1" ht="14.45" x14ac:dyDescent="0.3">
      <c r="A50" t="str">
        <f>CONCATENATE("{'name':'",Calculus!C50,"', 'pack':'",Calculus!A50,"', 'url':'",Calculus!P50,"', 'coords':{'offsetXPercent':",Calculus!K50,", 'offsetYPercent':",Calculus!L50,", 'widthPercent':",Calculus!M50,", 'heightPercent':",Calculus!N50,"}}")</f>
        <v>{'name':'hat_chef', 'pack':'misc', 'url':'http://ec2-72-44-38-226.compute-1.amazonaws.com/ouat/objects/misc/sd/hat_chef.png', 'coords':{'offsetXPercent':-0,5, 'offsetYPercent':-1,29, 'widthPercent':1,98, 'heightPercent':1,33}}</v>
      </c>
    </row>
    <row r="51" spans="1:1" ht="14.45" x14ac:dyDescent="0.3">
      <c r="A51" t="str">
        <f>CONCATENATE("{'name':'",Calculus!C51,"', 'pack':'",Calculus!A51,"', 'url':'",Calculus!P51,"', 'coords':{'offsetXPercent':",Calculus!K51,", 'offsetYPercent':",Calculus!L51,", 'widthPercent':",Calculus!M51,", 'heightPercent':",Calculus!N51,"}}")</f>
        <v>{'name':'indian_face_paint', 'pack':'misc', 'url':'http://ec2-72-44-38-226.compute-1.amazonaws.com/ouat/objects/misc/sd/indian_face_paint.png', 'coords':{'offsetXPercent':-0,04, 'offsetYPercent':0,1, 'widthPercent':1,06, 'heightPercent':1,11}}</v>
      </c>
    </row>
    <row r="52" spans="1:1" ht="14.45" x14ac:dyDescent="0.3">
      <c r="A52" t="str">
        <f>CONCATENATE("{'name':'",Calculus!C52,"', 'pack':'",Calculus!A52,"', 'url':'",Calculus!P52,"', 'coords':{'offsetXPercent':",Calculus!K52,", 'offsetYPercent':",Calculus!L52,", 'widthPercent':",Calculus!M52,", 'heightPercent':",Calculus!N52,"}}")</f>
        <v>{'name':'patch_pirate', 'pack':'misc', 'url':'http://ec2-72-44-38-226.compute-1.amazonaws.com/ouat/objects/misc/sd/patch_pirate.png', 'coords':{'offsetXPercent':-0,02, 'offsetYPercent':-0,09, 'widthPercent':1,04, 'heightPercent':0,6}}</v>
      </c>
    </row>
    <row r="53" spans="1:1" ht="14.45" x14ac:dyDescent="0.3">
      <c r="A53" t="str">
        <f>CONCATENATE("{'name':'",Calculus!C53,"', 'pack':'",Calculus!A53,"', 'url':'",Calculus!P53,"', 'coords':{'offsetXPercent':",Calculus!K53,", 'offsetYPercent':",Calculus!L53,", 'widthPercent':",Calculus!M53,", 'heightPercent':",Calculus!N53,"}}")</f>
        <v>{'name':'ears_bunny', 'pack':'misc', 'url':'http://ec2-72-44-38-226.compute-1.amazonaws.com/ouat/objects/misc/sd/ears_bunny.png', 'coords':{'offsetXPercent':-0,25, 'offsetYPercent':-0,76, 'widthPercent':1,44, 'heightPercent':0,69}}</v>
      </c>
    </row>
    <row r="54" spans="1:1" ht="14.45" x14ac:dyDescent="0.3">
      <c r="A54" t="str">
        <f>CONCATENATE("{'name':'",Calculus!C54,"', 'pack':'",Calculus!A54,"', 'url':'",Calculus!P54,"', 'coords':{'offsetXPercent':",Calculus!K54,", 'offsetYPercent':",Calculus!L54,", 'widthPercent':",Calculus!M54,", 'heightPercent':",Calculus!N54,"}}")</f>
        <v>{'name':'mouth_bunny', 'pack':'misc', 'url':'http://ec2-72-44-38-226.compute-1.amazonaws.com/ouat/objects/misc/sd/mouth_bunny.png', 'coords':{'offsetXPercent':-0,03, 'offsetYPercent':0,34, 'widthPercent':1,1, 'heightPercent':0,7}}</v>
      </c>
    </row>
    <row r="55" spans="1:1" ht="14.45" x14ac:dyDescent="0.3">
      <c r="A55" t="str">
        <f>CONCATENATE("{'name':'",Calculus!C55,"', 'pack':'",Calculus!A55,"', 'url':'",Calculus!P55,"', 'coords':{'offsetXPercent':",Calculus!K55,", 'offsetYPercent':",Calculus!L55,", 'widthPercent':",Calculus!M55,", 'heightPercent':",Calculus!N55,"}}")</f>
        <v>{'name':'antenna_bee', 'pack':'misc', 'url':'http://ec2-72-44-38-226.compute-1.amazonaws.com/ouat/objects/misc/sd/antenna_bee.png', 'coords':{'offsetXPercent':-0,36, 'offsetYPercent':-0,49, 'widthPercent':1,59, 'heightPercent':0,64}}</v>
      </c>
    </row>
    <row r="56" spans="1:1" ht="14.45" x14ac:dyDescent="0.3">
      <c r="A56" t="str">
        <f>CONCATENATE("{'name':'",Calculus!C56,"', 'pack':'",Calculus!A56,"', 'url':'",Calculus!P56,"', 'coords':{'offsetXPercent':",Calculus!K56,", 'offsetYPercent':",Calculus!L56,", 'widthPercent':",Calculus!M56,", 'heightPercent':",Calculus!N56,"}}")</f>
        <v>{'name':'mask_01', 'pack':'misc', 'url':'http://ec2-72-44-38-226.compute-1.amazonaws.com/ouat/objects/misc/sd/mask_01.png', 'coords':{'offsetXPercent':-0,17, 'offsetYPercent':-0,04, 'widthPercent':1,34, 'heightPercent':0,56}}</v>
      </c>
    </row>
    <row r="57" spans="1:1" ht="14.45" x14ac:dyDescent="0.3">
      <c r="A57" t="str">
        <f>CONCATENATE("{'name':'",Calculus!C57,"', 'pack':'",Calculus!A57,"', 'url':'",Calculus!P57,"', 'coords':{'offsetXPercent':",Calculus!K57,", 'offsetYPercent':",Calculus!L57,", 'widthPercent':",Calculus!M57,", 'heightPercent':",Calculus!N57,"}}")</f>
        <v>{'name':'moustache_01', 'pack':'misc', 'url':'http://ec2-72-44-38-226.compute-1.amazonaws.com/ouat/objects/misc/sd/moustache_01.png', 'coords':{'offsetXPercent':0,04, 'offsetYPercent':0,54, 'widthPercent':0,86, 'heightPercent':0,44}}</v>
      </c>
    </row>
    <row r="58" spans="1:1" ht="14.45" x14ac:dyDescent="0.3">
      <c r="A58" t="str">
        <f>CONCATENATE("{'name':'",Calculus!C58,"', 'pack':'",Calculus!A58,"', 'url':'",Calculus!P58,"', 'coords':{'offsetXPercent':",Calculus!K58,", 'offsetYPercent':",Calculus!L58,", 'widthPercent':",Calculus!M58,", 'heightPercent':",Calculus!N58,"}}")</f>
        <v>{'name':'moustache_02', 'pack':'misc', 'url':'http://ec2-72-44-38-226.compute-1.amazonaws.com/ouat/objects/misc/sd/moustache_02.png', 'coords':{'offsetXPercent':0,2, 'offsetYPercent':0,57, 'widthPercent':0,57, 'heightPercent':0,9}}</v>
      </c>
    </row>
    <row r="59" spans="1:1" ht="14.45" x14ac:dyDescent="0.3">
      <c r="A59" t="str">
        <f>CONCATENATE("{'name':'",Calculus!C59,"', 'pack':'",Calculus!A59,"', 'url':'",Calculus!P59,"', 'coords':{'offsetXPercent':",Calculus!K59,", 'offsetYPercent':",Calculus!L59,", 'widthPercent':",Calculus!M59,", 'heightPercent':",Calculus!N59,"}}")</f>
        <v>{'name':'beard_01', 'pack':'misc', 'url':'http://ec2-72-44-38-226.compute-1.amazonaws.com/ouat/objects/misc/sd/beard_01.png', 'coords':{'offsetXPercent':-0,23, 'offsetYPercent':0,37, 'widthPercent':1,36, 'heightPercent':1,11}}</v>
      </c>
    </row>
    <row r="60" spans="1:1" ht="14.45" x14ac:dyDescent="0.3">
      <c r="A60" t="str">
        <f>CONCATENATE("{'name':'",Calculus!C60,"', 'pack':'",Calculus!A60,"', 'url':'",Calculus!P60,"', 'coords':{'offsetXPercent':",Calculus!K60,", 'offsetYPercent':",Calculus!L60,", 'widthPercent':",Calculus!M60,", 'heightPercent':",Calculus!N60,"}}")</f>
        <v>{'name':'beard_02', 'pack':'misc', 'url':'http://ec2-72-44-38-226.compute-1.amazonaws.com/ouat/objects/misc/sd/beard_02.png', 'coords':{'offsetXPercent':-0,05, 'offsetYPercent':0,36, 'widthPercent':1,1, 'heightPercent':0,93}}</v>
      </c>
    </row>
    <row r="61" spans="1:1" x14ac:dyDescent="0.25">
      <c r="A61" t="str">
        <f>CONCATENATE("{'name':'",Calculus!C61,"', 'pack':'",Calculus!A61,"', 'url':'",Calculus!P61,"', 'coords':{'offsetXPercent':",Calculus!K61,", 'offsetYPercent':",Calculus!L61,", 'widthPercent':",Calculus!M61,", 'heightPercent':",Calculus!N61,"}}")</f>
        <v>{'name':'beard_03', 'pack':'misc', 'url':'http://ec2-72-44-38-226.compute-1.amazonaws.com/ouat/objects/misc/sd/beard_03.png', 'coords':{'offsetXPercent':0,1, 'offsetYPercent':0,78, 'widthPercent':0,75, 'heightPercent':0,98}}</v>
      </c>
    </row>
    <row r="62" spans="1:1" x14ac:dyDescent="0.25">
      <c r="A62" t="str">
        <f>CONCATENATE("{'name':'",Calculus!C62,"', 'pack':'",Calculus!A62,"', 'url':'",Calculus!P62,"', 'coords':{'offsetXPercent':",Calculus!K62,", 'offsetYPercent':",Calculus!L62,", 'widthPercent':",Calculus!M62,", 'heightPercent':",Calculus!N62,"}}")</f>
        <v>{'name':'beard_04', 'pack':'misc', 'url':'http://ec2-72-44-38-226.compute-1.amazonaws.com/ouat/objects/misc/sd/beard_04.png', 'coords':{'offsetXPercent':-0,03, 'offsetYPercent':0,43, 'widthPercent':1,01, 'heightPercent':0,66}}</v>
      </c>
    </row>
    <row r="63" spans="1:1" x14ac:dyDescent="0.25">
      <c r="A63" t="str">
        <f>CONCATENATE("{'name':'",Calculus!C63,"', 'pack':'",Calculus!A63,"', 'url':'",Calculus!P63,"', 'coords':{'offsetXPercent':",Calculus!K63,", 'offsetYPercent':",Calculus!L63,", 'widthPercent':",Calculus!M63,", 'heightPercent':",Calculus!N63,"}}")</f>
        <v>{'name':'beard_05', 'pack':'misc', 'url':'http://ec2-72-44-38-226.compute-1.amazonaws.com/ouat/objects/misc/sd/beard_05.png', 'coords':{'offsetXPercent':0,11, 'offsetYPercent':0,52, 'widthPercent':0,71, 'heightPercent':0,75}}</v>
      </c>
    </row>
    <row r="64" spans="1:1" x14ac:dyDescent="0.25">
      <c r="A64" t="str">
        <f>CONCATENATE("{'name':'",Calculus!C64,"', 'pack':'",Calculus!A64,"', 'url':'",Calculus!P64,"', 'coords':{'offsetXPercent':",Calculus!K64,", 'offsetYPercent':",Calculus!L64,", 'widthPercent':",Calculus!M64,", 'heightPercent':",Calculus!N64,"}}")</f>
        <v>{'name':'clown_face_01', 'pack':'misc', 'url':'http://ec2-72-44-38-226.compute-1.amazonaws.com/ouat/objects/misc/sd/clown_face_01.png', 'coords':{'offsetXPercent':0,04, 'offsetYPercent':-0,25, 'widthPercent':0,93, 'heightPercent':1,36}}</v>
      </c>
    </row>
    <row r="65" spans="1:1" x14ac:dyDescent="0.25">
      <c r="A65" t="str">
        <f>CONCATENATE("{'name':'",Calculus!C65,"', 'pack':'",Calculus!A65,"', 'url':'",Calculus!P65,"', 'coords':{'offsetXPercent':",Calculus!K65,", 'offsetYPercent':",Calculus!L65,", 'widthPercent':",Calculus!M65,", 'heightPercent':",Calculus!N65,"}}")</f>
        <v>{'name':'wig_01', 'pack':'misc', 'url':'http://ec2-72-44-38-226.compute-1.amazonaws.com/ouat/objects/misc/sd/wig_01.png', 'coords':{'offsetXPercent':-0,34, 'offsetYPercent':-0,57, 'widthPercent':1,76, 'heightPercent':1,65}}</v>
      </c>
    </row>
    <row r="66" spans="1:1" x14ac:dyDescent="0.25">
      <c r="A66" t="str">
        <f>CONCATENATE("{'name':'",Calculus!C66,"', 'pack':'",Calculus!A66,"', 'url':'",Calculus!P66,"', 'coords':{'offsetXPercent':",Calculus!K66,", 'offsetYPercent':",Calculus!L66,", 'widthPercent':",Calculus!M66,", 'heightPercent':",Calculus!N66,"}}")</f>
        <v>{'name':'wig_02', 'pack':'misc', 'url':'http://ec2-72-44-38-226.compute-1.amazonaws.com/ouat/objects/misc/sd/wig_02.png', 'coords':{'offsetXPercent':-0,39, 'offsetYPercent':-0,73, 'widthPercent':1,86, 'heightPercent':1,73}}</v>
      </c>
    </row>
    <row r="67" spans="1:1" x14ac:dyDescent="0.25">
      <c r="A67" t="str">
        <f>CONCATENATE("{'name':'",Calculus!C67,"', 'pack':'",Calculus!A67,"', 'url':'",Calculus!P67,"', 'coords':{'offsetXPercent':",Calculus!K67,", 'offsetYPercent':",Calculus!L67,", 'widthPercent':",Calculus!M67,", 'heightPercent':",Calculus!N67,"}}")</f>
        <v>{'name':'wig_03', 'pack':'misc', 'url':'http://ec2-72-44-38-226.compute-1.amazonaws.com/ouat/objects/misc/sd/wig_03.png', 'coords':{'offsetXPercent':-0,5, 'offsetYPercent':-0,5, 'widthPercent':2, 'heightPercent':1,39}}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0"/>
    </sheetView>
  </sheetViews>
  <sheetFormatPr baseColWidth="10" defaultColWidth="9.140625" defaultRowHeight="15" x14ac:dyDescent="0.25"/>
  <cols>
    <col min="1" max="1" width="101.85546875" bestFit="1" customWidth="1"/>
  </cols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Calculus</vt:lpstr>
      <vt:lpstr>Generated json</vt:lpstr>
      <vt:lpstr>Kuasars 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2016-11-16T10:45:43Z</dcterms:modified>
</cp:coreProperties>
</file>