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560" yWindow="0" windowWidth="33960" windowHeight="20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A8" i="2"/>
  <c r="A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</calcChain>
</file>

<file path=xl/sharedStrings.xml><?xml version="1.0" encoding="utf-8"?>
<sst xmlns="http://schemas.openxmlformats.org/spreadsheetml/2006/main" count="243" uniqueCount="115">
  <si>
    <t>test #</t>
  </si>
  <si>
    <t>instrument</t>
  </si>
  <si>
    <t>NIRI</t>
  </si>
  <si>
    <t>Michelle</t>
  </si>
  <si>
    <t>comment</t>
  </si>
  <si>
    <t>python port</t>
  </si>
  <si>
    <t>done</t>
  </si>
  <si>
    <t>skipped</t>
  </si>
  <si>
    <t>GMOS-N</t>
  </si>
  <si>
    <t>draws a green slit at 544</t>
  </si>
  <si>
    <t>N20060131S0015</t>
  </si>
  <si>
    <t>file</t>
  </si>
  <si>
    <t>N20060131S0011</t>
  </si>
  <si>
    <t>N20060131S0012</t>
  </si>
  <si>
    <t>N20060131S0013</t>
  </si>
  <si>
    <t>N20060131S0014</t>
  </si>
  <si>
    <t>N20060131S0016</t>
  </si>
  <si>
    <t>3 box acquisition, just hit 'a' in each box</t>
  </si>
  <si>
    <t>N20060131S0017</t>
  </si>
  <si>
    <t>moving 3 stars into boxes</t>
  </si>
  <si>
    <t>N20060131S0018</t>
  </si>
  <si>
    <t>move 1 star into IFU-2 box</t>
  </si>
  <si>
    <t>N20060131S0019</t>
  </si>
  <si>
    <t>click circle in a long slit, then in the center of an object</t>
  </si>
  <si>
    <t>N20060131S0020</t>
  </si>
  <si>
    <t>two target acquisition, including rotation, onto a long slit</t>
  </si>
  <si>
    <t>N20060131S0021</t>
  </si>
  <si>
    <t>NIFS</t>
  </si>
  <si>
    <t>single target spectroscopy?</t>
  </si>
  <si>
    <t>N20060131S0023</t>
  </si>
  <si>
    <t>put the galaxy in the box</t>
  </si>
  <si>
    <t>N20060131S0024</t>
  </si>
  <si>
    <t>N20110501S0008</t>
  </si>
  <si>
    <t>center of the circle? Why the circle?</t>
  </si>
  <si>
    <t>no test</t>
  </si>
  <si>
    <t>GMOS-S</t>
  </si>
  <si>
    <t>S20071017S0001</t>
  </si>
  <si>
    <t>why 3 boxes and the center of the star in each?</t>
  </si>
  <si>
    <t>2nd from the top fiber? What's the 2nd image?</t>
  </si>
  <si>
    <t>S20071017S0002</t>
  </si>
  <si>
    <t>S20071017S0003</t>
  </si>
  <si>
    <t>put the object in the center of the long slit</t>
  </si>
  <si>
    <t>N20090506S0201</t>
  </si>
  <si>
    <t>skyimage=N20090506S0200, can't view either image</t>
  </si>
  <si>
    <t>N20100330S0161</t>
  </si>
  <si>
    <t>can't view image</t>
  </si>
  <si>
    <t>N20100406S0075</t>
  </si>
  <si>
    <t>skyimage=N20100406S0074</t>
  </si>
  <si>
    <t>TRECS</t>
  </si>
  <si>
    <t>GNIRS</t>
  </si>
  <si>
    <t>N20110106S0282</t>
  </si>
  <si>
    <t>crashes with IrafError, looks like a file extension parsing bug</t>
  </si>
  <si>
    <t>N20101230S0252</t>
  </si>
  <si>
    <t>N20101230S0253</t>
  </si>
  <si>
    <t>N20101207S0312</t>
  </si>
  <si>
    <t>N20110218S0425</t>
  </si>
  <si>
    <t>S20110428S0015</t>
  </si>
  <si>
    <t>single object to put in the long slit</t>
  </si>
  <si>
    <t>S20090418S0109</t>
  </si>
  <si>
    <t>S20090422S0074</t>
  </si>
  <si>
    <t>4 objects to center in boxes</t>
  </si>
  <si>
    <t>S20090326S0024</t>
  </si>
  <si>
    <t>move big object into center (why not fit a function with 'a'?)</t>
  </si>
  <si>
    <t>S20110804S0079</t>
  </si>
  <si>
    <t>move 3 objects into the center of the box</t>
  </si>
  <si>
    <t>S20110804S0046</t>
  </si>
  <si>
    <t>N20111126S0353</t>
  </si>
  <si>
    <t>N20111126S0354</t>
  </si>
  <si>
    <t>S20111211S0069</t>
  </si>
  <si>
    <t>F2</t>
  </si>
  <si>
    <t>warns about offsets being very large</t>
  </si>
  <si>
    <t>S20111210S0011</t>
  </si>
  <si>
    <t>F3</t>
  </si>
  <si>
    <t>warns about offsets being very large, two targets?!</t>
  </si>
  <si>
    <t>N20111127S0001</t>
  </si>
  <si>
    <t>N20111123S0033</t>
  </si>
  <si>
    <t>N20120219S0004</t>
  </si>
  <si>
    <t>N20120122S0030</t>
  </si>
  <si>
    <t>N20120122S0031</t>
  </si>
  <si>
    <t>N20120216S0231</t>
  </si>
  <si>
    <t>S20121103S0144</t>
  </si>
  <si>
    <t>4 images looks mostly the same with mostly the same point</t>
  </si>
  <si>
    <t>IFU</t>
  </si>
  <si>
    <t>mode</t>
  </si>
  <si>
    <t>longslit</t>
  </si>
  <si>
    <t>multi-object</t>
  </si>
  <si>
    <t>multi-object with coordinate file</t>
  </si>
  <si>
    <t>multi-object without mask</t>
  </si>
  <si>
    <t>hitting x at the box corners (can determine by math as well)</t>
  </si>
  <si>
    <t>longslit twotarget</t>
  </si>
  <si>
    <t>IFU-R</t>
  </si>
  <si>
    <t>need to be able to specify observed center of slit</t>
  </si>
  <si>
    <t>skipping</t>
  </si>
  <si>
    <t>no reason to duplicate "showover=no" behaviour</t>
  </si>
  <si>
    <t>longslit without 2nd image with mask</t>
  </si>
  <si>
    <t>longslit with mask</t>
  </si>
  <si>
    <t>longslit and longslit with mask</t>
  </si>
  <si>
    <t>IFU-2</t>
  </si>
  <si>
    <t>how does it know the config already?</t>
  </si>
  <si>
    <t>ERROR: MOS mask alignment requires at least 2 stars!</t>
  </si>
  <si>
    <t>mosmasknum automatically turns on config=3</t>
  </si>
  <si>
    <t>with arbitrary center</t>
  </si>
  <si>
    <t>long slit or single object MOS?</t>
  </si>
  <si>
    <t>includes a slit image</t>
  </si>
  <si>
    <t>N20121108S0357</t>
  </si>
  <si>
    <t>without arbitrary center like test #55</t>
  </si>
  <si>
    <t>N20130419S0270</t>
  </si>
  <si>
    <t>S20130114S0062</t>
  </si>
  <si>
    <t>ignore offsets and start science immediately!</t>
  </si>
  <si>
    <t>renamed to S00000000S0001.fits to test without slit image</t>
  </si>
  <si>
    <t>renamed to N00000000S0002 to test without slit image</t>
  </si>
  <si>
    <t>N20110529S0087</t>
  </si>
  <si>
    <t>duplicate of 49</t>
  </si>
  <si>
    <t>maybe skip</t>
  </si>
  <si>
    <t>too old, skipping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</si>
</sst>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showRuler="0" workbookViewId="0">
      <selection activeCell="G45" sqref="G45"/>
    </sheetView>
  </sheetViews>
  <sheetFormatPr baseColWidth="10" defaultRowHeight="15" x14ac:dyDescent="0"/>
  <cols>
    <col min="3" max="3" width="15.6640625" bestFit="1" customWidth="1"/>
    <col min="5" max="5" width="36.1640625" customWidth="1"/>
    <col min="6" max="6" width="50" bestFit="1" customWidth="1"/>
    <col min="7" max="7" width="28.1640625" bestFit="1" customWidth="1"/>
  </cols>
  <sheetData>
    <row r="1" spans="1:6">
      <c r="A1" t="s">
        <v>0</v>
      </c>
      <c r="B1" t="s">
        <v>5</v>
      </c>
      <c r="C1" t="s">
        <v>11</v>
      </c>
      <c r="D1" t="s">
        <v>1</v>
      </c>
      <c r="E1" t="s">
        <v>83</v>
      </c>
      <c r="F1" t="s">
        <v>4</v>
      </c>
    </row>
    <row r="2" spans="1:6">
      <c r="A2">
        <v>1</v>
      </c>
      <c r="B2" t="s">
        <v>6</v>
      </c>
      <c r="C2" t="s">
        <v>12</v>
      </c>
      <c r="D2" t="s">
        <v>2</v>
      </c>
    </row>
    <row r="3" spans="1:6">
      <c r="A3">
        <f>A2+1</f>
        <v>2</v>
      </c>
      <c r="B3" t="s">
        <v>6</v>
      </c>
      <c r="C3" s="1" t="s">
        <v>13</v>
      </c>
      <c r="D3" t="s">
        <v>2</v>
      </c>
    </row>
    <row r="4" spans="1:6">
      <c r="A4">
        <f t="shared" ref="A4:A62" si="0">A3+1</f>
        <v>3</v>
      </c>
      <c r="B4" t="s">
        <v>7</v>
      </c>
      <c r="C4" s="1" t="s">
        <v>14</v>
      </c>
      <c r="D4" t="s">
        <v>3</v>
      </c>
    </row>
    <row r="5" spans="1:6">
      <c r="A5">
        <f t="shared" si="0"/>
        <v>4</v>
      </c>
      <c r="B5" t="s">
        <v>6</v>
      </c>
      <c r="C5" s="1" t="s">
        <v>15</v>
      </c>
      <c r="D5" t="s">
        <v>8</v>
      </c>
      <c r="E5" t="s">
        <v>84</v>
      </c>
      <c r="F5" t="s">
        <v>9</v>
      </c>
    </row>
    <row r="6" spans="1:6">
      <c r="A6">
        <f t="shared" si="0"/>
        <v>5</v>
      </c>
      <c r="B6" t="s">
        <v>6</v>
      </c>
      <c r="C6" t="s">
        <v>10</v>
      </c>
      <c r="D6" t="s">
        <v>8</v>
      </c>
      <c r="E6" t="s">
        <v>85</v>
      </c>
      <c r="F6" t="s">
        <v>88</v>
      </c>
    </row>
    <row r="7" spans="1:6">
      <c r="A7">
        <f t="shared" si="0"/>
        <v>6</v>
      </c>
      <c r="B7" t="s">
        <v>113</v>
      </c>
      <c r="C7" t="s">
        <v>16</v>
      </c>
      <c r="D7" t="s">
        <v>8</v>
      </c>
      <c r="E7" t="s">
        <v>86</v>
      </c>
      <c r="F7" t="s">
        <v>17</v>
      </c>
    </row>
    <row r="8" spans="1:6">
      <c r="A8">
        <f t="shared" si="0"/>
        <v>7</v>
      </c>
      <c r="B8" t="s">
        <v>6</v>
      </c>
      <c r="C8" t="s">
        <v>18</v>
      </c>
      <c r="D8" t="s">
        <v>8</v>
      </c>
      <c r="E8" t="s">
        <v>87</v>
      </c>
      <c r="F8" t="s">
        <v>19</v>
      </c>
    </row>
    <row r="9" spans="1:6">
      <c r="A9">
        <f t="shared" si="0"/>
        <v>8</v>
      </c>
      <c r="B9" t="s">
        <v>114</v>
      </c>
      <c r="C9" t="s">
        <v>20</v>
      </c>
      <c r="D9" t="s">
        <v>8</v>
      </c>
      <c r="E9" t="s">
        <v>82</v>
      </c>
      <c r="F9" t="s">
        <v>21</v>
      </c>
    </row>
    <row r="10" spans="1:6">
      <c r="A10">
        <f t="shared" si="0"/>
        <v>9</v>
      </c>
      <c r="B10" t="s">
        <v>114</v>
      </c>
      <c r="C10" t="s">
        <v>22</v>
      </c>
      <c r="D10" t="s">
        <v>8</v>
      </c>
      <c r="E10" t="s">
        <v>82</v>
      </c>
      <c r="F10" t="s">
        <v>23</v>
      </c>
    </row>
    <row r="11" spans="1:6">
      <c r="A11">
        <f t="shared" si="0"/>
        <v>10</v>
      </c>
      <c r="B11" t="s">
        <v>6</v>
      </c>
      <c r="C11" t="s">
        <v>24</v>
      </c>
      <c r="D11" t="s">
        <v>8</v>
      </c>
      <c r="E11" t="s">
        <v>89</v>
      </c>
      <c r="F11" t="s">
        <v>25</v>
      </c>
    </row>
    <row r="12" spans="1:6">
      <c r="A12">
        <f t="shared" si="0"/>
        <v>11</v>
      </c>
      <c r="C12" t="s">
        <v>26</v>
      </c>
      <c r="D12" t="s">
        <v>27</v>
      </c>
      <c r="F12" t="s">
        <v>28</v>
      </c>
    </row>
    <row r="13" spans="1:6">
      <c r="A13">
        <f t="shared" si="0"/>
        <v>12</v>
      </c>
      <c r="B13" t="s">
        <v>114</v>
      </c>
      <c r="C13" t="s">
        <v>29</v>
      </c>
      <c r="D13" t="s">
        <v>8</v>
      </c>
      <c r="E13" t="s">
        <v>90</v>
      </c>
      <c r="F13" t="s">
        <v>30</v>
      </c>
    </row>
    <row r="14" spans="1:6">
      <c r="A14">
        <f t="shared" si="0"/>
        <v>13</v>
      </c>
      <c r="B14" t="s">
        <v>114</v>
      </c>
      <c r="C14" t="s">
        <v>31</v>
      </c>
      <c r="D14" t="s">
        <v>8</v>
      </c>
      <c r="E14" t="s">
        <v>82</v>
      </c>
      <c r="F14" t="s">
        <v>33</v>
      </c>
    </row>
    <row r="15" spans="1:6">
      <c r="A15">
        <f t="shared" si="0"/>
        <v>14</v>
      </c>
      <c r="B15" t="s">
        <v>6</v>
      </c>
      <c r="C15" t="s">
        <v>32</v>
      </c>
      <c r="D15" t="s">
        <v>8</v>
      </c>
      <c r="E15" t="s">
        <v>96</v>
      </c>
      <c r="F15" t="s">
        <v>91</v>
      </c>
    </row>
    <row r="16" spans="1:6">
      <c r="A16">
        <f t="shared" si="0"/>
        <v>15</v>
      </c>
      <c r="B16" t="s">
        <v>92</v>
      </c>
      <c r="C16" t="s">
        <v>32</v>
      </c>
      <c r="D16" t="s">
        <v>8</v>
      </c>
      <c r="F16" t="s">
        <v>93</v>
      </c>
    </row>
    <row r="17" spans="1:6">
      <c r="A17">
        <f t="shared" si="0"/>
        <v>16</v>
      </c>
      <c r="B17" t="s">
        <v>34</v>
      </c>
      <c r="F17" t="s">
        <v>34</v>
      </c>
    </row>
    <row r="18" spans="1:6">
      <c r="A18">
        <f t="shared" si="0"/>
        <v>17</v>
      </c>
      <c r="B18" t="s">
        <v>34</v>
      </c>
      <c r="F18" t="s">
        <v>34</v>
      </c>
    </row>
    <row r="19" spans="1:6">
      <c r="A19">
        <f t="shared" si="0"/>
        <v>18</v>
      </c>
      <c r="B19" t="s">
        <v>34</v>
      </c>
      <c r="F19" t="s">
        <v>34</v>
      </c>
    </row>
    <row r="20" spans="1:6">
      <c r="A20">
        <f t="shared" si="0"/>
        <v>19</v>
      </c>
      <c r="B20" t="s">
        <v>34</v>
      </c>
      <c r="F20" t="s">
        <v>34</v>
      </c>
    </row>
    <row r="21" spans="1:6">
      <c r="A21">
        <f t="shared" si="0"/>
        <v>20</v>
      </c>
      <c r="B21" t="s">
        <v>34</v>
      </c>
      <c r="F21" t="s">
        <v>34</v>
      </c>
    </row>
    <row r="22" spans="1:6">
      <c r="A22">
        <f t="shared" si="0"/>
        <v>21</v>
      </c>
      <c r="B22" t="s">
        <v>34</v>
      </c>
      <c r="F22" t="s">
        <v>34</v>
      </c>
    </row>
    <row r="23" spans="1:6">
      <c r="A23">
        <f t="shared" si="0"/>
        <v>22</v>
      </c>
      <c r="B23" t="s">
        <v>34</v>
      </c>
      <c r="F23" t="s">
        <v>34</v>
      </c>
    </row>
    <row r="24" spans="1:6">
      <c r="A24">
        <f t="shared" si="0"/>
        <v>23</v>
      </c>
      <c r="B24" t="s">
        <v>6</v>
      </c>
      <c r="C24" t="s">
        <v>36</v>
      </c>
      <c r="D24" t="s">
        <v>35</v>
      </c>
      <c r="E24" t="s">
        <v>85</v>
      </c>
      <c r="F24" t="s">
        <v>37</v>
      </c>
    </row>
    <row r="25" spans="1:6">
      <c r="A25">
        <f t="shared" si="0"/>
        <v>24</v>
      </c>
      <c r="B25" t="s">
        <v>6</v>
      </c>
      <c r="C25" t="s">
        <v>39</v>
      </c>
      <c r="D25" t="s">
        <v>35</v>
      </c>
      <c r="E25" t="s">
        <v>82</v>
      </c>
      <c r="F25" t="s">
        <v>38</v>
      </c>
    </row>
    <row r="26" spans="1:6">
      <c r="A26">
        <f t="shared" si="0"/>
        <v>25</v>
      </c>
      <c r="B26" t="s">
        <v>6</v>
      </c>
      <c r="C26" t="s">
        <v>40</v>
      </c>
      <c r="D26" t="s">
        <v>35</v>
      </c>
      <c r="E26" t="s">
        <v>94</v>
      </c>
      <c r="F26" t="s">
        <v>41</v>
      </c>
    </row>
    <row r="27" spans="1:6">
      <c r="A27">
        <f t="shared" si="0"/>
        <v>26</v>
      </c>
      <c r="C27" t="s">
        <v>42</v>
      </c>
      <c r="D27" t="s">
        <v>27</v>
      </c>
      <c r="F27" t="s">
        <v>43</v>
      </c>
    </row>
    <row r="28" spans="1:6">
      <c r="A28">
        <f t="shared" si="0"/>
        <v>27</v>
      </c>
      <c r="C28" t="s">
        <v>44</v>
      </c>
      <c r="D28" t="s">
        <v>27</v>
      </c>
      <c r="F28" t="s">
        <v>45</v>
      </c>
    </row>
    <row r="29" spans="1:6">
      <c r="A29">
        <f t="shared" si="0"/>
        <v>28</v>
      </c>
      <c r="C29" t="s">
        <v>46</v>
      </c>
      <c r="D29" t="s">
        <v>27</v>
      </c>
      <c r="F29" t="s">
        <v>47</v>
      </c>
    </row>
    <row r="30" spans="1:6">
      <c r="A30">
        <f t="shared" si="0"/>
        <v>29</v>
      </c>
      <c r="B30" t="s">
        <v>7</v>
      </c>
      <c r="D30" t="s">
        <v>48</v>
      </c>
    </row>
    <row r="31" spans="1:6">
      <c r="A31">
        <f t="shared" si="0"/>
        <v>30</v>
      </c>
      <c r="B31" t="s">
        <v>6</v>
      </c>
      <c r="C31" t="s">
        <v>111</v>
      </c>
      <c r="D31" t="s">
        <v>8</v>
      </c>
      <c r="E31" t="s">
        <v>95</v>
      </c>
    </row>
    <row r="32" spans="1:6">
      <c r="A32">
        <f t="shared" si="0"/>
        <v>31</v>
      </c>
      <c r="C32" t="s">
        <v>50</v>
      </c>
      <c r="D32" t="s">
        <v>49</v>
      </c>
      <c r="F32" t="s">
        <v>51</v>
      </c>
    </row>
    <row r="33" spans="1:7">
      <c r="A33">
        <f t="shared" si="0"/>
        <v>32</v>
      </c>
      <c r="C33" t="s">
        <v>50</v>
      </c>
      <c r="D33" t="s">
        <v>49</v>
      </c>
      <c r="F33" t="s">
        <v>51</v>
      </c>
    </row>
    <row r="34" spans="1:7">
      <c r="A34">
        <f t="shared" si="0"/>
        <v>33</v>
      </c>
      <c r="C34" t="s">
        <v>52</v>
      </c>
      <c r="D34" t="s">
        <v>49</v>
      </c>
      <c r="F34" t="s">
        <v>51</v>
      </c>
    </row>
    <row r="35" spans="1:7">
      <c r="A35">
        <f t="shared" si="0"/>
        <v>34</v>
      </c>
      <c r="C35" t="s">
        <v>52</v>
      </c>
      <c r="D35" t="s">
        <v>49</v>
      </c>
      <c r="F35" t="s">
        <v>51</v>
      </c>
    </row>
    <row r="36" spans="1:7">
      <c r="A36">
        <f t="shared" si="0"/>
        <v>35</v>
      </c>
      <c r="C36" t="s">
        <v>53</v>
      </c>
      <c r="D36" t="s">
        <v>49</v>
      </c>
      <c r="F36" t="s">
        <v>51</v>
      </c>
    </row>
    <row r="37" spans="1:7">
      <c r="A37">
        <f t="shared" si="0"/>
        <v>36</v>
      </c>
      <c r="C37" t="s">
        <v>54</v>
      </c>
      <c r="D37" t="s">
        <v>49</v>
      </c>
      <c r="F37" t="s">
        <v>51</v>
      </c>
    </row>
    <row r="38" spans="1:7">
      <c r="A38">
        <f t="shared" si="0"/>
        <v>37</v>
      </c>
      <c r="C38" t="s">
        <v>55</v>
      </c>
      <c r="D38" t="s">
        <v>49</v>
      </c>
      <c r="F38" t="s">
        <v>51</v>
      </c>
    </row>
    <row r="39" spans="1:7">
      <c r="A39">
        <f t="shared" si="0"/>
        <v>38</v>
      </c>
      <c r="B39" t="s">
        <v>6</v>
      </c>
      <c r="C39" t="s">
        <v>56</v>
      </c>
      <c r="D39" t="s">
        <v>35</v>
      </c>
      <c r="E39" t="s">
        <v>96</v>
      </c>
      <c r="F39" t="s">
        <v>57</v>
      </c>
    </row>
    <row r="40" spans="1:7">
      <c r="A40">
        <f t="shared" si="0"/>
        <v>39</v>
      </c>
      <c r="B40" t="s">
        <v>6</v>
      </c>
      <c r="C40" t="s">
        <v>58</v>
      </c>
      <c r="D40" t="s">
        <v>35</v>
      </c>
      <c r="E40" t="s">
        <v>96</v>
      </c>
      <c r="F40" t="s">
        <v>57</v>
      </c>
    </row>
    <row r="41" spans="1:7">
      <c r="A41">
        <f t="shared" si="0"/>
        <v>40</v>
      </c>
      <c r="B41" t="s">
        <v>6</v>
      </c>
      <c r="C41" t="s">
        <v>59</v>
      </c>
      <c r="D41" t="s">
        <v>35</v>
      </c>
      <c r="E41" t="s">
        <v>85</v>
      </c>
      <c r="F41" t="s">
        <v>60</v>
      </c>
    </row>
    <row r="42" spans="1:7">
      <c r="A42">
        <f t="shared" si="0"/>
        <v>41</v>
      </c>
      <c r="B42" t="s">
        <v>6</v>
      </c>
      <c r="C42" t="s">
        <v>61</v>
      </c>
      <c r="D42" t="s">
        <v>35</v>
      </c>
      <c r="E42" t="s">
        <v>97</v>
      </c>
      <c r="F42" t="s">
        <v>62</v>
      </c>
    </row>
    <row r="43" spans="1:7">
      <c r="A43">
        <f t="shared" si="0"/>
        <v>42</v>
      </c>
      <c r="B43" t="s">
        <v>6</v>
      </c>
      <c r="C43" t="s">
        <v>63</v>
      </c>
      <c r="D43" t="s">
        <v>35</v>
      </c>
      <c r="E43" t="s">
        <v>85</v>
      </c>
      <c r="F43" t="s">
        <v>64</v>
      </c>
    </row>
    <row r="44" spans="1:7">
      <c r="A44">
        <f t="shared" si="0"/>
        <v>43</v>
      </c>
      <c r="B44" t="s">
        <v>6</v>
      </c>
      <c r="C44" t="s">
        <v>65</v>
      </c>
      <c r="D44" t="s">
        <v>35</v>
      </c>
      <c r="E44" t="s">
        <v>96</v>
      </c>
      <c r="G44" t="s">
        <v>109</v>
      </c>
    </row>
    <row r="45" spans="1:7">
      <c r="A45">
        <f t="shared" si="0"/>
        <v>44</v>
      </c>
      <c r="B45" t="s">
        <v>6</v>
      </c>
      <c r="C45" t="s">
        <v>66</v>
      </c>
      <c r="D45" t="s">
        <v>8</v>
      </c>
      <c r="E45" t="s">
        <v>90</v>
      </c>
    </row>
    <row r="46" spans="1:7">
      <c r="A46">
        <f t="shared" si="0"/>
        <v>45</v>
      </c>
      <c r="B46" t="s">
        <v>6</v>
      </c>
      <c r="C46" t="s">
        <v>67</v>
      </c>
      <c r="D46" t="s">
        <v>8</v>
      </c>
      <c r="E46" t="s">
        <v>82</v>
      </c>
    </row>
    <row r="47" spans="1:7">
      <c r="A47">
        <f t="shared" si="0"/>
        <v>46</v>
      </c>
      <c r="F47" t="s">
        <v>34</v>
      </c>
    </row>
    <row r="48" spans="1:7">
      <c r="A48">
        <f t="shared" si="0"/>
        <v>47</v>
      </c>
      <c r="C48" t="s">
        <v>68</v>
      </c>
      <c r="D48" t="s">
        <v>69</v>
      </c>
      <c r="F48" t="s">
        <v>70</v>
      </c>
    </row>
    <row r="49" spans="1:7">
      <c r="A49">
        <f t="shared" si="0"/>
        <v>48</v>
      </c>
      <c r="C49" t="s">
        <v>71</v>
      </c>
      <c r="D49" t="s">
        <v>72</v>
      </c>
      <c r="F49" t="s">
        <v>73</v>
      </c>
    </row>
    <row r="50" spans="1:7">
      <c r="A50">
        <f t="shared" si="0"/>
        <v>49</v>
      </c>
      <c r="B50" t="s">
        <v>6</v>
      </c>
      <c r="C50" t="s">
        <v>74</v>
      </c>
      <c r="D50" t="s">
        <v>8</v>
      </c>
      <c r="E50" t="s">
        <v>96</v>
      </c>
      <c r="F50" t="s">
        <v>98</v>
      </c>
    </row>
    <row r="51" spans="1:7">
      <c r="A51">
        <f t="shared" si="0"/>
        <v>50</v>
      </c>
      <c r="B51" t="s">
        <v>6</v>
      </c>
      <c r="C51" t="s">
        <v>75</v>
      </c>
      <c r="D51" t="s">
        <v>8</v>
      </c>
      <c r="E51" t="s">
        <v>85</v>
      </c>
    </row>
    <row r="52" spans="1:7">
      <c r="A52">
        <f t="shared" si="0"/>
        <v>51</v>
      </c>
      <c r="B52" t="s">
        <v>113</v>
      </c>
      <c r="C52" t="s">
        <v>75</v>
      </c>
      <c r="D52" t="s">
        <v>8</v>
      </c>
      <c r="E52" t="s">
        <v>86</v>
      </c>
      <c r="F52" t="s">
        <v>99</v>
      </c>
    </row>
    <row r="53" spans="1:7">
      <c r="A53">
        <f t="shared" si="0"/>
        <v>52</v>
      </c>
      <c r="B53" t="s">
        <v>6</v>
      </c>
      <c r="C53" t="s">
        <v>76</v>
      </c>
      <c r="D53" t="s">
        <v>8</v>
      </c>
      <c r="E53" t="s">
        <v>87</v>
      </c>
      <c r="F53" t="s">
        <v>100</v>
      </c>
    </row>
    <row r="54" spans="1:7">
      <c r="A54">
        <f t="shared" si="0"/>
        <v>53</v>
      </c>
      <c r="B54" t="s">
        <v>6</v>
      </c>
      <c r="C54" t="s">
        <v>77</v>
      </c>
      <c r="D54" t="s">
        <v>8</v>
      </c>
      <c r="E54" t="s">
        <v>97</v>
      </c>
    </row>
    <row r="55" spans="1:7">
      <c r="A55">
        <f t="shared" si="0"/>
        <v>54</v>
      </c>
      <c r="B55" t="s">
        <v>6</v>
      </c>
      <c r="C55" t="s">
        <v>78</v>
      </c>
      <c r="D55" t="s">
        <v>8</v>
      </c>
      <c r="E55" t="s">
        <v>82</v>
      </c>
    </row>
    <row r="56" spans="1:7">
      <c r="A56">
        <f t="shared" si="0"/>
        <v>55</v>
      </c>
      <c r="B56" t="s">
        <v>6</v>
      </c>
      <c r="C56" t="s">
        <v>79</v>
      </c>
      <c r="D56" t="s">
        <v>8</v>
      </c>
      <c r="E56" t="s">
        <v>89</v>
      </c>
      <c r="F56" t="s">
        <v>101</v>
      </c>
      <c r="G56" t="s">
        <v>110</v>
      </c>
    </row>
    <row r="57" spans="1:7">
      <c r="A57">
        <f t="shared" si="0"/>
        <v>56</v>
      </c>
      <c r="B57" t="s">
        <v>112</v>
      </c>
      <c r="C57" t="s">
        <v>74</v>
      </c>
      <c r="D57" t="s">
        <v>8</v>
      </c>
      <c r="E57" t="s">
        <v>102</v>
      </c>
      <c r="F57" t="s">
        <v>103</v>
      </c>
    </row>
    <row r="58" spans="1:7">
      <c r="A58">
        <f t="shared" si="0"/>
        <v>57</v>
      </c>
      <c r="B58" t="s">
        <v>6</v>
      </c>
      <c r="C58" t="s">
        <v>104</v>
      </c>
      <c r="D58" t="s">
        <v>8</v>
      </c>
      <c r="E58" t="s">
        <v>87</v>
      </c>
    </row>
    <row r="59" spans="1:7">
      <c r="A59">
        <f t="shared" si="0"/>
        <v>58</v>
      </c>
      <c r="B59" t="s">
        <v>6</v>
      </c>
      <c r="C59" t="s">
        <v>80</v>
      </c>
      <c r="D59" t="s">
        <v>35</v>
      </c>
      <c r="E59" t="s">
        <v>87</v>
      </c>
      <c r="F59" t="s">
        <v>81</v>
      </c>
    </row>
    <row r="60" spans="1:7">
      <c r="A60">
        <f t="shared" si="0"/>
        <v>59</v>
      </c>
      <c r="B60" t="s">
        <v>6</v>
      </c>
      <c r="C60" t="s">
        <v>79</v>
      </c>
      <c r="D60" t="s">
        <v>8</v>
      </c>
      <c r="E60" t="s">
        <v>89</v>
      </c>
      <c r="F60" t="s">
        <v>105</v>
      </c>
    </row>
    <row r="61" spans="1:7">
      <c r="A61">
        <f t="shared" si="0"/>
        <v>60</v>
      </c>
      <c r="B61" t="s">
        <v>6</v>
      </c>
      <c r="C61" t="s">
        <v>106</v>
      </c>
      <c r="D61" t="s">
        <v>8</v>
      </c>
      <c r="E61" t="s">
        <v>85</v>
      </c>
    </row>
    <row r="62" spans="1:7">
      <c r="A62">
        <f t="shared" si="0"/>
        <v>61</v>
      </c>
      <c r="B62" t="s">
        <v>6</v>
      </c>
      <c r="C62" t="s">
        <v>107</v>
      </c>
      <c r="D62" t="s">
        <v>8</v>
      </c>
      <c r="E62" t="s">
        <v>85</v>
      </c>
      <c r="F62" t="s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C9" sqref="C9"/>
    </sheetView>
  </sheetViews>
  <sheetFormatPr baseColWidth="10" defaultRowHeight="15" x14ac:dyDescent="0"/>
  <sheetData>
    <row r="1" spans="1:3">
      <c r="A1">
        <v>17.488</v>
      </c>
    </row>
    <row r="2" spans="1:3">
      <c r="A2">
        <v>16.219000000000001</v>
      </c>
    </row>
    <row r="3" spans="1:3">
      <c r="A3">
        <v>16.138000000000002</v>
      </c>
    </row>
    <row r="4" spans="1:3">
      <c r="A4">
        <f>AVERAGE(A1:A3)</f>
        <v>16.614999999999998</v>
      </c>
    </row>
    <row r="5" spans="1:3">
      <c r="A5">
        <v>12.833</v>
      </c>
    </row>
    <row r="6" spans="1:3">
      <c r="A6">
        <v>12.927</v>
      </c>
    </row>
    <row r="7" spans="1:3">
      <c r="A7">
        <v>12.798</v>
      </c>
    </row>
    <row r="8" spans="1:3">
      <c r="A8">
        <f>AVERAGE(A5:A7)</f>
        <v>12.852666666666666</v>
      </c>
      <c r="C8">
        <f>(A4-A8)/A4</f>
        <v>0.22644197010733269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Gemini Observatory</dc:creator>
  <cp:lastModifiedBy>Brian L Cole</cp:lastModifiedBy>
  <dcterms:created xsi:type="dcterms:W3CDTF">2013-05-15T02:24:57Z</dcterms:created>
  <dcterms:modified xsi:type="dcterms:W3CDTF">2013-07-31T08:34:23Z</dcterms:modified>
</cp:coreProperties>
</file>