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820" firstSheet="1" activeTab="1"/>
  </bookViews>
  <sheets>
    <sheet name="hideSheet" sheetId="1" state="veryHidden" r:id="rId1"/>
    <sheet name="文件级清单0" sheetId="2" r:id="rId2"/>
    <sheet name="汇总信息" sheetId="3" r:id="rId3"/>
    <sheet name="操作指导" sheetId="4" r:id="rId4"/>
    <sheet name="路径过长文件" sheetId="5" r:id="rId5"/>
  </sheets>
  <definedNames>
    <definedName name="_xlnm._FilterDatabase" localSheetId="1" hidden="1">文件级清单0!$A$1:$AJ$20001</definedName>
    <definedName name="dataValidation1">hideSheet!$A$1:$B$1</definedName>
    <definedName name="dataValidation10">hideSheet!$A$10:$B$10</definedName>
    <definedName name="dataValidation11">hideSheet!$A$11:$B$11</definedName>
    <definedName name="dataValidation12">hideSheet!$A$12:$A$12</definedName>
    <definedName name="dataValidation13">hideSheet!$A$13:$E$13</definedName>
    <definedName name="dataValidation14">hideSheet!$A$14:$A$14</definedName>
    <definedName name="dataValidation15">hideSheet!$A$15:$A$15</definedName>
    <definedName name="dataValidation16">hideSheet!$A$16:$C$16</definedName>
    <definedName name="dataValidation17">hideSheet!$A$17:$A$17</definedName>
    <definedName name="dataValidation18">hideSheet!$A$18:$C$18</definedName>
    <definedName name="dataValidation2">hideSheet!$A$2:$A$2</definedName>
    <definedName name="dataValidation3">hideSheet!$A$3:$A$3</definedName>
    <definedName name="dataValidation4">hideSheet!$A$4:$A$4</definedName>
    <definedName name="dataValidation5">hideSheet!$A$5:$B$5</definedName>
    <definedName name="dataValidation6">hideSheet!$A$6:$A$6</definedName>
    <definedName name="dataValidation7">hideSheet!$A$7:$B$7</definedName>
    <definedName name="dataValidation8">hideSheet!$A$8:$CK$8</definedName>
    <definedName name="dataValidation9">hideSheet!$A$9:$B$9</definedName>
  </definedNames>
  <calcPr calcId="152511"/>
</workbook>
</file>

<file path=xl/calcChain.xml><?xml version="1.0" encoding="utf-8"?>
<calcChain xmlns="http://schemas.openxmlformats.org/spreadsheetml/2006/main">
  <c r="B22" i="3" l="1"/>
  <c r="B21" i="3"/>
  <c r="B20" i="3"/>
  <c r="B19" i="3"/>
  <c r="B18" i="3"/>
  <c r="B17" i="3"/>
  <c r="B16" i="3"/>
  <c r="B15" i="3"/>
  <c r="B14" i="3"/>
  <c r="B13" i="3"/>
  <c r="B23" i="3" l="1"/>
</calcChain>
</file>

<file path=xl/sharedStrings.xml><?xml version="1.0" encoding="utf-8"?>
<sst xmlns="http://schemas.openxmlformats.org/spreadsheetml/2006/main" count="565" uniqueCount="276">
  <si>
    <t>05830RFT Tiny XML 2.6.2</t>
  </si>
  <si>
    <t>05839594 TinyXML 2.6.2</t>
  </si>
  <si>
    <t>05831HYU json-cpp 0.6.0-rc2</t>
  </si>
  <si>
    <t>05832BEH SQLite 3.8.11.1</t>
  </si>
  <si>
    <t>05832FDQ nginx 1.8.1</t>
  </si>
  <si>
    <t>05839968 SNMP++ 3.2.25</t>
  </si>
  <si>
    <t>05850614 SNMP++_for 免费软件 3.2.25</t>
  </si>
  <si>
    <t>05832GBA OpenSSL 1.0.2h</t>
  </si>
  <si>
    <t>05831BLD Berkeley DB 5.1.19</t>
  </si>
  <si>
    <t>05831JNC FastCGI 2.4.1-SNAP-0910052249</t>
  </si>
  <si>
    <t>05061004 rock-chips-rk31-android-4.1.2 rk31-android-4.1.2-v1.0_1</t>
  </si>
  <si>
    <t>05061425 MT6592平台TD—SCDMA芯片软件 ALPS.JB9.MP.V1.2_HUAWEI92_WET_JB9__HUAWEI92_WET_JB9_GPRS_HSPA_MOLY.WR8.W1315.MD.WG.MP.V19__HUAWEI92_WET_JB9_TDD128HSPA_MOLY.WR8.W1328.MD.TG.MP.V1</t>
  </si>
  <si>
    <t>05061445 MT6572平台UMTS芯片软件 ALPS.GB3.MP.V1.23_HUAWEI72_WE_GB3</t>
  </si>
  <si>
    <t>05061539 Qualcomm_MSM8625_3310_Android41 Qualcomm_MSM8625_3310_Android41</t>
  </si>
  <si>
    <t>05061606 MT6572平台UMTS JB4.2 芯片软件 ALPS.JB3.MP.V1.37_HUAWEI72_WE_JB3_GPL</t>
  </si>
  <si>
    <t>05061654 Qualcomm  msm8610_1130  delta基线 Qualcomm MSM8612.LA.3.2.1 CS 3.2.1-04510 delta基线</t>
  </si>
  <si>
    <t>05061707 8x12平台WCDMA、CDMA2000芯片软件 Qualcomm MSM8612.LA.3.2.1 CS 3.2.1-04510 delta基线</t>
  </si>
  <si>
    <t>05061890 Qualcomm MSM8930 1.72 ap baseline Qualcomm MSM8930 1.72</t>
  </si>
  <si>
    <t>05061895 Qualcomm MSM8926_1037 ap baseline Qualcomm MSM8926 LNX.LA.3.2-09020-8x26.0 Post CS7 baseline</t>
  </si>
  <si>
    <t>05062049 Qualcomm MSM8926_100130 ap baseline Qualcomm MSM8926 LA 1.0.0.1 CS baseline</t>
  </si>
  <si>
    <t>05830ABB googletest 1.5.0</t>
  </si>
  <si>
    <t>05830GEH Protocol Buffers 2.4.1</t>
  </si>
  <si>
    <t>05830MDQ googletest 1.4.0</t>
  </si>
  <si>
    <t>05830RNF QT 4.8.0</t>
  </si>
  <si>
    <t>05830TPJ protobuf 2.4.1</t>
  </si>
  <si>
    <t>05830WXN protobuf 2.3.0</t>
  </si>
  <si>
    <t>05830YDJ Mozilla Firefox 20.0.1</t>
  </si>
  <si>
    <t>05831KHD Gecko v1.1.0hd</t>
  </si>
  <si>
    <t>05831PPJ GNU IceCat 17.0.1</t>
  </si>
  <si>
    <t>05831PTS libvpx 1.1.0</t>
  </si>
  <si>
    <t>05831RCM Android 2.3.4</t>
  </si>
  <si>
    <t>05831SKD Android - platform - external - chromium 4.4.2_r1</t>
  </si>
  <si>
    <t>05831SKJ Android - platform - external - chromium_org - testing - gtest 4.4.2_r1</t>
  </si>
  <si>
    <t>05831SQU Android - platform - external - protobuf 4.4.2_r1</t>
  </si>
  <si>
    <t>05831TXM Android 4.4.2_r1</t>
  </si>
  <si>
    <t>05831UQF mesos 0.17.0</t>
  </si>
  <si>
    <t>05831WXA ceph 0.82</t>
  </si>
  <si>
    <t>05831XXJ mongo-cxx-driver legacy-0.0-26compat-2.6.2</t>
  </si>
  <si>
    <t>05850708 瑞芯微_3128芯片_SDK Rockchip-EC6108_RELEASE-20140915</t>
  </si>
  <si>
    <t>05061557 Qualcomm MSM8626.LA.1.5 基线代码 Qualcomm MSM8626.LA.1.5 Post-CS 1.5.31.1</t>
  </si>
  <si>
    <t>05062279 BCM7231-SDK applibs_release_20130108</t>
  </si>
  <si>
    <t>05062525 高通MSM8916系列芯片平台 Qualcomm MSM8916 LNX.LA.3.7.2.1-00210-8x16.0-2 "Pre-CS 1.1.25.1:(CMCC CS)</t>
  </si>
  <si>
    <t>05831KQH Firefox OS for MSM AU_LINUX_GECKO_ICS_STRAWBERRY.01.01.00.019.276</t>
  </si>
  <si>
    <t>05831LMA protobuf 2.5.0</t>
  </si>
  <si>
    <t>05831MJT Gecko 1.2</t>
  </si>
  <si>
    <t>05850703 瑞芯微rk3066SDK Rockchip-EC6106_RELEASE-20140615</t>
  </si>
  <si>
    <t>05060974 MT6582平台TD—SCDMA芯片软件 ALPS.JB5.MP.V1_HUAWEI82_WET_JB5  HUAWEI82_WET_JB5_TDD128HSPA_MOLY.WR8.W1319.MD.TG.MP.V8</t>
  </si>
  <si>
    <t>05062419 MSM8926.LA.2.0 Post-CS 2.0.5 MSM8926.LA.2.0 Post-CS 2.0.5</t>
  </si>
  <si>
    <t>05831YAE Android 5.0.0_r2</t>
  </si>
  <si>
    <t>05063091 sprd_sc7731g sprd_sc7731g</t>
  </si>
  <si>
    <t>05063201 BCM_7231 refsw_12.4</t>
  </si>
  <si>
    <t>05063309 QCM_APQ8026 APQ8026.LW.2.0.2_new</t>
  </si>
  <si>
    <t>05063600 Intel_Android 5.1 1.0</t>
  </si>
  <si>
    <t>05063829 SPRD_SC9832 1.0</t>
  </si>
  <si>
    <t>05200140 操作系统软件-Novell SLES-多国语言版本-企业版- 11.0</t>
  </si>
  <si>
    <t>05200219 操作系统软件-Novell SLES 11-多国语言版本-11- 11</t>
  </si>
  <si>
    <t>05200463 null null</t>
  </si>
  <si>
    <t>05830PBM The WebKit Open Source Project r115758</t>
  </si>
  <si>
    <t>05831LBJ QT 4.8.1</t>
  </si>
  <si>
    <t>05831YHQ Android 5.0.2_r1</t>
  </si>
  <si>
    <t>05831YNH Cloudera CDH 5.2.0</t>
  </si>
  <si>
    <t>05831YSN QT 4.8.6</t>
  </si>
  <si>
    <t>05831YVT Android 5.1.0_r1</t>
  </si>
  <si>
    <t>05832AKP Adroid wear 5.1.1</t>
  </si>
  <si>
    <t>05832ASU Chromium Source 41.0.2217.1</t>
  </si>
  <si>
    <t>05832ATF protobuf 2.6.1</t>
  </si>
  <si>
    <t>05832AXN CentOS 7.1</t>
  </si>
  <si>
    <t>05832CFE Android andoroid 6.0.0_r1</t>
  </si>
  <si>
    <t>05832DPM Fedora Server 21</t>
  </si>
  <si>
    <t>05832EJA QT 5.5.1</t>
  </si>
  <si>
    <t>05832FFU Chromium Source 49.0.2623.91_2</t>
  </si>
  <si>
    <t>05832GVG rethinkdb 2.3.0</t>
  </si>
  <si>
    <t>05832HDK orc 1.1.0</t>
  </si>
  <si>
    <t>05062901 QCA_MSM8939_20145 Qualcomm MSM8939 LNX.LA.3.7-02230-8x16.0 Post-CS3 baseline</t>
  </si>
  <si>
    <t>05063173 QCA_MSM8939_M8939AAAAANLYD2020131.4 Qualcomm MSM8939 LA.BR.1.1.3-01910-8x16.0-2 CS baseline</t>
  </si>
  <si>
    <t>05063192 QCM_MSM8909 MSM8909.LA.1.1.c4-011302101-STD.PROD-2</t>
  </si>
  <si>
    <t>05063199 BCM_7409 refsw_6.5</t>
  </si>
  <si>
    <t>05063692 MTK_6582 ALPS.L1.MP12.V1</t>
  </si>
  <si>
    <t>05330120 系统软件-Application Data Management Software Package(1-11E), 1年标准产品服务-Paper License Default</t>
  </si>
  <si>
    <t>05830EXL SUSE Linux Enterprise Server 11 SP1</t>
  </si>
  <si>
    <t>05830EXL null null</t>
  </si>
  <si>
    <t>05831NHX SUSE Linux Enterprise Server 11 SP3</t>
  </si>
  <si>
    <t>05832AFH mesos 0.22.0</t>
  </si>
  <si>
    <t>05832AWX Red Hat Enterprise Linux 7.1</t>
  </si>
  <si>
    <t>05832BCU Android 4.4.3_r1.1</t>
  </si>
  <si>
    <t>05832BYB protobuf 2.6.0</t>
  </si>
  <si>
    <t>05832CEX Android 6.0.0_r1</t>
  </si>
  <si>
    <t>05832CWC mongo-cxx-driver legacy-1.0.2</t>
  </si>
  <si>
    <t>05861713 android wear android wear 5.1.1</t>
  </si>
  <si>
    <t>05861920 Android M baseline Android-6.0</t>
  </si>
  <si>
    <t>05862096 QCM_MSM8952 MSM8976.LA.1.0.1-00060-STD.PROD-1_1</t>
  </si>
  <si>
    <t>05063607 MTK_6735 ALPS.L1.MP3.V2.62</t>
  </si>
  <si>
    <t>05063764 Intel_Android 5.1 1.1</t>
  </si>
  <si>
    <t>05063784 QCM_MSM8953_Snapdragon_High_Med_2016.SPF.1.0-02000-STD.PROD-1 Qualcomm MSM8953 Snapdragon_High_Med_2016.SPF.1.0-02000-STD.PROD-1</t>
  </si>
  <si>
    <t>05832BGM Android 5.1.1_r1</t>
  </si>
  <si>
    <t>05832FGB Mozilla NSS 3.21</t>
  </si>
  <si>
    <t>05063047 飞思卡尔芯片软件 FSL_V100R001</t>
  </si>
  <si>
    <t>05063048 飞思卡尔芯片软件 FSL_V100R001</t>
  </si>
  <si>
    <t>05832FGA Mozilla NSPR 4.10.10</t>
  </si>
  <si>
    <t>05830PGB Microsoft Windows Driver Kit - WDK 7.1.0.7600</t>
  </si>
  <si>
    <t>05850113 Windows Driver Kit 7.1.0</t>
  </si>
  <si>
    <t>05830PHQ 7 Zip - 7-Zip 9.20</t>
  </si>
  <si>
    <t>05837740 7 Zip - 7-Zip 9.2</t>
  </si>
  <si>
    <t>05850089 Distributable Code for VISUAL STUDIO 2010 PROFESSIONAL AND TRIAL EDITION (VS 2010) 2010</t>
  </si>
  <si>
    <t>05830SVH Sun Java Platform Standard Edition (JRE) (J2RE) 7u9</t>
  </si>
  <si>
    <t>05850185 Java SE Runtime Environment(JRE) 7u11</t>
  </si>
  <si>
    <t>05850355 Java SE Runtime Environment(JRE) 7u40</t>
  </si>
  <si>
    <t>05850067 Java SE Runtime Environment(JRE) 7u9</t>
  </si>
  <si>
    <t>05850344 Volume Shadow Copy Service SDK可分发包 7.2</t>
  </si>
  <si>
    <t>文件路径</t>
  </si>
  <si>
    <t>文件名</t>
  </si>
  <si>
    <t>后缀名</t>
  </si>
  <si>
    <t>文件大小（字节）</t>
  </si>
  <si>
    <t>文件创建时间</t>
  </si>
  <si>
    <t>MD5码</t>
  </si>
  <si>
    <t>是否符合配置管理要求</t>
  </si>
  <si>
    <t>软件类型</t>
  </si>
  <si>
    <t>PDM编码 软件名称 版本</t>
  </si>
  <si>
    <t>自动匹配结果</t>
  </si>
  <si>
    <t>是否已申请使用</t>
  </si>
  <si>
    <t>确认人*</t>
  </si>
  <si>
    <t>确认结果*</t>
  </si>
  <si>
    <t>备注</t>
  </si>
  <si>
    <t/>
  </si>
  <si>
    <t>Item编码</t>
  </si>
  <si>
    <t>组件名称</t>
  </si>
  <si>
    <t>组件版本</t>
  </si>
  <si>
    <t>软件版本号</t>
  </si>
  <si>
    <t>网络路径</t>
  </si>
  <si>
    <t>/home/icp/Agent/RD_V200R001C00_Agent_ScanBinaryFile/code/current/Agent/open_src/</t>
  </si>
  <si>
    <t>tinyxml_2_6_2.tar.gz</t>
  </si>
  <si>
    <t>gz</t>
  </si>
  <si>
    <t>2015/04/08 17:16:23</t>
  </si>
  <si>
    <t>c1b864c96804a10526540c664ade67f0</t>
  </si>
  <si>
    <t>False</t>
  </si>
  <si>
    <t>开源软件</t>
  </si>
  <si>
    <t>True</t>
  </si>
  <si>
    <t>第三方软件</t>
  </si>
  <si>
    <t>BINA21000P0L;</t>
  </si>
  <si>
    <t>/home/icp/Agent/RD_V200R001C00_Agent_ScanBinaryFile/code/current/Agent/ci/conf/</t>
  </si>
  <si>
    <t>applylist.xls</t>
  </si>
  <si>
    <t>xls</t>
  </si>
  <si>
    <t>2016/07/30 12:44:52</t>
  </si>
  <si>
    <t>2bad3c7fe3b5edb58393e49f793871fb</t>
  </si>
  <si>
    <t>/home/icp/Agent/RD_V200R001C00_Agent_ScanBinaryFile/code/current/Agent/build/copyRight/</t>
  </si>
  <si>
    <t>Open Source Software Notice.docx</t>
  </si>
  <si>
    <t>docx</t>
  </si>
  <si>
    <t>2016/06/16 14:40:11</t>
  </si>
  <si>
    <t>e27aeec3f8a57f9140477f6ca8d4a0c7</t>
  </si>
  <si>
    <t>/home/icp/Agent/RD_V200R001C00_Agent_ScanBinaryFile/code/current/Agent/conf/</t>
  </si>
  <si>
    <t>kmc_store_bak.txt</t>
  </si>
  <si>
    <t>txt</t>
  </si>
  <si>
    <t>2015/12/23 16:21:55</t>
  </si>
  <si>
    <t>0b3521fd81cc6239bfb431cbaefcf52c</t>
  </si>
  <si>
    <t>kmc_config.txt</t>
  </si>
  <si>
    <t>a75b960d4ac647bf10e23b98df4facbf</t>
  </si>
  <si>
    <t>kmc_store.txt</t>
  </si>
  <si>
    <t>standardlist.xlsx</t>
  </si>
  <si>
    <t>xlsx</t>
  </si>
  <si>
    <t>2016/08/02 15:39:40</t>
  </si>
  <si>
    <t>5c5765dfc47fed5bd61f65ef6d0f2e2a</t>
  </si>
  <si>
    <t>kmc_config_bak.txt</t>
  </si>
  <si>
    <t>jsoncpp-src-0.6.0-rc2.tar.gz</t>
  </si>
  <si>
    <t>2015/04/08 17:16:36</t>
  </si>
  <si>
    <t>363e2f4cbd3aeb63bf4e571f377400fb</t>
  </si>
  <si>
    <t>BINA21000P0F;</t>
  </si>
  <si>
    <t>sqlite-src-3081101.zip</t>
  </si>
  <si>
    <t>zip</t>
  </si>
  <si>
    <t>2015/09/07 17:33:34</t>
  </si>
  <si>
    <t>4550012d85ffdc607d0c86aef2d47974</t>
  </si>
  <si>
    <t>BINA21000P0K;</t>
  </si>
  <si>
    <t>nginx-1.8.1.tar.gz</t>
  </si>
  <si>
    <t>2016/03/22 11:02:34</t>
  </si>
  <si>
    <t>4116fde47c49923df3ee5a6025c8718f</t>
  </si>
  <si>
    <t>BINA21000P0E;</t>
  </si>
  <si>
    <t>snmp++v3.2.25.tar.gz</t>
  </si>
  <si>
    <t>2015/04/08 17:16:29</t>
  </si>
  <si>
    <t>71fe913ef5669d2074ca3eba3d65f00d</t>
  </si>
  <si>
    <t>免费软件</t>
  </si>
  <si>
    <t>BINA21000P0J;</t>
  </si>
  <si>
    <t>openssl-1.0.2h.tar.gz</t>
  </si>
  <si>
    <t>2016/05/07 11:39:19</t>
  </si>
  <si>
    <t>9392e65072ce4b614c1392eefc1f23d0</t>
  </si>
  <si>
    <t>BINA21000P0H;</t>
  </si>
  <si>
    <t>fcgi-2.4.1-SNAP-0910052249.tar.gz</t>
  </si>
  <si>
    <t>2015/03/17 22:16:55</t>
  </si>
  <si>
    <t>196bc3e388441485a2eedde7bb64906c</t>
  </si>
  <si>
    <t>BINA21000P0G;</t>
  </si>
  <si>
    <t>/home/icp/Agent/RD_V200R001C00_Agent_ScanBinaryFile/code/current/Agent/platform/securec/doc/</t>
  </si>
  <si>
    <t>Huawei Secure C库说明文档.chm</t>
  </si>
  <si>
    <t>chm</t>
  </si>
  <si>
    <t>2015/01/12 13:51:45</t>
  </si>
  <si>
    <t>5f9c4234bdbf257d5e57d9371b7ce053</t>
  </si>
  <si>
    <t>/home/icp/Agent/RD_V200R001C00_Agent_ScanBinaryFile/code/current/Agent/selfdevelop/</t>
  </si>
  <si>
    <t>AgentDB.db</t>
  </si>
  <si>
    <t>db</t>
  </si>
  <si>
    <t>2016/06/15 21:28:11</t>
  </si>
  <si>
    <t>971a7bbf73affdba59f97e58437579d9</t>
  </si>
  <si>
    <t>/home/icp/Agent/RD_V200R001C00_Agent_ScanBinaryFile/code/current/Agent/test/src/gtest/xcode/Config/</t>
  </si>
  <si>
    <t>StaticLibraryTarget.xcconfig</t>
  </si>
  <si>
    <t>xcconfig</t>
  </si>
  <si>
    <t>2015/09/15 17:29:25</t>
  </si>
  <si>
    <t>5343b8f4d9064a909ac95e3451bbcf05</t>
  </si>
  <si>
    <t>芯片软件</t>
  </si>
  <si>
    <t>请选择软件及版本</t>
  </si>
  <si>
    <t>/home/icp/Agent/RD_V200R001C00_Agent_ScanBinaryFile/code/current/Agent/third_party_groupware/cfgmgr/lib/</t>
  </si>
  <si>
    <t>cfgmgr32.lib</t>
  </si>
  <si>
    <t>lib</t>
  </si>
  <si>
    <t>2014/10/31 10:16:19</t>
  </si>
  <si>
    <t>6e88f4922b3d8ed8f59b838b5f12cee8</t>
  </si>
  <si>
    <t>BINA21000BB6;BINA21000P0Q;</t>
  </si>
  <si>
    <t>/home/icp/Agent/RD_V200R001C00_Agent_ScanBinaryFile/code/current/Agent/third_party_groupware/7Zip/</t>
  </si>
  <si>
    <t>7z.dll</t>
  </si>
  <si>
    <t>dll</t>
  </si>
  <si>
    <t>2015/08/14 09:35:20</t>
  </si>
  <si>
    <t>04ad4b80880b32c94be8d0886482c774</t>
  </si>
  <si>
    <t>BINA21000P0P;</t>
  </si>
  <si>
    <t>7z.exe</t>
  </si>
  <si>
    <t>exe</t>
  </si>
  <si>
    <t>a51d90f2f9394f5ea0a3acae3bd2b219</t>
  </si>
  <si>
    <t>/home/icp/Agent/RD_V200R001C00_Agent_ScanBinaryFile/code/current/Agent/third_party_groupware/msvc80/lib/</t>
  </si>
  <si>
    <t>atl100.dll</t>
  </si>
  <si>
    <t>b54e84f5179d54005eb9ccbfa4c248e2</t>
  </si>
  <si>
    <t>BINA21000BB4;BINA21000BF6;BINA21000P0R;</t>
  </si>
  <si>
    <t>msvcr100.dll</t>
  </si>
  <si>
    <t>aed6d63cfa5a3ef7021af9c457fee994</t>
  </si>
  <si>
    <t>msvcp100.dll</t>
  </si>
  <si>
    <t>caed4a65caf1ef80aa81e9b135326658</t>
  </si>
  <si>
    <t>/home/icp/Agent/RD_V200R001C00_Agent_ScanBinaryFile/code/current/Agent/third_party_groupware/vss/lib/win32/</t>
  </si>
  <si>
    <t>vssapi.lib</t>
  </si>
  <si>
    <t>fc839e3054fc4c8a352fcf467bba1410</t>
  </si>
  <si>
    <t>BINA21000BFT;BINA21000P0S;</t>
  </si>
  <si>
    <t>vss_uuid.lib</t>
  </si>
  <si>
    <t>9343b4beae918656a785cdc8d536e2a3</t>
  </si>
  <si>
    <t>/home/icp/Agent/RD_V200R001C00_Agent_ScanBinaryFile/code/current/Agent/third_party_groupware/vss/lib/win64/</t>
  </si>
  <si>
    <t>92d9d2a5ec7a121e3b974b8a06abed3f</t>
  </si>
  <si>
    <t>c3f455aba739eb06950f3f425ba9f6d3</t>
  </si>
  <si>
    <t>一、扫描目标信息（工具版本：V1R3C0）</t>
  </si>
  <si>
    <t>扫描路径</t>
  </si>
  <si>
    <t>/home/icp/Agent/RD_V200R001C00_Agent_ScanBinaryFile/code/current/Agent</t>
  </si>
  <si>
    <t>扫描的文件总数（文件数）</t>
  </si>
  <si>
    <t>801</t>
  </si>
  <si>
    <t>扫描文件大小</t>
  </si>
  <si>
    <t>29.81 MB</t>
  </si>
  <si>
    <t>产品版本</t>
  </si>
  <si>
    <t>配置库信息</t>
  </si>
  <si>
    <t>代码标签</t>
  </si>
  <si>
    <t>扫描时间</t>
  </si>
  <si>
    <t>2016/08/02 15:52:27</t>
  </si>
  <si>
    <t>扫描操作员</t>
  </si>
  <si>
    <t>root</t>
  </si>
  <si>
    <t>二、确认结果统计</t>
  </si>
  <si>
    <t>文件类别</t>
  </si>
  <si>
    <t>认证标准，产品如何改进</t>
  </si>
  <si>
    <t>第三方软件且已申请使用</t>
  </si>
  <si>
    <t>N/A</t>
  </si>
  <si>
    <t>第三方软件但未申请使用</t>
  </si>
  <si>
    <t>清零，1）第三方软件未申请使用或申请被拒绝，需产品提交使用申请并获得批准；2）无编码的情况，正式编码还未生效，产品需待编码生效后提交使用申请并获得批准。</t>
  </si>
  <si>
    <t>平台类</t>
  </si>
  <si>
    <t>数量可以&gt;=0,注明xx平台VxxRxxCxx版本号，认证前提供平台的认证报告，且产品风险还取决于平台报告中的风险</t>
  </si>
  <si>
    <t>文档类</t>
  </si>
  <si>
    <t>数量可以&gt;=0,能使用第三方工具打开查看，且产品确认来源可靠</t>
  </si>
  <si>
    <t>自研</t>
  </si>
  <si>
    <t>产品需补源码</t>
  </si>
  <si>
    <t>工具</t>
  </si>
  <si>
    <t>按目录结构独立存放</t>
  </si>
  <si>
    <t>测试</t>
  </si>
  <si>
    <t>待删除</t>
  </si>
  <si>
    <t>清零</t>
  </si>
  <si>
    <t>来源未知</t>
  </si>
  <si>
    <t>清零，来源未知</t>
  </si>
  <si>
    <t>未匹配的第三方软件</t>
  </si>
  <si>
    <t>清零；提交实体入库，并提交使用申请</t>
  </si>
  <si>
    <t>未确认或其它</t>
  </si>
  <si>
    <t>二进制文件总数</t>
  </si>
  <si>
    <t>http://3ms.huawei.com/hi/group/1006741/blog_1179989.html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</si>
</sst>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"/>
  <sheetViews>
    <sheetView workbookViewId="0"/>
  </sheetViews>
  <sheetFormatPr defaultRowHeight="13.5" x14ac:dyDescent="0.15"/>
  <sheetData>
    <row r="1" spans="1:89" x14ac:dyDescent="0.15">
      <c r="A1" t="s">
        <v>0</v>
      </c>
      <c r="B1" t="s">
        <v>1</v>
      </c>
    </row>
    <row r="2" spans="1:89" x14ac:dyDescent="0.15">
      <c r="A2" t="s">
        <v>2</v>
      </c>
    </row>
    <row r="3" spans="1:89" x14ac:dyDescent="0.15">
      <c r="A3" t="s">
        <v>3</v>
      </c>
    </row>
    <row r="4" spans="1:89" x14ac:dyDescent="0.15">
      <c r="A4" t="s">
        <v>4</v>
      </c>
    </row>
    <row r="5" spans="1:89" x14ac:dyDescent="0.15">
      <c r="A5" t="s">
        <v>5</v>
      </c>
      <c r="B5" t="s">
        <v>6</v>
      </c>
    </row>
    <row r="6" spans="1:89" x14ac:dyDescent="0.15">
      <c r="A6" t="s">
        <v>7</v>
      </c>
    </row>
    <row r="7" spans="1:89" x14ac:dyDescent="0.15">
      <c r="A7" t="s">
        <v>8</v>
      </c>
      <c r="B7" t="s">
        <v>9</v>
      </c>
    </row>
    <row r="8" spans="1:89" x14ac:dyDescent="0.1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</row>
    <row r="9" spans="1:89" x14ac:dyDescent="0.15">
      <c r="A9" t="s">
        <v>99</v>
      </c>
      <c r="B9" t="s">
        <v>100</v>
      </c>
    </row>
    <row r="10" spans="1:89" x14ac:dyDescent="0.15">
      <c r="A10" t="s">
        <v>101</v>
      </c>
      <c r="B10" t="s">
        <v>102</v>
      </c>
    </row>
    <row r="11" spans="1:89" x14ac:dyDescent="0.15">
      <c r="A11" t="s">
        <v>101</v>
      </c>
      <c r="B11" t="s">
        <v>102</v>
      </c>
    </row>
    <row r="12" spans="1:89" x14ac:dyDescent="0.15">
      <c r="A12" t="s">
        <v>103</v>
      </c>
    </row>
    <row r="13" spans="1:89" x14ac:dyDescent="0.15">
      <c r="A13" t="s">
        <v>104</v>
      </c>
      <c r="B13" t="s">
        <v>105</v>
      </c>
      <c r="C13" t="s">
        <v>106</v>
      </c>
      <c r="D13" t="s">
        <v>103</v>
      </c>
      <c r="E13" t="s">
        <v>107</v>
      </c>
    </row>
    <row r="14" spans="1:89" x14ac:dyDescent="0.15">
      <c r="A14" t="s">
        <v>103</v>
      </c>
    </row>
    <row r="15" spans="1:89" x14ac:dyDescent="0.15">
      <c r="A15" t="s">
        <v>108</v>
      </c>
    </row>
    <row r="16" spans="1:89" x14ac:dyDescent="0.15">
      <c r="A16" t="s">
        <v>99</v>
      </c>
      <c r="B16" t="s">
        <v>108</v>
      </c>
      <c r="C16" t="s">
        <v>100</v>
      </c>
    </row>
    <row r="17" spans="1:3" x14ac:dyDescent="0.15">
      <c r="A17" t="s">
        <v>108</v>
      </c>
    </row>
    <row r="18" spans="1:3" x14ac:dyDescent="0.15">
      <c r="A18" t="s">
        <v>99</v>
      </c>
      <c r="B18" t="s">
        <v>108</v>
      </c>
      <c r="C18" t="s">
        <v>100</v>
      </c>
    </row>
  </sheetData>
  <sheetProtection password="E5A7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>
      <selection activeCell="O16" sqref="O16"/>
    </sheetView>
  </sheetViews>
  <sheetFormatPr defaultRowHeight="13.5" x14ac:dyDescent="0.15"/>
  <cols>
    <col min="1" max="1" width="37.75" customWidth="1"/>
    <col min="2" max="2" width="12.5" customWidth="1"/>
    <col min="3" max="3" width="6.25" customWidth="1"/>
    <col min="4" max="4" width="9.375" customWidth="1"/>
    <col min="5" max="5" width="20.5" customWidth="1"/>
    <col min="6" max="6" width="28.25" hidden="1" customWidth="1"/>
    <col min="7" max="7" width="7.75" hidden="1" customWidth="1"/>
    <col min="8" max="8" width="10" hidden="1" customWidth="1"/>
    <col min="9" max="9" width="39.125" hidden="1" customWidth="1"/>
    <col min="10" max="10" width="10.5" customWidth="1"/>
    <col min="11" max="11" width="8.375" customWidth="1"/>
    <col min="12" max="12" width="10" customWidth="1"/>
    <col min="13" max="13" width="39.125" customWidth="1"/>
    <col min="14" max="15" width="19.5" customWidth="1"/>
    <col min="16" max="16" width="14.125" customWidth="1"/>
    <col min="17" max="36" width="19.5" customWidth="1"/>
  </cols>
  <sheetData>
    <row r="1" spans="1:36" ht="20.100000000000001" customHeight="1" x14ac:dyDescent="0.15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116</v>
      </c>
      <c r="M1" s="2" t="s">
        <v>117</v>
      </c>
      <c r="N1" s="2" t="s">
        <v>120</v>
      </c>
      <c r="O1" s="2" t="s">
        <v>121</v>
      </c>
      <c r="P1" s="2" t="s">
        <v>122</v>
      </c>
      <c r="Q1" s="2" t="s">
        <v>123</v>
      </c>
      <c r="R1" s="2" t="s">
        <v>124</v>
      </c>
      <c r="S1" s="2" t="s">
        <v>125</v>
      </c>
      <c r="T1" s="2" t="s">
        <v>126</v>
      </c>
      <c r="U1" s="2" t="s">
        <v>127</v>
      </c>
      <c r="V1" s="2" t="s">
        <v>128</v>
      </c>
      <c r="W1" s="6" t="s">
        <v>123</v>
      </c>
      <c r="X1" s="6" t="s">
        <v>123</v>
      </c>
      <c r="Y1" s="6" t="s">
        <v>123</v>
      </c>
      <c r="Z1" s="6" t="s">
        <v>123</v>
      </c>
      <c r="AA1" s="6" t="s">
        <v>123</v>
      </c>
      <c r="AB1" s="6" t="s">
        <v>123</v>
      </c>
      <c r="AC1" s="6" t="s">
        <v>123</v>
      </c>
      <c r="AD1" s="6" t="s">
        <v>123</v>
      </c>
      <c r="AE1" s="6" t="s">
        <v>123</v>
      </c>
      <c r="AF1" s="6" t="s">
        <v>123</v>
      </c>
      <c r="AG1" s="6" t="s">
        <v>123</v>
      </c>
      <c r="AH1" s="6" t="s">
        <v>123</v>
      </c>
      <c r="AI1" s="6" t="s">
        <v>123</v>
      </c>
      <c r="AJ1" s="6" t="s">
        <v>123</v>
      </c>
    </row>
    <row r="2" spans="1:36" ht="20.100000000000001" customHeight="1" x14ac:dyDescent="0.15">
      <c r="A2" s="2" t="s">
        <v>129</v>
      </c>
      <c r="B2" s="2" t="s">
        <v>130</v>
      </c>
      <c r="C2" s="2" t="s">
        <v>131</v>
      </c>
      <c r="D2" s="2">
        <v>210124</v>
      </c>
      <c r="E2" s="2" t="s">
        <v>132</v>
      </c>
      <c r="F2" s="2" t="s">
        <v>133</v>
      </c>
      <c r="G2" s="2" t="s">
        <v>134</v>
      </c>
      <c r="H2" s="3" t="s">
        <v>135</v>
      </c>
      <c r="I2" s="3" t="s">
        <v>0</v>
      </c>
      <c r="J2" s="5" t="s">
        <v>136</v>
      </c>
      <c r="K2" s="5" t="s">
        <v>136</v>
      </c>
      <c r="L2" s="6" t="s">
        <v>135</v>
      </c>
      <c r="M2" s="6" t="s">
        <v>0</v>
      </c>
      <c r="N2" s="6"/>
      <c r="O2" s="5" t="s">
        <v>137</v>
      </c>
      <c r="P2" s="6"/>
      <c r="Q2" s="6"/>
      <c r="R2" s="6" t="s">
        <v>138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20.100000000000001" customHeight="1" x14ac:dyDescent="0.15">
      <c r="A3" s="2" t="s">
        <v>139</v>
      </c>
      <c r="B3" s="2" t="s">
        <v>140</v>
      </c>
      <c r="C3" s="2" t="s">
        <v>141</v>
      </c>
      <c r="D3" s="2">
        <v>117248</v>
      </c>
      <c r="E3" s="2" t="s">
        <v>142</v>
      </c>
      <c r="F3" s="2" t="s">
        <v>143</v>
      </c>
      <c r="G3" s="2" t="s">
        <v>134</v>
      </c>
      <c r="H3" s="3" t="s">
        <v>123</v>
      </c>
      <c r="I3" s="3" t="s">
        <v>123</v>
      </c>
      <c r="J3" s="1" t="s">
        <v>134</v>
      </c>
      <c r="K3" s="1" t="s">
        <v>123</v>
      </c>
      <c r="L3" s="6" t="s">
        <v>123</v>
      </c>
      <c r="M3" s="6" t="s">
        <v>123</v>
      </c>
      <c r="N3" s="6"/>
      <c r="O3" s="6" t="s">
        <v>260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20.100000000000001" customHeight="1" x14ac:dyDescent="0.15">
      <c r="A4" s="2" t="s">
        <v>144</v>
      </c>
      <c r="B4" s="2" t="s">
        <v>145</v>
      </c>
      <c r="C4" s="2" t="s">
        <v>146</v>
      </c>
      <c r="D4" s="2">
        <v>234195</v>
      </c>
      <c r="E4" s="2" t="s">
        <v>147</v>
      </c>
      <c r="F4" s="2" t="s">
        <v>148</v>
      </c>
      <c r="G4" s="2" t="s">
        <v>134</v>
      </c>
      <c r="H4" s="3" t="s">
        <v>123</v>
      </c>
      <c r="I4" s="3" t="s">
        <v>123</v>
      </c>
      <c r="J4" s="1" t="s">
        <v>134</v>
      </c>
      <c r="K4" s="1" t="s">
        <v>123</v>
      </c>
      <c r="L4" s="6" t="s">
        <v>123</v>
      </c>
      <c r="M4" s="6" t="s">
        <v>123</v>
      </c>
      <c r="N4" s="6"/>
      <c r="O4" s="6" t="s">
        <v>260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0.100000000000001" customHeight="1" x14ac:dyDescent="0.15">
      <c r="A5" s="2" t="s">
        <v>149</v>
      </c>
      <c r="B5" s="2" t="s">
        <v>150</v>
      </c>
      <c r="C5" s="2" t="s">
        <v>151</v>
      </c>
      <c r="D5" s="2">
        <v>512</v>
      </c>
      <c r="E5" s="2" t="s">
        <v>152</v>
      </c>
      <c r="F5" s="2" t="s">
        <v>153</v>
      </c>
      <c r="G5" s="2" t="s">
        <v>134</v>
      </c>
      <c r="H5" s="3" t="s">
        <v>123</v>
      </c>
      <c r="I5" s="3" t="s">
        <v>123</v>
      </c>
      <c r="J5" s="1" t="s">
        <v>134</v>
      </c>
      <c r="K5" s="1" t="s">
        <v>123</v>
      </c>
      <c r="L5" s="6" t="s">
        <v>123</v>
      </c>
      <c r="M5" s="6" t="s">
        <v>123</v>
      </c>
      <c r="N5" s="6"/>
      <c r="O5" s="6" t="s">
        <v>260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20.100000000000001" customHeight="1" x14ac:dyDescent="0.15">
      <c r="A6" s="2" t="s">
        <v>149</v>
      </c>
      <c r="B6" s="2" t="s">
        <v>154</v>
      </c>
      <c r="C6" s="2" t="s">
        <v>151</v>
      </c>
      <c r="D6" s="2">
        <v>595</v>
      </c>
      <c r="E6" s="2" t="s">
        <v>152</v>
      </c>
      <c r="F6" s="2" t="s">
        <v>155</v>
      </c>
      <c r="G6" s="2" t="s">
        <v>134</v>
      </c>
      <c r="H6" s="3" t="s">
        <v>123</v>
      </c>
      <c r="I6" s="3" t="s">
        <v>123</v>
      </c>
      <c r="J6" s="1" t="s">
        <v>134</v>
      </c>
      <c r="K6" s="1" t="s">
        <v>123</v>
      </c>
      <c r="L6" s="6" t="s">
        <v>123</v>
      </c>
      <c r="M6" s="6" t="s">
        <v>123</v>
      </c>
      <c r="N6" s="6"/>
      <c r="O6" s="6" t="s">
        <v>260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20.100000000000001" customHeight="1" x14ac:dyDescent="0.15">
      <c r="A7" s="2" t="s">
        <v>149</v>
      </c>
      <c r="B7" s="2" t="s">
        <v>156</v>
      </c>
      <c r="C7" s="2" t="s">
        <v>151</v>
      </c>
      <c r="D7" s="2">
        <v>512</v>
      </c>
      <c r="E7" s="2" t="s">
        <v>152</v>
      </c>
      <c r="F7" s="2" t="s">
        <v>153</v>
      </c>
      <c r="G7" s="2" t="s">
        <v>134</v>
      </c>
      <c r="H7" s="3" t="s">
        <v>123</v>
      </c>
      <c r="I7" s="3" t="s">
        <v>123</v>
      </c>
      <c r="J7" s="1" t="s">
        <v>134</v>
      </c>
      <c r="K7" s="1" t="s">
        <v>123</v>
      </c>
      <c r="L7" s="6" t="s">
        <v>123</v>
      </c>
      <c r="M7" s="6" t="s">
        <v>123</v>
      </c>
      <c r="N7" s="6"/>
      <c r="O7" s="6" t="s">
        <v>260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20.100000000000001" customHeight="1" x14ac:dyDescent="0.15">
      <c r="A8" s="2" t="s">
        <v>139</v>
      </c>
      <c r="B8" s="2" t="s">
        <v>157</v>
      </c>
      <c r="C8" s="2" t="s">
        <v>158</v>
      </c>
      <c r="D8" s="2">
        <v>429167</v>
      </c>
      <c r="E8" s="2" t="s">
        <v>159</v>
      </c>
      <c r="F8" s="2" t="s">
        <v>160</v>
      </c>
      <c r="G8" s="2" t="s">
        <v>134</v>
      </c>
      <c r="H8" s="3" t="s">
        <v>123</v>
      </c>
      <c r="I8" s="3" t="s">
        <v>123</v>
      </c>
      <c r="J8" s="1" t="s">
        <v>134</v>
      </c>
      <c r="K8" s="1" t="s">
        <v>123</v>
      </c>
      <c r="L8" s="6" t="s">
        <v>123</v>
      </c>
      <c r="M8" s="6" t="s">
        <v>123</v>
      </c>
      <c r="N8" s="6"/>
      <c r="O8" s="6" t="s">
        <v>260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20.100000000000001" customHeight="1" x14ac:dyDescent="0.15">
      <c r="A9" s="2" t="s">
        <v>149</v>
      </c>
      <c r="B9" s="2" t="s">
        <v>161</v>
      </c>
      <c r="C9" s="2" t="s">
        <v>151</v>
      </c>
      <c r="D9" s="2">
        <v>595</v>
      </c>
      <c r="E9" s="2" t="s">
        <v>152</v>
      </c>
      <c r="F9" s="2" t="s">
        <v>155</v>
      </c>
      <c r="G9" s="2" t="s">
        <v>134</v>
      </c>
      <c r="H9" s="3" t="s">
        <v>123</v>
      </c>
      <c r="I9" s="3" t="s">
        <v>123</v>
      </c>
      <c r="J9" s="1" t="s">
        <v>134</v>
      </c>
      <c r="K9" s="1" t="s">
        <v>123</v>
      </c>
      <c r="L9" s="6" t="s">
        <v>123</v>
      </c>
      <c r="M9" s="6" t="s">
        <v>123</v>
      </c>
      <c r="N9" s="6"/>
      <c r="O9" s="6" t="s">
        <v>260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20.100000000000001" customHeight="1" x14ac:dyDescent="0.15">
      <c r="A10" s="2" t="s">
        <v>129</v>
      </c>
      <c r="B10" s="2" t="s">
        <v>162</v>
      </c>
      <c r="C10" s="2" t="s">
        <v>131</v>
      </c>
      <c r="D10" s="2">
        <v>117661</v>
      </c>
      <c r="E10" s="2" t="s">
        <v>163</v>
      </c>
      <c r="F10" s="2" t="s">
        <v>164</v>
      </c>
      <c r="G10" s="2" t="s">
        <v>134</v>
      </c>
      <c r="H10" s="3" t="s">
        <v>135</v>
      </c>
      <c r="I10" s="3" t="s">
        <v>2</v>
      </c>
      <c r="J10" s="5" t="s">
        <v>136</v>
      </c>
      <c r="K10" s="5" t="s">
        <v>136</v>
      </c>
      <c r="L10" s="6" t="s">
        <v>135</v>
      </c>
      <c r="M10" s="6" t="s">
        <v>2</v>
      </c>
      <c r="N10" s="6"/>
      <c r="O10" s="5" t="s">
        <v>137</v>
      </c>
      <c r="P10" s="6"/>
      <c r="Q10" s="6"/>
      <c r="R10" s="6" t="s">
        <v>165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20.100000000000001" customHeight="1" x14ac:dyDescent="0.15">
      <c r="A11" s="2" t="s">
        <v>129</v>
      </c>
      <c r="B11" s="2" t="s">
        <v>166</v>
      </c>
      <c r="C11" s="2" t="s">
        <v>167</v>
      </c>
      <c r="D11" s="2">
        <v>9057103</v>
      </c>
      <c r="E11" s="2" t="s">
        <v>168</v>
      </c>
      <c r="F11" s="2" t="s">
        <v>169</v>
      </c>
      <c r="G11" s="2" t="s">
        <v>134</v>
      </c>
      <c r="H11" s="3" t="s">
        <v>135</v>
      </c>
      <c r="I11" s="3" t="s">
        <v>3</v>
      </c>
      <c r="J11" s="5" t="s">
        <v>136</v>
      </c>
      <c r="K11" s="5" t="s">
        <v>136</v>
      </c>
      <c r="L11" s="6" t="s">
        <v>135</v>
      </c>
      <c r="M11" s="6" t="s">
        <v>3</v>
      </c>
      <c r="N11" s="6"/>
      <c r="O11" s="5" t="s">
        <v>137</v>
      </c>
      <c r="P11" s="6"/>
      <c r="Q11" s="6"/>
      <c r="R11" s="6" t="s">
        <v>170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20.100000000000001" customHeight="1" x14ac:dyDescent="0.15">
      <c r="A12" s="2" t="s">
        <v>129</v>
      </c>
      <c r="B12" s="2" t="s">
        <v>171</v>
      </c>
      <c r="C12" s="2" t="s">
        <v>131</v>
      </c>
      <c r="D12" s="2">
        <v>857068</v>
      </c>
      <c r="E12" s="2" t="s">
        <v>172</v>
      </c>
      <c r="F12" s="2" t="s">
        <v>173</v>
      </c>
      <c r="G12" s="2" t="s">
        <v>134</v>
      </c>
      <c r="H12" s="3" t="s">
        <v>135</v>
      </c>
      <c r="I12" s="3" t="s">
        <v>4</v>
      </c>
      <c r="J12" s="5" t="s">
        <v>136</v>
      </c>
      <c r="K12" s="5" t="s">
        <v>136</v>
      </c>
      <c r="L12" s="6" t="s">
        <v>135</v>
      </c>
      <c r="M12" s="6" t="s">
        <v>4</v>
      </c>
      <c r="N12" s="6"/>
      <c r="O12" s="5" t="s">
        <v>137</v>
      </c>
      <c r="P12" s="6"/>
      <c r="Q12" s="6"/>
      <c r="R12" s="6" t="s">
        <v>174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20.100000000000001" customHeight="1" x14ac:dyDescent="0.15">
      <c r="A13" s="2" t="s">
        <v>129</v>
      </c>
      <c r="B13" s="2" t="s">
        <v>175</v>
      </c>
      <c r="C13" s="2" t="s">
        <v>131</v>
      </c>
      <c r="D13" s="2">
        <v>265074</v>
      </c>
      <c r="E13" s="2" t="s">
        <v>176</v>
      </c>
      <c r="F13" s="2" t="s">
        <v>177</v>
      </c>
      <c r="G13" s="2" t="s">
        <v>134</v>
      </c>
      <c r="H13" s="3" t="s">
        <v>178</v>
      </c>
      <c r="I13" s="3" t="s">
        <v>6</v>
      </c>
      <c r="J13" s="5" t="s">
        <v>136</v>
      </c>
      <c r="K13" s="5" t="s">
        <v>136</v>
      </c>
      <c r="L13" s="6" t="s">
        <v>178</v>
      </c>
      <c r="M13" s="6" t="s">
        <v>6</v>
      </c>
      <c r="N13" s="6"/>
      <c r="O13" s="5" t="s">
        <v>137</v>
      </c>
      <c r="P13" s="6"/>
      <c r="Q13" s="6"/>
      <c r="R13" s="6" t="s">
        <v>179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20.100000000000001" customHeight="1" x14ac:dyDescent="0.15">
      <c r="A14" s="2" t="s">
        <v>129</v>
      </c>
      <c r="B14" s="2" t="s">
        <v>180</v>
      </c>
      <c r="C14" s="2" t="s">
        <v>131</v>
      </c>
      <c r="D14" s="2">
        <v>5274412</v>
      </c>
      <c r="E14" s="2" t="s">
        <v>181</v>
      </c>
      <c r="F14" s="2" t="s">
        <v>182</v>
      </c>
      <c r="G14" s="2" t="s">
        <v>134</v>
      </c>
      <c r="H14" s="3" t="s">
        <v>135</v>
      </c>
      <c r="I14" s="3" t="s">
        <v>7</v>
      </c>
      <c r="J14" s="5" t="s">
        <v>136</v>
      </c>
      <c r="K14" s="5" t="s">
        <v>136</v>
      </c>
      <c r="L14" s="6" t="s">
        <v>135</v>
      </c>
      <c r="M14" s="6" t="s">
        <v>7</v>
      </c>
      <c r="N14" s="6"/>
      <c r="O14" s="5" t="s">
        <v>137</v>
      </c>
      <c r="P14" s="6"/>
      <c r="Q14" s="6"/>
      <c r="R14" s="6" t="s">
        <v>183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20.100000000000001" customHeight="1" x14ac:dyDescent="0.15">
      <c r="A15" s="2" t="s">
        <v>129</v>
      </c>
      <c r="B15" s="2" t="s">
        <v>184</v>
      </c>
      <c r="C15" s="2" t="s">
        <v>131</v>
      </c>
      <c r="D15" s="2">
        <v>614929</v>
      </c>
      <c r="E15" s="2" t="s">
        <v>185</v>
      </c>
      <c r="F15" s="2" t="s">
        <v>186</v>
      </c>
      <c r="G15" s="2" t="s">
        <v>134</v>
      </c>
      <c r="H15" s="3" t="s">
        <v>135</v>
      </c>
      <c r="I15" s="3" t="s">
        <v>9</v>
      </c>
      <c r="J15" s="5" t="s">
        <v>136</v>
      </c>
      <c r="K15" s="5" t="s">
        <v>136</v>
      </c>
      <c r="L15" s="6" t="s">
        <v>135</v>
      </c>
      <c r="M15" s="6" t="s">
        <v>9</v>
      </c>
      <c r="N15" s="6"/>
      <c r="O15" s="5" t="s">
        <v>137</v>
      </c>
      <c r="P15" s="6"/>
      <c r="Q15" s="6"/>
      <c r="R15" s="6" t="s">
        <v>187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20.100000000000001" customHeight="1" x14ac:dyDescent="0.15">
      <c r="A16" s="2" t="s">
        <v>188</v>
      </c>
      <c r="B16" s="2" t="s">
        <v>189</v>
      </c>
      <c r="C16" s="2" t="s">
        <v>190</v>
      </c>
      <c r="D16" s="2">
        <v>525871</v>
      </c>
      <c r="E16" s="2" t="s">
        <v>191</v>
      </c>
      <c r="F16" s="2" t="s">
        <v>192</v>
      </c>
      <c r="G16" s="2" t="s">
        <v>134</v>
      </c>
      <c r="H16" s="3" t="s">
        <v>123</v>
      </c>
      <c r="I16" s="3" t="s">
        <v>123</v>
      </c>
      <c r="J16" s="1" t="s">
        <v>134</v>
      </c>
      <c r="K16" s="1" t="s">
        <v>123</v>
      </c>
      <c r="L16" s="6" t="s">
        <v>123</v>
      </c>
      <c r="M16" s="6" t="s">
        <v>123</v>
      </c>
      <c r="N16" s="6"/>
      <c r="O16" s="6" t="s">
        <v>260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20.100000000000001" customHeight="1" x14ac:dyDescent="0.15">
      <c r="A17" s="2" t="s">
        <v>193</v>
      </c>
      <c r="B17" s="2" t="s">
        <v>194</v>
      </c>
      <c r="C17" s="2" t="s">
        <v>195</v>
      </c>
      <c r="D17" s="2">
        <v>11264</v>
      </c>
      <c r="E17" s="2" t="s">
        <v>196</v>
      </c>
      <c r="F17" s="2" t="s">
        <v>197</v>
      </c>
      <c r="G17" s="2" t="s">
        <v>134</v>
      </c>
      <c r="H17" s="3" t="s">
        <v>123</v>
      </c>
      <c r="I17" s="3" t="s">
        <v>123</v>
      </c>
      <c r="J17" s="1" t="s">
        <v>134</v>
      </c>
      <c r="K17" s="1" t="s">
        <v>123</v>
      </c>
      <c r="L17" s="6" t="s">
        <v>123</v>
      </c>
      <c r="M17" s="6" t="s">
        <v>123</v>
      </c>
      <c r="N17" s="6"/>
      <c r="O17" s="6" t="s">
        <v>262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20.100000000000001" customHeight="1" x14ac:dyDescent="0.15">
      <c r="A18" s="2" t="s">
        <v>198</v>
      </c>
      <c r="B18" s="2" t="s">
        <v>199</v>
      </c>
      <c r="C18" s="2" t="s">
        <v>200</v>
      </c>
      <c r="D18" s="2">
        <v>587</v>
      </c>
      <c r="E18" s="2" t="s">
        <v>201</v>
      </c>
      <c r="F18" s="2" t="s">
        <v>202</v>
      </c>
      <c r="G18" s="2" t="s">
        <v>134</v>
      </c>
      <c r="H18" s="3" t="s">
        <v>203</v>
      </c>
      <c r="I18" s="3" t="s">
        <v>10</v>
      </c>
      <c r="J18" s="4" t="s">
        <v>136</v>
      </c>
      <c r="K18" s="4" t="s">
        <v>134</v>
      </c>
      <c r="L18" s="6" t="s">
        <v>203</v>
      </c>
      <c r="M18" s="6" t="s">
        <v>204</v>
      </c>
      <c r="N18" s="6"/>
      <c r="O18" s="5" t="s">
        <v>266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20.100000000000001" customHeight="1" x14ac:dyDescent="0.15">
      <c r="A19" s="2" t="s">
        <v>205</v>
      </c>
      <c r="B19" s="2" t="s">
        <v>206</v>
      </c>
      <c r="C19" s="2" t="s">
        <v>207</v>
      </c>
      <c r="D19" s="2">
        <v>52938</v>
      </c>
      <c r="E19" s="2" t="s">
        <v>208</v>
      </c>
      <c r="F19" s="2" t="s">
        <v>209</v>
      </c>
      <c r="G19" s="2" t="s">
        <v>134</v>
      </c>
      <c r="H19" s="3" t="s">
        <v>178</v>
      </c>
      <c r="I19" s="3" t="s">
        <v>100</v>
      </c>
      <c r="J19" s="5" t="s">
        <v>136</v>
      </c>
      <c r="K19" s="5" t="s">
        <v>136</v>
      </c>
      <c r="L19" s="6" t="s">
        <v>178</v>
      </c>
      <c r="M19" s="6" t="s">
        <v>100</v>
      </c>
      <c r="N19" s="6"/>
      <c r="O19" s="5" t="s">
        <v>137</v>
      </c>
      <c r="P19" s="6"/>
      <c r="Q19" s="6"/>
      <c r="R19" s="6" t="s">
        <v>210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20.100000000000001" customHeight="1" x14ac:dyDescent="0.15">
      <c r="A20" s="2" t="s">
        <v>211</v>
      </c>
      <c r="B20" s="2" t="s">
        <v>212</v>
      </c>
      <c r="C20" s="2" t="s">
        <v>213</v>
      </c>
      <c r="D20" s="2">
        <v>914432</v>
      </c>
      <c r="E20" s="2" t="s">
        <v>214</v>
      </c>
      <c r="F20" s="2" t="s">
        <v>215</v>
      </c>
      <c r="G20" s="2" t="s">
        <v>134</v>
      </c>
      <c r="H20" s="3" t="s">
        <v>135</v>
      </c>
      <c r="I20" s="3" t="s">
        <v>101</v>
      </c>
      <c r="J20" s="5" t="s">
        <v>136</v>
      </c>
      <c r="K20" s="5" t="s">
        <v>136</v>
      </c>
      <c r="L20" s="6" t="s">
        <v>135</v>
      </c>
      <c r="M20" s="6" t="s">
        <v>101</v>
      </c>
      <c r="N20" s="6"/>
      <c r="O20" s="5" t="s">
        <v>137</v>
      </c>
      <c r="P20" s="6"/>
      <c r="Q20" s="6"/>
      <c r="R20" s="6" t="s">
        <v>216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20.100000000000001" customHeight="1" x14ac:dyDescent="0.15">
      <c r="A21" s="2" t="s">
        <v>211</v>
      </c>
      <c r="B21" s="2" t="s">
        <v>217</v>
      </c>
      <c r="C21" s="2" t="s">
        <v>218</v>
      </c>
      <c r="D21" s="2">
        <v>163840</v>
      </c>
      <c r="E21" s="2" t="s">
        <v>214</v>
      </c>
      <c r="F21" s="2" t="s">
        <v>219</v>
      </c>
      <c r="G21" s="2" t="s">
        <v>134</v>
      </c>
      <c r="H21" s="3" t="s">
        <v>135</v>
      </c>
      <c r="I21" s="3" t="s">
        <v>101</v>
      </c>
      <c r="J21" s="5" t="s">
        <v>136</v>
      </c>
      <c r="K21" s="5" t="s">
        <v>136</v>
      </c>
      <c r="L21" s="6" t="s">
        <v>135</v>
      </c>
      <c r="M21" s="6" t="s">
        <v>101</v>
      </c>
      <c r="N21" s="6"/>
      <c r="O21" s="5" t="s">
        <v>137</v>
      </c>
      <c r="P21" s="6"/>
      <c r="Q21" s="6"/>
      <c r="R21" s="6" t="s">
        <v>216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20.100000000000001" customHeight="1" x14ac:dyDescent="0.15">
      <c r="A22" s="2" t="s">
        <v>220</v>
      </c>
      <c r="B22" s="2" t="s">
        <v>221</v>
      </c>
      <c r="C22" s="2" t="s">
        <v>213</v>
      </c>
      <c r="D22" s="2">
        <v>158536</v>
      </c>
      <c r="E22" s="2" t="s">
        <v>208</v>
      </c>
      <c r="F22" s="2" t="s">
        <v>222</v>
      </c>
      <c r="G22" s="2" t="s">
        <v>134</v>
      </c>
      <c r="H22" s="3" t="s">
        <v>178</v>
      </c>
      <c r="I22" s="3" t="s">
        <v>103</v>
      </c>
      <c r="J22" s="5" t="s">
        <v>136</v>
      </c>
      <c r="K22" s="5" t="s">
        <v>136</v>
      </c>
      <c r="L22" s="6" t="s">
        <v>178</v>
      </c>
      <c r="M22" s="6" t="s">
        <v>103</v>
      </c>
      <c r="N22" s="6"/>
      <c r="O22" s="5" t="s">
        <v>137</v>
      </c>
      <c r="P22" s="6"/>
      <c r="Q22" s="6"/>
      <c r="R22" s="6" t="s">
        <v>223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20.100000000000001" customHeight="1" x14ac:dyDescent="0.15">
      <c r="A23" s="2" t="s">
        <v>220</v>
      </c>
      <c r="B23" s="2" t="s">
        <v>224</v>
      </c>
      <c r="C23" s="2" t="s">
        <v>213</v>
      </c>
      <c r="D23" s="2">
        <v>827728</v>
      </c>
      <c r="E23" s="2" t="s">
        <v>208</v>
      </c>
      <c r="F23" s="2" t="s">
        <v>225</v>
      </c>
      <c r="G23" s="2" t="s">
        <v>134</v>
      </c>
      <c r="H23" s="3" t="s">
        <v>178</v>
      </c>
      <c r="I23" s="3" t="s">
        <v>103</v>
      </c>
      <c r="J23" s="5" t="s">
        <v>136</v>
      </c>
      <c r="K23" s="5" t="s">
        <v>136</v>
      </c>
      <c r="L23" s="6" t="s">
        <v>178</v>
      </c>
      <c r="M23" s="6" t="s">
        <v>103</v>
      </c>
      <c r="N23" s="6"/>
      <c r="O23" s="5" t="s">
        <v>137</v>
      </c>
      <c r="P23" s="6"/>
      <c r="Q23" s="6"/>
      <c r="R23" s="6" t="s">
        <v>223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20.100000000000001" customHeight="1" x14ac:dyDescent="0.15">
      <c r="A24" s="2" t="s">
        <v>220</v>
      </c>
      <c r="B24" s="2" t="s">
        <v>226</v>
      </c>
      <c r="C24" s="2" t="s">
        <v>213</v>
      </c>
      <c r="D24" s="2">
        <v>607568</v>
      </c>
      <c r="E24" s="2" t="s">
        <v>208</v>
      </c>
      <c r="F24" s="2" t="s">
        <v>227</v>
      </c>
      <c r="G24" s="2" t="s">
        <v>134</v>
      </c>
      <c r="H24" s="3" t="s">
        <v>178</v>
      </c>
      <c r="I24" s="3" t="s">
        <v>103</v>
      </c>
      <c r="J24" s="5" t="s">
        <v>136</v>
      </c>
      <c r="K24" s="5" t="s">
        <v>136</v>
      </c>
      <c r="L24" s="6" t="s">
        <v>178</v>
      </c>
      <c r="M24" s="6" t="s">
        <v>103</v>
      </c>
      <c r="N24" s="6"/>
      <c r="O24" s="5" t="s">
        <v>137</v>
      </c>
      <c r="P24" s="6"/>
      <c r="Q24" s="6"/>
      <c r="R24" s="6" t="s">
        <v>223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20.100000000000001" customHeight="1" x14ac:dyDescent="0.15">
      <c r="A25" s="2" t="s">
        <v>228</v>
      </c>
      <c r="B25" s="2" t="s">
        <v>229</v>
      </c>
      <c r="C25" s="2" t="s">
        <v>207</v>
      </c>
      <c r="D25" s="2">
        <v>24338</v>
      </c>
      <c r="E25" s="2" t="s">
        <v>208</v>
      </c>
      <c r="F25" s="2" t="s">
        <v>230</v>
      </c>
      <c r="G25" s="2" t="s">
        <v>134</v>
      </c>
      <c r="H25" s="3" t="s">
        <v>178</v>
      </c>
      <c r="I25" s="3" t="s">
        <v>108</v>
      </c>
      <c r="J25" s="5" t="s">
        <v>136</v>
      </c>
      <c r="K25" s="5" t="s">
        <v>136</v>
      </c>
      <c r="L25" s="6" t="s">
        <v>178</v>
      </c>
      <c r="M25" s="6" t="s">
        <v>108</v>
      </c>
      <c r="N25" s="6"/>
      <c r="O25" s="5" t="s">
        <v>137</v>
      </c>
      <c r="P25" s="6"/>
      <c r="Q25" s="6"/>
      <c r="R25" s="6" t="s">
        <v>231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20.100000000000001" customHeight="1" x14ac:dyDescent="0.15">
      <c r="A26" s="2" t="s">
        <v>228</v>
      </c>
      <c r="B26" s="2" t="s">
        <v>232</v>
      </c>
      <c r="C26" s="2" t="s">
        <v>207</v>
      </c>
      <c r="D26" s="2">
        <v>15352</v>
      </c>
      <c r="E26" s="2" t="s">
        <v>208</v>
      </c>
      <c r="F26" s="2" t="s">
        <v>233</v>
      </c>
      <c r="G26" s="2" t="s">
        <v>134</v>
      </c>
      <c r="H26" s="3" t="s">
        <v>178</v>
      </c>
      <c r="I26" s="3" t="s">
        <v>108</v>
      </c>
      <c r="J26" s="5" t="s">
        <v>136</v>
      </c>
      <c r="K26" s="5" t="s">
        <v>136</v>
      </c>
      <c r="L26" s="6" t="s">
        <v>178</v>
      </c>
      <c r="M26" s="6" t="s">
        <v>108</v>
      </c>
      <c r="N26" s="6"/>
      <c r="O26" s="5" t="s">
        <v>137</v>
      </c>
      <c r="P26" s="6"/>
      <c r="Q26" s="6"/>
      <c r="R26" s="6" t="s">
        <v>231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20.100000000000001" customHeight="1" x14ac:dyDescent="0.15">
      <c r="A27" s="2" t="s">
        <v>234</v>
      </c>
      <c r="B27" s="2" t="s">
        <v>229</v>
      </c>
      <c r="C27" s="2" t="s">
        <v>207</v>
      </c>
      <c r="D27" s="2">
        <v>24826</v>
      </c>
      <c r="E27" s="2" t="s">
        <v>208</v>
      </c>
      <c r="F27" s="2" t="s">
        <v>235</v>
      </c>
      <c r="G27" s="2" t="s">
        <v>134</v>
      </c>
      <c r="H27" s="3" t="s">
        <v>178</v>
      </c>
      <c r="I27" s="3" t="s">
        <v>108</v>
      </c>
      <c r="J27" s="5" t="s">
        <v>136</v>
      </c>
      <c r="K27" s="5" t="s">
        <v>136</v>
      </c>
      <c r="L27" s="6" t="s">
        <v>178</v>
      </c>
      <c r="M27" s="6" t="s">
        <v>108</v>
      </c>
      <c r="N27" s="6"/>
      <c r="O27" s="5" t="s">
        <v>137</v>
      </c>
      <c r="P27" s="6"/>
      <c r="Q27" s="6"/>
      <c r="R27" s="6" t="s">
        <v>231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20.100000000000001" customHeight="1" x14ac:dyDescent="0.15">
      <c r="A28" s="2" t="s">
        <v>234</v>
      </c>
      <c r="B28" s="2" t="s">
        <v>232</v>
      </c>
      <c r="C28" s="2" t="s">
        <v>207</v>
      </c>
      <c r="D28" s="2">
        <v>31476</v>
      </c>
      <c r="E28" s="2" t="s">
        <v>208</v>
      </c>
      <c r="F28" s="2" t="s">
        <v>236</v>
      </c>
      <c r="G28" s="2" t="s">
        <v>134</v>
      </c>
      <c r="H28" s="3" t="s">
        <v>178</v>
      </c>
      <c r="I28" s="3" t="s">
        <v>108</v>
      </c>
      <c r="J28" s="5" t="s">
        <v>136</v>
      </c>
      <c r="K28" s="5" t="s">
        <v>136</v>
      </c>
      <c r="L28" s="6" t="s">
        <v>178</v>
      </c>
      <c r="M28" s="6" t="s">
        <v>108</v>
      </c>
      <c r="N28" s="6"/>
      <c r="O28" s="5" t="s">
        <v>137</v>
      </c>
      <c r="P28" s="6"/>
      <c r="Q28" s="6"/>
      <c r="R28" s="6" t="s">
        <v>231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sheetProtection password="E53C" sheet="1" objects="1" scenarios="1" formatCells="0" formatColumns="0" formatRows="0" sort="0" autoFilter="0"/>
  <autoFilter ref="A1:AJ20001"/>
  <phoneticPr fontId="1" type="noConversion"/>
  <dataValidations count="37">
    <dataValidation type="list" allowBlank="1" sqref="H2 L2">
      <formula1>"开源软件"</formula1>
    </dataValidation>
    <dataValidation type="list" allowBlank="1" sqref="I2 M2">
      <formula1>dataValidation1</formula1>
    </dataValidation>
    <dataValidation type="list" allowBlank="1" sqref="H10 L10">
      <formula1>"开源软件"</formula1>
    </dataValidation>
    <dataValidation type="list" allowBlank="1" sqref="I10 M10">
      <formula1>dataValidation2</formula1>
    </dataValidation>
    <dataValidation type="list" allowBlank="1" sqref="H11 L11">
      <formula1>"开源软件"</formula1>
    </dataValidation>
    <dataValidation type="list" allowBlank="1" sqref="I11 M11">
      <formula1>dataValidation3</formula1>
    </dataValidation>
    <dataValidation type="list" allowBlank="1" sqref="H12 L12">
      <formula1>"开源软件"</formula1>
    </dataValidation>
    <dataValidation type="list" allowBlank="1" sqref="I12 M12">
      <formula1>dataValidation4</formula1>
    </dataValidation>
    <dataValidation type="list" allowBlank="1" sqref="H13 L13">
      <formula1>"开源软件,免费软件"</formula1>
    </dataValidation>
    <dataValidation type="list" allowBlank="1" sqref="I13 M13">
      <formula1>dataValidation5</formula1>
    </dataValidation>
    <dataValidation type="list" allowBlank="1" sqref="H14 L14">
      <formula1>"开源软件"</formula1>
    </dataValidation>
    <dataValidation type="list" allowBlank="1" sqref="I14 M14">
      <formula1>dataValidation6</formula1>
    </dataValidation>
    <dataValidation type="list" allowBlank="1" sqref="H15 L15">
      <formula1>"开源软件"</formula1>
    </dataValidation>
    <dataValidation type="list" allowBlank="1" sqref="I15 M15">
      <formula1>dataValidation7</formula1>
    </dataValidation>
    <dataValidation type="list" allowBlank="1" sqref="H18 L18">
      <formula1>"芯片软件,开源软件,免费软件,采购软件,技术合作软件"</formula1>
    </dataValidation>
    <dataValidation type="list" allowBlank="1" sqref="I18 M18">
      <formula1>dataValidation8</formula1>
    </dataValidation>
    <dataValidation type="list" allowBlank="1" sqref="H19 L19">
      <formula1>"开源软件,免费软件"</formula1>
    </dataValidation>
    <dataValidation type="list" allowBlank="1" sqref="I19 M19">
      <formula1>dataValidation9</formula1>
    </dataValidation>
    <dataValidation type="list" allowBlank="1" sqref="H20 L20">
      <formula1>"开源软件"</formula1>
    </dataValidation>
    <dataValidation type="list" allowBlank="1" sqref="I20 M20">
      <formula1>dataValidation10</formula1>
    </dataValidation>
    <dataValidation type="list" allowBlank="1" sqref="H21 L21">
      <formula1>"开源软件"</formula1>
    </dataValidation>
    <dataValidation type="list" allowBlank="1" sqref="I21 M21">
      <formula1>dataValidation11</formula1>
    </dataValidation>
    <dataValidation type="list" allowBlank="1" sqref="H22 L22">
      <formula1>"免费软件"</formula1>
    </dataValidation>
    <dataValidation type="list" allowBlank="1" sqref="I22 M22">
      <formula1>dataValidation12</formula1>
    </dataValidation>
    <dataValidation type="list" allowBlank="1" sqref="H23 L23">
      <formula1>"开源软件,免费软件"</formula1>
    </dataValidation>
    <dataValidation type="list" allowBlank="1" sqref="I23 M23">
      <formula1>dataValidation13</formula1>
    </dataValidation>
    <dataValidation type="list" allowBlank="1" sqref="H24 L24">
      <formula1>"免费软件"</formula1>
    </dataValidation>
    <dataValidation type="list" allowBlank="1" sqref="I24 M24">
      <formula1>dataValidation14</formula1>
    </dataValidation>
    <dataValidation type="list" allowBlank="1" sqref="H25 L25">
      <formula1>"免费软件"</formula1>
    </dataValidation>
    <dataValidation type="list" allowBlank="1" sqref="I25 M25">
      <formula1>dataValidation15</formula1>
    </dataValidation>
    <dataValidation type="list" allowBlank="1" sqref="H26 L26">
      <formula1>"开源软件,免费软件"</formula1>
    </dataValidation>
    <dataValidation type="list" allowBlank="1" sqref="I26 M26">
      <formula1>dataValidation16</formula1>
    </dataValidation>
    <dataValidation type="list" allowBlank="1" sqref="H27 L27">
      <formula1>"免费软件"</formula1>
    </dataValidation>
    <dataValidation type="list" allowBlank="1" sqref="I27 M27">
      <formula1>dataValidation17</formula1>
    </dataValidation>
    <dataValidation type="list" allowBlank="1" sqref="H28 L28">
      <formula1>"开源软件,免费软件"</formula1>
    </dataValidation>
    <dataValidation type="list" allowBlank="1" sqref="I28 M28">
      <formula1>dataValidation18</formula1>
    </dataValidation>
    <dataValidation type="list" allowBlank="1" sqref="O2:O29">
      <formula1>"第三方软件,自研,平台文件,文档类,工具,测试,待删除,来源未知"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3.5" x14ac:dyDescent="0.15"/>
  <cols>
    <col min="1" max="1" width="27.375" customWidth="1"/>
    <col min="2" max="3" width="19.5" customWidth="1"/>
  </cols>
  <sheetData>
    <row r="1" spans="1:3" x14ac:dyDescent="0.15">
      <c r="A1" s="7" t="s">
        <v>237</v>
      </c>
      <c r="B1" s="7"/>
    </row>
    <row r="2" spans="1:3" x14ac:dyDescent="0.15">
      <c r="A2" s="2" t="s">
        <v>238</v>
      </c>
      <c r="B2" s="2" t="s">
        <v>239</v>
      </c>
    </row>
    <row r="3" spans="1:3" x14ac:dyDescent="0.15">
      <c r="A3" s="2" t="s">
        <v>240</v>
      </c>
      <c r="B3" s="2" t="s">
        <v>241</v>
      </c>
    </row>
    <row r="4" spans="1:3" x14ac:dyDescent="0.15">
      <c r="A4" s="2" t="s">
        <v>242</v>
      </c>
      <c r="B4" s="2" t="s">
        <v>243</v>
      </c>
    </row>
    <row r="5" spans="1:3" x14ac:dyDescent="0.15">
      <c r="A5" s="2" t="s">
        <v>244</v>
      </c>
      <c r="B5" s="2"/>
    </row>
    <row r="6" spans="1:3" x14ac:dyDescent="0.15">
      <c r="A6" s="2" t="s">
        <v>245</v>
      </c>
      <c r="B6" s="2"/>
    </row>
    <row r="7" spans="1:3" x14ac:dyDescent="0.15">
      <c r="A7" s="2" t="s">
        <v>246</v>
      </c>
      <c r="B7" s="2"/>
    </row>
    <row r="8" spans="1:3" x14ac:dyDescent="0.15">
      <c r="A8" s="2" t="s">
        <v>247</v>
      </c>
      <c r="B8" s="2" t="s">
        <v>248</v>
      </c>
    </row>
    <row r="9" spans="1:3" x14ac:dyDescent="0.15">
      <c r="A9" s="2" t="s">
        <v>249</v>
      </c>
      <c r="B9" s="2" t="s">
        <v>250</v>
      </c>
    </row>
    <row r="11" spans="1:3" x14ac:dyDescent="0.15">
      <c r="A11" s="1" t="s">
        <v>251</v>
      </c>
      <c r="B11" s="1"/>
      <c r="C11" s="1"/>
    </row>
    <row r="12" spans="1:3" x14ac:dyDescent="0.15">
      <c r="A12" s="1" t="s">
        <v>252</v>
      </c>
      <c r="B12" s="1"/>
      <c r="C12" s="1" t="s">
        <v>253</v>
      </c>
    </row>
    <row r="13" spans="1:3" x14ac:dyDescent="0.15">
      <c r="A13" s="1" t="s">
        <v>254</v>
      </c>
      <c r="B13" s="1">
        <f>COUNTIFS(文件级清单0!K2:K20001,"?rue",文件级清单0!O2:O20001,"第三方软件")</f>
        <v>17</v>
      </c>
      <c r="C13" s="1" t="s">
        <v>255</v>
      </c>
    </row>
    <row r="14" spans="1:3" x14ac:dyDescent="0.15">
      <c r="A14" s="1" t="s">
        <v>256</v>
      </c>
      <c r="B14" s="1">
        <f>COUNTIFS(文件级清单0!J2:J20001,"?rue",文件级清单0!K2:K20001,"?alse",文件级清单0!O2:O20001,"第三方软件")</f>
        <v>0</v>
      </c>
      <c r="C14" s="1" t="s">
        <v>257</v>
      </c>
    </row>
    <row r="15" spans="1:3" x14ac:dyDescent="0.15">
      <c r="A15" s="1" t="s">
        <v>258</v>
      </c>
      <c r="B15" s="1">
        <f>COUNTIF(文件级清单0!O2:O20001,"平台文件")</f>
        <v>0</v>
      </c>
      <c r="C15" s="1" t="s">
        <v>259</v>
      </c>
    </row>
    <row r="16" spans="1:3" x14ac:dyDescent="0.15">
      <c r="A16" s="1" t="s">
        <v>260</v>
      </c>
      <c r="B16" s="1">
        <f>COUNTIF(文件级清单0!O2:O20001,"文档类")</f>
        <v>8</v>
      </c>
      <c r="C16" s="1" t="s">
        <v>261</v>
      </c>
    </row>
    <row r="17" spans="1:3" x14ac:dyDescent="0.15">
      <c r="A17" s="1" t="s">
        <v>262</v>
      </c>
      <c r="B17" s="1">
        <f>COUNTIF(文件级清单0!O2:O20001,"自研")</f>
        <v>1</v>
      </c>
      <c r="C17" s="1" t="s">
        <v>263</v>
      </c>
    </row>
    <row r="18" spans="1:3" x14ac:dyDescent="0.15">
      <c r="A18" s="1" t="s">
        <v>264</v>
      </c>
      <c r="B18" s="1">
        <f>COUNTIF(文件级清单0!O2:O20001,"工具")</f>
        <v>0</v>
      </c>
      <c r="C18" s="1" t="s">
        <v>265</v>
      </c>
    </row>
    <row r="19" spans="1:3" x14ac:dyDescent="0.15">
      <c r="A19" s="1" t="s">
        <v>266</v>
      </c>
      <c r="B19" s="1">
        <f>COUNTIF(文件级清单0!O2:O20001,"测试")</f>
        <v>1</v>
      </c>
      <c r="C19" s="1" t="s">
        <v>265</v>
      </c>
    </row>
    <row r="20" spans="1:3" x14ac:dyDescent="0.15">
      <c r="A20" s="1" t="s">
        <v>267</v>
      </c>
      <c r="B20" s="1">
        <f>COUNTIF(文件级清单0!O2:O20001,"待删除")</f>
        <v>0</v>
      </c>
      <c r="C20" s="1" t="s">
        <v>268</v>
      </c>
    </row>
    <row r="21" spans="1:3" x14ac:dyDescent="0.15">
      <c r="A21" s="1" t="s">
        <v>269</v>
      </c>
      <c r="B21" s="1">
        <f>COUNTIF(文件级清单0!O2:O20001,"来源未知")</f>
        <v>0</v>
      </c>
      <c r="C21" s="1" t="s">
        <v>270</v>
      </c>
    </row>
    <row r="22" spans="1:3" x14ac:dyDescent="0.15">
      <c r="A22" s="1" t="s">
        <v>271</v>
      </c>
      <c r="B22" s="1">
        <f>COUNTIFS(文件级清单0!J2:J20001,"?alse",文件级清单0!O2:O20001,"第三方软件")</f>
        <v>0</v>
      </c>
      <c r="C22" s="1" t="s">
        <v>272</v>
      </c>
    </row>
    <row r="23" spans="1:3" x14ac:dyDescent="0.15">
      <c r="A23" s="1" t="s">
        <v>273</v>
      </c>
      <c r="B23" s="1">
        <f>B24-SUM(B13:B22)</f>
        <v>0</v>
      </c>
      <c r="C23" s="1" t="s">
        <v>270</v>
      </c>
    </row>
    <row r="24" spans="1:3" x14ac:dyDescent="0.15">
      <c r="A24" s="1" t="s">
        <v>274</v>
      </c>
      <c r="B24" s="1">
        <v>27</v>
      </c>
      <c r="C24" s="1"/>
    </row>
  </sheetData>
  <sheetProtection password="E53C" sheet="1" objects="1" scenarios="1" formatCells="0" formatColumns="0" formatRows="0" sort="0" autoFilter="0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78.125" customWidth="1"/>
  </cols>
  <sheetData>
    <row r="1" spans="1:1" x14ac:dyDescent="0.15">
      <c r="A1" t="s">
        <v>275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78.125" customWidth="1"/>
  </cols>
  <sheetData/>
  <sheetProtection password="E53C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18</vt:i4>
      </vt:variant>
    </vt:vector>
  </HeadingPairs>
  <TitlesOfParts>
    <vt:vector size="22" baseType="lpstr">
      <vt:lpstr>文件级清单0</vt:lpstr>
      <vt:lpstr>汇总信息</vt:lpstr>
      <vt:lpstr>操作指导</vt:lpstr>
      <vt:lpstr>路径过长文件</vt:lpstr>
      <vt:lpstr>dataValidation1</vt:lpstr>
      <vt:lpstr>dataValidation10</vt:lpstr>
      <vt:lpstr>dataValidation11</vt:lpstr>
      <vt:lpstr>dataValidation12</vt:lpstr>
      <vt:lpstr>dataValidation13</vt:lpstr>
      <vt:lpstr>dataValidation14</vt:lpstr>
      <vt:lpstr>dataValidation15</vt:lpstr>
      <vt:lpstr>dataValidation16</vt:lpstr>
      <vt:lpstr>dataValidation17</vt:lpstr>
      <vt:lpstr>dataValidation18</vt:lpstr>
      <vt:lpstr>dataValidation2</vt:lpstr>
      <vt:lpstr>dataValidation3</vt:lpstr>
      <vt:lpstr>dataValidation4</vt:lpstr>
      <vt:lpstr>dataValidation5</vt:lpstr>
      <vt:lpstr>dataValidation6</vt:lpstr>
      <vt:lpstr>dataValidation7</vt:lpstr>
      <vt:lpstr>dataValidation8</vt:lpstr>
      <vt:lpstr>dataValidation9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w90006164</cp:lastModifiedBy>
  <dcterms:created xsi:type="dcterms:W3CDTF">2016-08-02T07:52:12Z</dcterms:created>
  <dcterms:modified xsi:type="dcterms:W3CDTF">2016-08-02T09:01:13Z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1468476554</vt:lpwstr>
  </property>
  <property fmtid="{D5CDD505-2E9C-101B-9397-08002B2CF9AE}" pid="6" name="_2015_ms_pID_725343">
    <vt:lpwstr>(3)biWJZSxn3Kmxa9OXoDowvmod2do3Zq2BURC4dPRhkPcMMoR5G6+iJfWk0W3jG0A4wueFTMUj
hXAUG+049EMl3/BCXopHK3KTxcqpBllLJXWb3ICuODU0YzH+1uRbYyBIunBWwAP9rSC5Wd/q
YiEoNbngGLUnbnX+uqAc+AKKcnSF3VpB3cscSom7RhZmbmcS2G4gQ0flN9GDjlbl6HqlfgTG
NsMYwKofpu2ca1armJ</vt:lpwstr>
  </property>
  <property fmtid="{D5CDD505-2E9C-101B-9397-08002B2CF9AE}" pid="7" name="_2015_ms_pID_7253431">
    <vt:lpwstr>Up8gMRpa0qAsCT7h0Ew4ROjZYY2IGye5nkMDEVQPRtaVjFWEgHMGNz
YytNnMn9I2Jsp9trPpxo/SzFTkUFoKFhe0JnWXB1ISO/5an4CLycQCQb0SbTou5jdr2Gzwiy
8/Re3m8LDHCxNQMrMdPNcd2UkxrAtWML6DPdePcGl3DhErmR7SmHn1AydLuZoa8xLw+7l370
5ysRIrHHRYBJUtT6rBtC0W8pY3RvGrmwvsHd</vt:lpwstr>
  </property>
  <property fmtid="{D5CDD505-2E9C-101B-9397-08002B2CF9AE}" pid="8" name="_2015_ms_pID_7253432">
    <vt:lpwstr>GA==</vt:lpwstr>
  </property>
</Properties>
</file>