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a8\GIT\Doc\00管理文書\40_詳細設計\画面系\"/>
    </mc:Choice>
  </mc:AlternateContent>
  <xr:revisionPtr revIDLastSave="0" documentId="13_ncr:1_{CC34443C-3096-4162-8E30-41EBFDAA65D9}" xr6:coauthVersionLast="44" xr6:coauthVersionMax="45" xr10:uidLastSave="{00000000-0000-0000-0000-000000000000}"/>
  <bookViews>
    <workbookView xWindow="33450" yWindow="3165" windowWidth="21600" windowHeight="11385" firstSheet="2" activeTab="2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Status" sheetId="14" r:id="rId8"/>
    <sheet name="Item" sheetId="15" r:id="rId9"/>
    <sheet name="DBアクセス" sheetId="9" r:id="rId10"/>
    <sheet name="DBアクセス (2)" sheetId="12" r:id="rId11"/>
  </sheets>
  <definedNames>
    <definedName name="_xlnm.Print_Area" localSheetId="9">DBアクセス!$A$1:$AV$34</definedName>
    <definedName name="_xlnm.Print_Area" localSheetId="10">'DBアクセス (2)'!$A$1:$AV$36</definedName>
    <definedName name="_xlnm.Print_Area" localSheetId="4">IOデータ!$A$1:$AV$25</definedName>
    <definedName name="_xlnm.Print_Area" localSheetId="8">Item!$A$1:$AV$90</definedName>
    <definedName name="_xlnm.Print_Area" localSheetId="7">Status!$A$1:$AV$90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概要設計!$A$1:$AV$175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6" l="1"/>
  <c r="I2" i="16"/>
  <c r="A1" i="16"/>
  <c r="AO2" i="15"/>
  <c r="I2" i="15"/>
  <c r="A1" i="15"/>
  <c r="AO2" i="14"/>
  <c r="I2" i="14"/>
  <c r="A1" i="14"/>
  <c r="A1" i="13"/>
  <c r="A1" i="12" l="1"/>
  <c r="I2" i="4" l="1"/>
  <c r="AO2" i="4"/>
  <c r="I2" i="12" l="1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AG2" i="4"/>
  <c r="Y2" i="4"/>
  <c r="Y11" i="6"/>
  <c r="Y2" i="16" l="1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16" l="1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<sst xmlns="http://schemas.openxmlformats.org/spreadsheetml/2006/main" count="633" uniqueCount="284">
  <si>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</si>
  <si>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</si>
  <si>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</si>
  <si>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</si>
  <si>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</si>
  <si>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</si>
  <si>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</si>
  <si>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</si>
  <si>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</si>
  <si>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</si>
  <si>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</si>
  <si>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</si>
  <si>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</si>
  <si>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</si>
  <si>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</si>
  <si>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</si>
  <si>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</si>
  <si>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</si>
  <si>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</si>
  <si>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</si>
  <si>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</si>
  <si>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</si>
  <si>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</si>
  <si>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</si>
  <si>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</si>
  <si>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</si>
  <si>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</si>
  <si>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</si>
  <si>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</si>
  <si>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</si>
  <si>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</si>
  <si>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</si>
  <si>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</si>
  <si>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</si>
  <si>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</si>
  <si>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</si>
  <si>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</si>
  <si>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</si>
  <si>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</si>
  <si>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</si>
  <si>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</si>
  <si>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</si>
  <si>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</si>
  <si>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</si>
  <si>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</si>
  <si>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</si>
  <si>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</si>
  <si>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</si>
  <si>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</si>
  <si>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</si>
  <si>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</si>
  <si>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</si>
  <si>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</si>
  <si>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</si>
  <si>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</si>
  <si>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</si>
  <si>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</si>
  <si>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</si>
  <si>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</si>
  <si>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</si>
  <si>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</si>
  <si>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</si>
  <si>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</si>
  <si>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</si>
  <si>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</si>
  <si>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</si>
  <si>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</si>
  <si>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</si>
  <si>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</si>
  <si>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</si>
  <si>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</si>
  <si>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</si>
  <si>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</si>
  <si>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</si>
  <si>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</si>
  <si>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</si>
  <si>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</si>
  <si>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</si>
  <si>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</si>
  <si>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</si>
  <si>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</si>
  <si>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</si>
  <si>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</si>
  <si>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</si>
  <si>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</si>
  <si>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</si>
  <si>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</si>
  <si>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</si>
  <si>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</si>
  <si>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</si>
  <si>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</si>
  <si>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</si>
  <si>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</si>
  <si>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</si>
  <si>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</si>
  <si>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</si>
  <si>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</si>
  <si>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</si>
  <si>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</si>
  <si>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</si>
  <si>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</si>
  <si>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</si>
  <si>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</si>
  <si>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</si>
  <si>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</si>
  <si>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</si>
  <si>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</si>
  <si>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</si>
  <si>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</si>
  <si>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</si>
  <si>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</si>
  <si>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</si>
  <si>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</si>
  <si>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</si>
  <si>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</si>
  <si>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</si>
  <si>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</si>
  <si>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</si>
  <si>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</si>
  <si>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</si>
  <si>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</si>
  <si>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</si>
  <si>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</si>
  <si>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</si>
  <si>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</si>
  <si>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</si>
  <si>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</si>
  <si>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</si>
  <si>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</si>
  <si>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</si>
  <si>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</si>
  <si>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</si>
  <si>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</si>
  <si>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</si>
  <si>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</si>
  <si>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</si>
  <si>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</si>
  <si>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</si>
  <si>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</si>
  <si>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</si>
  <si>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</si>
  <si>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</si>
  <si>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</si>
  <si>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</si>
  <si>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</si>
  <si>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</si>
  <si>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</si>
  <si>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</si>
  <si>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</si>
  <si>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</si>
  <si>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</si>
  <si>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</si>
  <si>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</si>
  <si>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</si>
  <si>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</si>
  <si>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</si>
  <si>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</si>
  <si>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</si>
  <si>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</si>
  <si>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</si>
  <si>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</si>
  <si>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</si>
  <si>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</si>
  <si>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</si>
  <si>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</si>
  <si>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</si>
  <si>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</si>
  <si>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</si>
  <si>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</si>
  <si>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</si>
  <si>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</si>
  <si>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</si>
  <si>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</si>
  <si>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</si>
  <si>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</si>
  <si>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</si>
  <si>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</si>
  <si>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</si>
  <si>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</si>
  <si>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</si>
  <si>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</si>
  <si>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</si>
  <si>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</si>
  <si>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</si>
  <si>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</si>
  <si>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</si>
  <si>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</si>
  <si>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</si>
  <si>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</si>
  <si>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</si>
  <si>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</si>
  <si>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</si>
  <si>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</si>
  <si>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</si>
  <si>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</si>
  <si>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</si>
  <si>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</si>
  <si>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</si>
  <si>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</si>
  <si>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</si>
  <si>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</si>
  <si>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</si>
  <si>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</si>
  <si>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</si>
  <si>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</si>
  <si>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</si>
  <si>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</si>
  <si>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</si>
  <si>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</si>
  <si>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</si>
  <si>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</si>
  <si>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</si>
  <si>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</si>
  <si>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</si>
  <si>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</si>
  <si>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</si>
  <si>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</si>
  <si>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</si>
  <si>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</si>
  <si>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</si>
  <si>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</si>
  <si>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</si>
  <si>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</si>
  <si>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</si>
  <si>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</si>
  <si>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</si>
  <si>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</si>
  <si>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</si>
  <si>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</si>
  <si>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</si>
  <si>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</si>
  <si>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</si>
  <si>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</si>
  <si>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</si>
  <si>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</si>
  <si>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</si>
  <si>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</si>
  <si>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</si>
  <si>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</si>
  <si>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</si>
  <si>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</si>
  <si>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</si>
  <si>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</si>
  <si>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</si>
  <si>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</si>
  <si>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</si>
  <si>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</si>
  <si>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</si>
  <si>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</si>
  <si>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</si>
  <si>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</si>
  <si>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</si>
  <si>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</si>
  <si>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</si>
  <si>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</si>
  <si>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</si>
  <si>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</si>
  <si>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</si>
  <si>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</si>
  <si>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</si>
  <si>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</si>
  <si>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</si>
  <si>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</si>
  <si>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</si>
  <si>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</si>
  <si>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</si>
  <si>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</si>
  <si>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</si>
  <si>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</si>
  <si>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</si>
  <si>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</si>
  <si>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</si>
  <si>
    <t>↓signup処理</t>
    <rPh sb="7" eb="9">
      <t>ショリ</t>
    </rPh>
    <phoneticPr fontId="1"/>
  </si>
  <si>
    <t>characters</t>
    <phoneticPr fontId="1"/>
  </si>
  <si>
    <t>genes</t>
    <phoneticPr fontId="1"/>
  </si>
  <si>
    <t>races</t>
    <phoneticPr fontId="1"/>
  </si>
  <si>
    <t>単一</t>
    <rPh sb="0" eb="2">
      <t>タンイツ</t>
    </rPh>
    <phoneticPr fontId="1"/>
  </si>
  <si>
    <t>複数</t>
    <rPh sb="0" eb="2">
      <t>フクスウ</t>
    </rPh>
    <phoneticPr fontId="1"/>
  </si>
  <si>
    <t>可能</t>
    <rPh sb="0" eb="2">
      <t>カノウ</t>
    </rPh>
    <phoneticPr fontId="1"/>
  </si>
  <si>
    <t>キャラクター単一→race, geneを設定した状態で登録</t>
    <rPh sb="6" eb="8">
      <t>タンイツ</t>
    </rPh>
    <rPh sb="20" eb="22">
      <t>セッテイ</t>
    </rPh>
    <rPh sb="24" eb="26">
      <t>ジョウタイ</t>
    </rPh>
    <rPh sb="27" eb="29">
      <t>トウロク</t>
    </rPh>
    <phoneticPr fontId="1"/>
  </si>
  <si>
    <t>不可能</t>
    <rPh sb="0" eb="3">
      <t>フカノウ</t>
    </rPh>
    <phoneticPr fontId="1"/>
  </si>
  <si>
    <t>キャラクター複数→geneステータスを入力した状態で登録、gene_idは空</t>
    <rPh sb="6" eb="8">
      <t>フクスウ</t>
    </rPh>
    <rPh sb="19" eb="21">
      <t>ニュウリョク</t>
    </rPh>
    <rPh sb="23" eb="25">
      <t>ジョウタイ</t>
    </rPh>
    <rPh sb="26" eb="28">
      <t>トウロク</t>
    </rPh>
    <rPh sb="37" eb="38">
      <t>カラ</t>
    </rPh>
    <phoneticPr fontId="1"/>
  </si>
  <si>
    <t>genes,races単一→それぞれの専用ボタンから登録</t>
    <rPh sb="11" eb="13">
      <t>タンイツ</t>
    </rPh>
    <rPh sb="19" eb="21">
      <t>センヨウ</t>
    </rPh>
    <rPh sb="26" eb="28">
      <t>トウロク</t>
    </rPh>
    <phoneticPr fontId="1"/>
  </si>
  <si>
    <t>レベル関数</t>
    <rPh sb="3" eb="5">
      <t>カンスウ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</si>
</sst>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49" fontId="0" fillId="0" borderId="31" xfId="0" applyNumberFormat="1" applyFill="1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26</xdr:col>
      <xdr:colOff>161161</xdr:colOff>
      <xdr:row>149</xdr:row>
      <xdr:rowOff>199375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B0095F2A-136F-46FF-97E4-9D91FBA44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0537150"/>
          <a:ext cx="6114286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125" defaultRowHeight="18.75" x14ac:dyDescent="0.4"/>
  <cols>
    <col min="25" max="25" width="3.125" customWidth="1"/>
  </cols>
  <sheetData>
    <row r="1" spans="1:59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77" t="s">
        <v>0</v>
      </c>
      <c r="AY3" s="77"/>
      <c r="AZ3" s="77"/>
      <c r="BA3" s="77"/>
      <c r="BB3" s="77"/>
      <c r="BC3" s="78" t="s">
        <v>4</v>
      </c>
      <c r="BD3" s="78"/>
      <c r="BE3" s="78"/>
      <c r="BF3" s="78"/>
      <c r="BG3" s="78"/>
    </row>
    <row r="4" spans="1:59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77" t="s">
        <v>260</v>
      </c>
      <c r="AY4" s="77"/>
      <c r="AZ4" s="77"/>
      <c r="BA4" s="77"/>
      <c r="BB4" s="77"/>
      <c r="BC4" s="78" t="s">
        <v>259</v>
      </c>
      <c r="BD4" s="78"/>
      <c r="BE4" s="78"/>
      <c r="BF4" s="78"/>
      <c r="BG4" s="78"/>
    </row>
    <row r="5" spans="1:59" x14ac:dyDescent="0.4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82" t="str">
        <f ca="1">RIGHT(CELL("filename",A1),LEN(CELL("filename",A1))-FIND("]",CELL("filename",A1)))</f>
        <v>DBアクセス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">
      <c r="A5" s="1"/>
      <c r="B5" s="1"/>
      <c r="C5" s="1" t="s">
        <v>251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"/>
    <row r="7" spans="1:48" s="26" customFormat="1" x14ac:dyDescent="0.4">
      <c r="A7" s="1"/>
      <c r="B7" s="1"/>
      <c r="C7" s="1"/>
      <c r="D7" s="1" t="s">
        <v>256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4">
      <c r="D10" s="34"/>
      <c r="E10" s="35"/>
      <c r="F10" s="35"/>
      <c r="G10" s="35"/>
      <c r="H10" s="36"/>
      <c r="I10" s="26" t="s">
        <v>253</v>
      </c>
      <c r="AP10" s="28"/>
    </row>
    <row r="11" spans="1:48" s="26" customFormat="1" x14ac:dyDescent="0.4">
      <c r="D11" s="34"/>
      <c r="E11" s="35"/>
      <c r="F11" s="35"/>
      <c r="G11" s="35"/>
      <c r="H11" s="36"/>
      <c r="AP11" s="28"/>
    </row>
    <row r="12" spans="1:48" s="26" customFormat="1" x14ac:dyDescent="0.4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4">
      <c r="D13" s="34"/>
      <c r="E13" s="35"/>
      <c r="F13" s="35"/>
      <c r="G13" s="35"/>
      <c r="H13" s="36"/>
      <c r="I13" s="49" t="s">
        <v>92</v>
      </c>
      <c r="S13" s="26" t="s">
        <v>194</v>
      </c>
      <c r="W13" s="26" t="s">
        <v>254</v>
      </c>
      <c r="AP13" s="28"/>
    </row>
    <row r="14" spans="1:48" s="26" customFormat="1" x14ac:dyDescent="0.4">
      <c r="D14" s="34"/>
      <c r="E14" s="35"/>
      <c r="F14" s="35"/>
      <c r="G14" s="35"/>
      <c r="H14" s="36"/>
      <c r="I14" s="49" t="s">
        <v>91</v>
      </c>
      <c r="S14" s="26" t="s">
        <v>194</v>
      </c>
      <c r="W14" s="49" t="s">
        <v>255</v>
      </c>
      <c r="AP14" s="28"/>
    </row>
    <row r="15" spans="1:48" s="26" customFormat="1" x14ac:dyDescent="0.4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4"/>
    <row r="17" spans="1:48" s="26" customFormat="1" x14ac:dyDescent="0.4"/>
    <row r="18" spans="1:48" s="49" customFormat="1" x14ac:dyDescent="0.4">
      <c r="A18" s="1"/>
      <c r="B18" s="1"/>
      <c r="C18" s="1"/>
      <c r="D18" s="1" t="s">
        <v>257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4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4">
      <c r="D21" s="34"/>
      <c r="E21" s="35"/>
      <c r="F21" s="35"/>
      <c r="G21" s="35"/>
      <c r="H21" s="36"/>
      <c r="I21" s="49" t="s">
        <v>253</v>
      </c>
      <c r="AP21" s="28"/>
    </row>
    <row r="22" spans="1:48" s="49" customFormat="1" x14ac:dyDescent="0.4">
      <c r="D22" s="34"/>
      <c r="E22" s="35"/>
      <c r="F22" s="35"/>
      <c r="G22" s="35"/>
      <c r="H22" s="36"/>
      <c r="AP22" s="28"/>
    </row>
    <row r="23" spans="1:48" s="49" customFormat="1" x14ac:dyDescent="0.4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4">
      <c r="D24" s="34"/>
      <c r="E24" s="35"/>
      <c r="F24" s="35"/>
      <c r="G24" s="35"/>
      <c r="H24" s="36"/>
      <c r="I24" s="49" t="s">
        <v>92</v>
      </c>
      <c r="S24" s="49" t="s">
        <v>194</v>
      </c>
      <c r="W24" s="49" t="s">
        <v>254</v>
      </c>
      <c r="AP24" s="28"/>
    </row>
    <row r="25" spans="1:48" s="49" customFormat="1" x14ac:dyDescent="0.4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4"/>
    <row r="27" spans="1:48" s="49" customFormat="1" x14ac:dyDescent="0.4"/>
    <row r="28" spans="1:48" s="26" customFormat="1" x14ac:dyDescent="0.4"/>
    <row r="29" spans="1:48" s="26" customFormat="1" x14ac:dyDescent="0.4"/>
    <row r="30" spans="1:48" s="26" customFormat="1" x14ac:dyDescent="0.4"/>
    <row r="31" spans="1:48" s="26" customFormat="1" x14ac:dyDescent="0.4"/>
    <row r="32" spans="1:48" s="26" customFormat="1" x14ac:dyDescent="0.4"/>
    <row r="33" s="26" customFormat="1" x14ac:dyDescent="0.4"/>
    <row r="34" s="26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82" t="str">
        <f ca="1">RIGHT(CELL("filename",A1),LEN(CELL("filename",A1))-FIND("]",CELL("filename",A1)))</f>
        <v>DBアクセス (2)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49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"/>
    <row r="6" spans="1:48" s="49" customFormat="1" x14ac:dyDescent="0.4">
      <c r="A6" s="1"/>
      <c r="B6" s="1"/>
      <c r="C6" s="1" t="s">
        <v>251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4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4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4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4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4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4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4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4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4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4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4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4">
      <c r="D19" s="34"/>
      <c r="E19" s="35"/>
      <c r="F19" s="35"/>
      <c r="G19" s="35"/>
      <c r="H19" s="36"/>
      <c r="AP19" s="28"/>
    </row>
    <row r="20" spans="4:42" s="49" customFormat="1" x14ac:dyDescent="0.4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4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4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4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4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4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4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4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4"/>
    <row r="29" spans="4:42" s="49" customFormat="1" x14ac:dyDescent="0.4"/>
    <row r="30" spans="4:42" s="49" customFormat="1" x14ac:dyDescent="0.4"/>
    <row r="31" spans="4:42" s="49" customFormat="1" x14ac:dyDescent="0.4"/>
    <row r="32" spans="4:42" s="49" customFormat="1" x14ac:dyDescent="0.4"/>
    <row r="33" s="49" customFormat="1" x14ac:dyDescent="0.4"/>
    <row r="34" s="49" customFormat="1" x14ac:dyDescent="0.4"/>
    <row r="35" s="49" customFormat="1" x14ac:dyDescent="0.4"/>
    <row r="36" s="49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125" defaultRowHeight="18.75" x14ac:dyDescent="0.4"/>
  <sheetData>
    <row r="1" spans="1:59" x14ac:dyDescent="0.4">
      <c r="A1" s="82" t="str">
        <f ca="1">RIGHT(CELL("filename",A1),LEN(CELL("filename",A1))-FIND("]",CELL("filename",A1)))</f>
        <v>改版履歴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59" x14ac:dyDescent="0.4">
      <c r="A2" s="84"/>
      <c r="B2" s="85"/>
      <c r="C2" s="85"/>
      <c r="D2" s="85"/>
      <c r="E2" s="85"/>
      <c r="F2" s="85"/>
      <c r="G2" s="85"/>
      <c r="H2" s="85"/>
      <c r="I2" s="80" t="str">
        <f>表紙!$AX$4</f>
        <v>メインメニュー画面</v>
      </c>
      <c r="J2" s="80"/>
      <c r="K2" s="80"/>
      <c r="L2" s="80"/>
      <c r="M2" s="80"/>
      <c r="N2" s="80"/>
      <c r="O2" s="80"/>
      <c r="P2" s="80"/>
      <c r="Q2" s="87">
        <f ca="1">INDIRECT("A"&amp;(COUNTA(A:H)+2))</f>
        <v>43933</v>
      </c>
      <c r="R2" s="87"/>
      <c r="S2" s="87"/>
      <c r="T2" s="87"/>
      <c r="U2" s="87"/>
      <c r="V2" s="87"/>
      <c r="W2" s="87"/>
      <c r="X2" s="87"/>
      <c r="Y2" s="88" t="str">
        <f ca="1">INDIRECT("AO"&amp;(COUNTA(AO:AV)+1))</f>
        <v>Giphe</v>
      </c>
      <c r="Z2" s="88"/>
      <c r="AA2" s="88"/>
      <c r="AB2" s="88"/>
      <c r="AC2" s="88"/>
      <c r="AD2" s="88"/>
      <c r="AE2" s="88"/>
      <c r="AF2" s="88"/>
      <c r="AG2" s="88" t="str">
        <f ca="1">INDIRECT("I"&amp;(COUNTA(I:L)+1))</f>
        <v>1.0</v>
      </c>
      <c r="AH2" s="88"/>
      <c r="AI2" s="88"/>
      <c r="AJ2" s="88"/>
      <c r="AK2" s="88"/>
      <c r="AL2" s="88"/>
      <c r="AM2" s="88"/>
      <c r="AN2" s="88"/>
      <c r="AO2" s="80" t="str">
        <f>表紙!$BC$4</f>
        <v>PGUSED020</v>
      </c>
      <c r="AP2" s="80"/>
      <c r="AQ2" s="80"/>
      <c r="AR2" s="80"/>
      <c r="AS2" s="80"/>
      <c r="AT2" s="80"/>
      <c r="AU2" s="80"/>
      <c r="AV2" s="80"/>
      <c r="AX2" s="100"/>
      <c r="AY2" s="100"/>
      <c r="AZ2" s="100"/>
      <c r="BA2" s="100"/>
      <c r="BB2" s="100"/>
      <c r="BC2" s="101"/>
      <c r="BD2" s="101"/>
      <c r="BE2" s="101"/>
      <c r="BF2" s="101"/>
      <c r="BG2" s="101"/>
    </row>
    <row r="3" spans="1:59" x14ac:dyDescent="0.4">
      <c r="AX3" s="100"/>
      <c r="AY3" s="100"/>
      <c r="AZ3" s="100"/>
      <c r="BA3" s="100"/>
      <c r="BB3" s="100"/>
      <c r="BC3" s="101"/>
      <c r="BD3" s="101"/>
      <c r="BE3" s="101"/>
      <c r="BF3" s="101"/>
      <c r="BG3" s="101"/>
    </row>
    <row r="4" spans="1:59" x14ac:dyDescent="0.4">
      <c r="A4" s="81" t="s">
        <v>1</v>
      </c>
      <c r="B4" s="81"/>
      <c r="C4" s="81"/>
      <c r="D4" s="81"/>
      <c r="E4" s="81"/>
      <c r="F4" s="81"/>
      <c r="G4" s="81"/>
      <c r="H4" s="81"/>
      <c r="I4" s="96" t="s">
        <v>5</v>
      </c>
      <c r="J4" s="97"/>
      <c r="K4" s="97"/>
      <c r="L4" s="98"/>
      <c r="M4" s="89" t="s">
        <v>6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1"/>
      <c r="AO4" s="89" t="s">
        <v>2</v>
      </c>
      <c r="AP4" s="90"/>
      <c r="AQ4" s="90"/>
      <c r="AR4" s="90"/>
      <c r="AS4" s="90"/>
      <c r="AT4" s="90"/>
      <c r="AU4" s="90"/>
      <c r="AV4" s="91"/>
    </row>
    <row r="5" spans="1:59" x14ac:dyDescent="0.4">
      <c r="A5" s="79">
        <v>43933</v>
      </c>
      <c r="B5" s="78"/>
      <c r="C5" s="78"/>
      <c r="D5" s="78"/>
      <c r="E5" s="78"/>
      <c r="F5" s="78"/>
      <c r="G5" s="78"/>
      <c r="H5" s="78"/>
      <c r="I5" s="99" t="s">
        <v>9</v>
      </c>
      <c r="J5" s="99"/>
      <c r="K5" s="99"/>
      <c r="L5" s="99"/>
      <c r="M5" s="92" t="s">
        <v>7</v>
      </c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4"/>
      <c r="AO5" s="92" t="s">
        <v>8</v>
      </c>
      <c r="AP5" s="93"/>
      <c r="AQ5" s="93"/>
      <c r="AR5" s="93"/>
      <c r="AS5" s="93"/>
      <c r="AT5" s="93"/>
      <c r="AU5" s="93"/>
      <c r="AV5" s="94"/>
    </row>
    <row r="6" spans="1:59" x14ac:dyDescent="0.4">
      <c r="A6" s="78"/>
      <c r="B6" s="78"/>
      <c r="C6" s="78"/>
      <c r="D6" s="78"/>
      <c r="E6" s="78"/>
      <c r="F6" s="78"/>
      <c r="G6" s="78"/>
      <c r="H6" s="78"/>
      <c r="I6" s="95"/>
      <c r="J6" s="95"/>
      <c r="K6" s="95"/>
      <c r="L6" s="95"/>
      <c r="M6" s="92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4"/>
      <c r="AO6" s="92"/>
      <c r="AP6" s="93"/>
      <c r="AQ6" s="93"/>
      <c r="AR6" s="93"/>
      <c r="AS6" s="93"/>
      <c r="AT6" s="93"/>
      <c r="AU6" s="93"/>
      <c r="AV6" s="94"/>
    </row>
    <row r="7" spans="1:59" x14ac:dyDescent="0.4">
      <c r="A7" s="78"/>
      <c r="B7" s="78"/>
      <c r="C7" s="78"/>
      <c r="D7" s="78"/>
      <c r="E7" s="78"/>
      <c r="F7" s="78"/>
      <c r="G7" s="78"/>
      <c r="H7" s="78"/>
      <c r="I7" s="95"/>
      <c r="J7" s="95"/>
      <c r="K7" s="95"/>
      <c r="L7" s="95"/>
      <c r="M7" s="92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4"/>
      <c r="AO7" s="92"/>
      <c r="AP7" s="93"/>
      <c r="AQ7" s="93"/>
      <c r="AR7" s="93"/>
      <c r="AS7" s="93"/>
      <c r="AT7" s="93"/>
      <c r="AU7" s="93"/>
      <c r="AV7" s="94"/>
    </row>
    <row r="8" spans="1:59" x14ac:dyDescent="0.4">
      <c r="A8" s="78"/>
      <c r="B8" s="78"/>
      <c r="C8" s="78"/>
      <c r="D8" s="78"/>
      <c r="E8" s="78"/>
      <c r="F8" s="78"/>
      <c r="G8" s="78"/>
      <c r="H8" s="78"/>
      <c r="I8" s="95"/>
      <c r="J8" s="95"/>
      <c r="K8" s="95"/>
      <c r="L8" s="95"/>
      <c r="M8" s="92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4"/>
      <c r="AO8" s="92"/>
      <c r="AP8" s="93"/>
      <c r="AQ8" s="93"/>
      <c r="AR8" s="93"/>
      <c r="AS8" s="93"/>
      <c r="AT8" s="93"/>
      <c r="AU8" s="93"/>
      <c r="AV8" s="94"/>
    </row>
    <row r="9" spans="1:59" x14ac:dyDescent="0.4">
      <c r="A9" s="78"/>
      <c r="B9" s="78"/>
      <c r="C9" s="78"/>
      <c r="D9" s="78"/>
      <c r="E9" s="78"/>
      <c r="F9" s="78"/>
      <c r="G9" s="78"/>
      <c r="H9" s="78"/>
      <c r="I9" s="95"/>
      <c r="J9" s="95"/>
      <c r="K9" s="95"/>
      <c r="L9" s="95"/>
      <c r="M9" s="92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4"/>
      <c r="AO9" s="92"/>
      <c r="AP9" s="93"/>
      <c r="AQ9" s="93"/>
      <c r="AR9" s="93"/>
      <c r="AS9" s="93"/>
      <c r="AT9" s="93"/>
      <c r="AU9" s="93"/>
      <c r="AV9" s="94"/>
    </row>
    <row r="10" spans="1:59" x14ac:dyDescent="0.4">
      <c r="A10" s="78"/>
      <c r="B10" s="78"/>
      <c r="C10" s="78"/>
      <c r="D10" s="78"/>
      <c r="E10" s="78"/>
      <c r="F10" s="78"/>
      <c r="G10" s="78"/>
      <c r="H10" s="78"/>
      <c r="I10" s="95"/>
      <c r="J10" s="95"/>
      <c r="K10" s="95"/>
      <c r="L10" s="95"/>
      <c r="M10" s="92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4"/>
      <c r="AO10" s="92"/>
      <c r="AP10" s="93"/>
      <c r="AQ10" s="93"/>
      <c r="AR10" s="93"/>
      <c r="AS10" s="93"/>
      <c r="AT10" s="93"/>
      <c r="AU10" s="93"/>
      <c r="AV10" s="94"/>
    </row>
    <row r="11" spans="1:59" x14ac:dyDescent="0.4">
      <c r="A11" s="78"/>
      <c r="B11" s="78"/>
      <c r="C11" s="78"/>
      <c r="D11" s="78"/>
      <c r="E11" s="78"/>
      <c r="F11" s="78"/>
      <c r="G11" s="78"/>
      <c r="H11" s="78"/>
      <c r="I11" s="95"/>
      <c r="J11" s="95"/>
      <c r="K11" s="95"/>
      <c r="L11" s="95"/>
      <c r="M11" s="92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4"/>
      <c r="AO11" s="92"/>
      <c r="AP11" s="93"/>
      <c r="AQ11" s="93"/>
      <c r="AR11" s="93"/>
      <c r="AS11" s="93"/>
      <c r="AT11" s="93"/>
      <c r="AU11" s="93"/>
      <c r="AV11" s="94"/>
    </row>
    <row r="12" spans="1:59" x14ac:dyDescent="0.4">
      <c r="A12" s="78"/>
      <c r="B12" s="78"/>
      <c r="C12" s="78"/>
      <c r="D12" s="78"/>
      <c r="E12" s="78"/>
      <c r="F12" s="78"/>
      <c r="G12" s="78"/>
      <c r="H12" s="78"/>
      <c r="I12" s="95"/>
      <c r="J12" s="95"/>
      <c r="K12" s="95"/>
      <c r="L12" s="95"/>
      <c r="M12" s="92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4"/>
      <c r="AO12" s="92"/>
      <c r="AP12" s="93"/>
      <c r="AQ12" s="93"/>
      <c r="AR12" s="93"/>
      <c r="AS12" s="93"/>
      <c r="AT12" s="93"/>
      <c r="AU12" s="93"/>
      <c r="AV12" s="94"/>
    </row>
    <row r="13" spans="1:59" x14ac:dyDescent="0.4">
      <c r="A13" s="78"/>
      <c r="B13" s="78"/>
      <c r="C13" s="78"/>
      <c r="D13" s="78"/>
      <c r="E13" s="78"/>
      <c r="F13" s="78"/>
      <c r="G13" s="78"/>
      <c r="H13" s="78"/>
      <c r="I13" s="95"/>
      <c r="J13" s="95"/>
      <c r="K13" s="95"/>
      <c r="L13" s="95"/>
      <c r="M13" s="92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4"/>
      <c r="AO13" s="92"/>
      <c r="AP13" s="93"/>
      <c r="AQ13" s="93"/>
      <c r="AR13" s="93"/>
      <c r="AS13" s="93"/>
      <c r="AT13" s="93"/>
      <c r="AU13" s="93"/>
      <c r="AV13" s="94"/>
    </row>
    <row r="14" spans="1:59" x14ac:dyDescent="0.4">
      <c r="A14" s="78"/>
      <c r="B14" s="78"/>
      <c r="C14" s="78"/>
      <c r="D14" s="78"/>
      <c r="E14" s="78"/>
      <c r="F14" s="78"/>
      <c r="G14" s="78"/>
      <c r="H14" s="78"/>
      <c r="I14" s="95"/>
      <c r="J14" s="95"/>
      <c r="K14" s="95"/>
      <c r="L14" s="95"/>
      <c r="M14" s="92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4"/>
      <c r="AO14" s="92"/>
      <c r="AP14" s="93"/>
      <c r="AQ14" s="93"/>
      <c r="AR14" s="93"/>
      <c r="AS14" s="93"/>
      <c r="AT14" s="93"/>
      <c r="AU14" s="93"/>
      <c r="AV14" s="94"/>
    </row>
    <row r="15" spans="1:59" x14ac:dyDescent="0.4">
      <c r="A15" s="78"/>
      <c r="B15" s="78"/>
      <c r="C15" s="78"/>
      <c r="D15" s="78"/>
      <c r="E15" s="78"/>
      <c r="F15" s="78"/>
      <c r="G15" s="78"/>
      <c r="H15" s="78"/>
      <c r="I15" s="95"/>
      <c r="J15" s="95"/>
      <c r="K15" s="95"/>
      <c r="L15" s="95"/>
      <c r="M15" s="92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4"/>
      <c r="AO15" s="92"/>
      <c r="AP15" s="93"/>
      <c r="AQ15" s="93"/>
      <c r="AR15" s="93"/>
      <c r="AS15" s="93"/>
      <c r="AT15" s="93"/>
      <c r="AU15" s="93"/>
      <c r="AV15" s="94"/>
    </row>
    <row r="16" spans="1:59" x14ac:dyDescent="0.4">
      <c r="A16" s="78"/>
      <c r="B16" s="78"/>
      <c r="C16" s="78"/>
      <c r="D16" s="78"/>
      <c r="E16" s="78"/>
      <c r="F16" s="78"/>
      <c r="G16" s="78"/>
      <c r="H16" s="78"/>
      <c r="I16" s="95"/>
      <c r="J16" s="95"/>
      <c r="K16" s="95"/>
      <c r="L16" s="95"/>
      <c r="M16" s="92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4"/>
      <c r="AO16" s="92"/>
      <c r="AP16" s="93"/>
      <c r="AQ16" s="93"/>
      <c r="AR16" s="93"/>
      <c r="AS16" s="93"/>
      <c r="AT16" s="93"/>
      <c r="AU16" s="93"/>
      <c r="AV16" s="94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27"/>
  <sheetViews>
    <sheetView showGridLines="0" tabSelected="1" view="pageBreakPreview" topLeftCell="A124" zoomScaleNormal="100" workbookViewId="0">
      <selection activeCell="AW133" sqref="AW133"/>
    </sheetView>
  </sheetViews>
  <sheetFormatPr defaultColWidth="3.125" defaultRowHeight="18.75" x14ac:dyDescent="0.4"/>
  <sheetData>
    <row r="1" spans="1:48" x14ac:dyDescent="0.4">
      <c r="A1" s="82" t="str">
        <f ca="1">RIGHT(CELL("filename",A1),LEN(CELL("filename",A1))-FIND("]",CELL("filename",A1)))</f>
        <v>概要設計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49" customFormat="1" ht="19.5" thickBot="1" x14ac:dyDescent="0.45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9.5" thickBot="1" x14ac:dyDescent="0.4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4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4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9.5" thickBot="1" x14ac:dyDescent="0.4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9.5" thickBot="1" x14ac:dyDescent="0.45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4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4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9.5" thickBot="1" x14ac:dyDescent="0.4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9.5" thickBot="1" x14ac:dyDescent="0.4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6" spans="1:48" x14ac:dyDescent="0.4">
      <c r="A96" t="s">
        <v>170</v>
      </c>
    </row>
    <row r="97" spans="1:29" x14ac:dyDescent="0.4">
      <c r="B97" t="s">
        <v>158</v>
      </c>
      <c r="I97" t="s">
        <v>164</v>
      </c>
      <c r="O97" t="s">
        <v>166</v>
      </c>
      <c r="T97" t="s">
        <v>167</v>
      </c>
      <c r="Y97" t="s">
        <v>168</v>
      </c>
      <c r="AC97" t="s">
        <v>169</v>
      </c>
    </row>
    <row r="98" spans="1:29" x14ac:dyDescent="0.4">
      <c r="B98" t="s">
        <v>160</v>
      </c>
      <c r="I98" t="s">
        <v>165</v>
      </c>
      <c r="T98" t="s">
        <v>159</v>
      </c>
      <c r="Y98" t="s">
        <v>159</v>
      </c>
      <c r="AC98" t="s">
        <v>159</v>
      </c>
    </row>
    <row r="99" spans="1:29" x14ac:dyDescent="0.4">
      <c r="B99" t="s">
        <v>161</v>
      </c>
    </row>
    <row r="100" spans="1:29" x14ac:dyDescent="0.4">
      <c r="B100" t="s">
        <v>162</v>
      </c>
    </row>
    <row r="101" spans="1:29" x14ac:dyDescent="0.4">
      <c r="B101" t="s">
        <v>159</v>
      </c>
    </row>
    <row r="102" spans="1:29" x14ac:dyDescent="0.4">
      <c r="B102" t="s">
        <v>163</v>
      </c>
    </row>
    <row r="105" spans="1:29" x14ac:dyDescent="0.4">
      <c r="A105" t="s">
        <v>171</v>
      </c>
    </row>
    <row r="106" spans="1:29" x14ac:dyDescent="0.4">
      <c r="B106" t="s">
        <v>172</v>
      </c>
      <c r="I106" t="s">
        <v>172</v>
      </c>
    </row>
    <row r="107" spans="1:29" x14ac:dyDescent="0.4">
      <c r="B107" t="s">
        <v>165</v>
      </c>
      <c r="I107" t="s">
        <v>173</v>
      </c>
      <c r="Q107" t="s">
        <v>181</v>
      </c>
    </row>
    <row r="108" spans="1:29" x14ac:dyDescent="0.4">
      <c r="I108" t="s">
        <v>174</v>
      </c>
      <c r="Q108" t="s">
        <v>182</v>
      </c>
    </row>
    <row r="109" spans="1:29" x14ac:dyDescent="0.4">
      <c r="I109" t="s">
        <v>175</v>
      </c>
      <c r="Q109" t="s">
        <v>183</v>
      </c>
    </row>
    <row r="110" spans="1:29" x14ac:dyDescent="0.4">
      <c r="I110" t="s">
        <v>176</v>
      </c>
      <c r="Q110" t="s">
        <v>185</v>
      </c>
    </row>
    <row r="111" spans="1:29" x14ac:dyDescent="0.4">
      <c r="I111" t="s">
        <v>184</v>
      </c>
    </row>
    <row r="112" spans="1:29" x14ac:dyDescent="0.4">
      <c r="I112" t="s">
        <v>177</v>
      </c>
      <c r="Q112" t="s">
        <v>186</v>
      </c>
    </row>
    <row r="113" spans="2:17" x14ac:dyDescent="0.4">
      <c r="I113" t="s">
        <v>178</v>
      </c>
      <c r="Q113" t="s">
        <v>187</v>
      </c>
    </row>
    <row r="114" spans="2:17" x14ac:dyDescent="0.4">
      <c r="I114" t="s">
        <v>179</v>
      </c>
    </row>
    <row r="115" spans="2:17" x14ac:dyDescent="0.4">
      <c r="I115" t="s">
        <v>180</v>
      </c>
    </row>
    <row r="117" spans="2:17" x14ac:dyDescent="0.4">
      <c r="B117" t="s">
        <v>189</v>
      </c>
    </row>
    <row r="118" spans="2:17" x14ac:dyDescent="0.4">
      <c r="B118" t="s">
        <v>188</v>
      </c>
    </row>
    <row r="119" spans="2:17" x14ac:dyDescent="0.4">
      <c r="B119" t="s">
        <v>190</v>
      </c>
    </row>
    <row r="121" spans="2:17" x14ac:dyDescent="0.4">
      <c r="B121" t="s">
        <v>272</v>
      </c>
    </row>
    <row r="122" spans="2:17" x14ac:dyDescent="0.4">
      <c r="G122" t="s">
        <v>276</v>
      </c>
      <c r="J122" t="s">
        <v>277</v>
      </c>
      <c r="M122" t="s">
        <v>279</v>
      </c>
    </row>
    <row r="123" spans="2:17" x14ac:dyDescent="0.4">
      <c r="C123" t="s">
        <v>273</v>
      </c>
      <c r="G123" t="s">
        <v>278</v>
      </c>
      <c r="J123" t="s">
        <v>278</v>
      </c>
      <c r="M123" t="s">
        <v>281</v>
      </c>
    </row>
    <row r="124" spans="2:17" x14ac:dyDescent="0.4">
      <c r="C124" t="s">
        <v>274</v>
      </c>
      <c r="G124" t="s">
        <v>278</v>
      </c>
      <c r="J124" t="s">
        <v>278</v>
      </c>
      <c r="M124" t="s">
        <v>282</v>
      </c>
    </row>
    <row r="125" spans="2:17" x14ac:dyDescent="0.4">
      <c r="C125" t="s">
        <v>275</v>
      </c>
      <c r="G125" t="s">
        <v>278</v>
      </c>
      <c r="J125" t="s">
        <v>280</v>
      </c>
    </row>
    <row r="127" spans="2:17" x14ac:dyDescent="0.4">
      <c r="B127" t="s">
        <v>283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14"/>
  <sheetViews>
    <sheetView topLeftCell="A5" workbookViewId="0">
      <selection activeCell="E6" sqref="E6"/>
    </sheetView>
  </sheetViews>
  <sheetFormatPr defaultRowHeight="18.75" x14ac:dyDescent="0.4"/>
  <sheetData>
    <row r="1" spans="1:37" x14ac:dyDescent="0.4">
      <c r="A1" t="s">
        <v>135</v>
      </c>
    </row>
    <row r="3" spans="1:37" x14ac:dyDescent="0.4">
      <c r="A3" t="s">
        <v>134</v>
      </c>
    </row>
    <row r="4" spans="1:37" ht="36" x14ac:dyDescent="0.4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204</v>
      </c>
      <c r="AK4" s="47" t="s">
        <v>128</v>
      </c>
    </row>
    <row r="5" spans="1:37" s="1" customFormat="1" x14ac:dyDescent="0.4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4">
      <c r="A6" t="s">
        <v>205</v>
      </c>
      <c r="B6" t="s">
        <v>206</v>
      </c>
      <c r="C6" t="s">
        <v>205</v>
      </c>
      <c r="D6" t="s">
        <v>206</v>
      </c>
      <c r="E6" t="s">
        <v>205</v>
      </c>
      <c r="F6" t="s">
        <v>207</v>
      </c>
      <c r="G6" t="s">
        <v>207</v>
      </c>
      <c r="H6" t="s">
        <v>207</v>
      </c>
      <c r="I6" t="s">
        <v>207</v>
      </c>
      <c r="J6" t="s">
        <v>208</v>
      </c>
      <c r="K6" t="s">
        <v>208</v>
      </c>
      <c r="L6" t="s">
        <v>209</v>
      </c>
      <c r="M6" t="s">
        <v>210</v>
      </c>
      <c r="N6" t="s">
        <v>211</v>
      </c>
      <c r="O6" t="s">
        <v>208</v>
      </c>
      <c r="P6" t="s">
        <v>207</v>
      </c>
      <c r="Q6" t="s">
        <v>212</v>
      </c>
      <c r="R6" t="s">
        <v>212</v>
      </c>
      <c r="S6" t="s">
        <v>213</v>
      </c>
      <c r="T6" t="s">
        <v>208</v>
      </c>
      <c r="U6" t="s">
        <v>208</v>
      </c>
      <c r="V6" t="s">
        <v>214</v>
      </c>
      <c r="W6" t="s">
        <v>208</v>
      </c>
      <c r="X6" t="s">
        <v>208</v>
      </c>
      <c r="Y6" t="s">
        <v>208</v>
      </c>
      <c r="Z6" t="s">
        <v>208</v>
      </c>
      <c r="AA6" t="s">
        <v>208</v>
      </c>
      <c r="AB6" t="s">
        <v>208</v>
      </c>
      <c r="AC6" t="s">
        <v>207</v>
      </c>
      <c r="AD6" t="s">
        <v>214</v>
      </c>
      <c r="AE6" t="s">
        <v>214</v>
      </c>
      <c r="AF6" t="s">
        <v>214</v>
      </c>
      <c r="AG6" t="s">
        <v>214</v>
      </c>
      <c r="AH6" t="s">
        <v>214</v>
      </c>
      <c r="AI6">
        <v>1</v>
      </c>
      <c r="AJ6">
        <v>1</v>
      </c>
      <c r="AK6">
        <v>0</v>
      </c>
    </row>
    <row r="8" spans="1:37" x14ac:dyDescent="0.4">
      <c r="A8" t="s">
        <v>142</v>
      </c>
    </row>
    <row r="9" spans="1:37" ht="36" x14ac:dyDescent="0.4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4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4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ht="36" x14ac:dyDescent="0.4">
      <c r="A13" s="47" t="s">
        <v>101</v>
      </c>
      <c r="B13" s="47" t="s">
        <v>136</v>
      </c>
      <c r="C13" s="47" t="s">
        <v>202</v>
      </c>
      <c r="D13" s="47" t="s">
        <v>102</v>
      </c>
      <c r="E13" s="47" t="s">
        <v>103</v>
      </c>
      <c r="F13" s="47" t="s">
        <v>104</v>
      </c>
      <c r="G13" s="47" t="s">
        <v>105</v>
      </c>
      <c r="H13" s="47" t="s">
        <v>110</v>
      </c>
      <c r="I13" s="47" t="s">
        <v>128</v>
      </c>
      <c r="J13" s="47" t="s">
        <v>137</v>
      </c>
      <c r="K13" s="47" t="s">
        <v>138</v>
      </c>
      <c r="L13" s="47" t="s">
        <v>139</v>
      </c>
      <c r="M13" s="47" t="s">
        <v>140</v>
      </c>
      <c r="N13" s="47" t="s">
        <v>141</v>
      </c>
    </row>
    <row r="14" spans="1:37" x14ac:dyDescent="0.4">
      <c r="A14" s="44" t="s">
        <v>151</v>
      </c>
      <c r="B14" s="43" t="s">
        <v>203</v>
      </c>
      <c r="C14" s="44" t="s">
        <v>203</v>
      </c>
      <c r="D14" s="43" t="s">
        <v>150</v>
      </c>
      <c r="E14" s="44" t="s">
        <v>151</v>
      </c>
      <c r="F14" s="43" t="s">
        <v>150</v>
      </c>
      <c r="G14" s="44" t="s">
        <v>151</v>
      </c>
      <c r="H14" s="53" t="s">
        <v>8</v>
      </c>
      <c r="I14" s="43" t="s">
        <v>154</v>
      </c>
      <c r="J14" s="43" t="s">
        <v>152</v>
      </c>
      <c r="K14" s="43" t="s">
        <v>154</v>
      </c>
      <c r="L14" s="43" t="s">
        <v>154</v>
      </c>
      <c r="M14" s="43" t="s">
        <v>154</v>
      </c>
      <c r="N14" s="43" t="s">
        <v>154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82" t="str">
        <f ca="1">RIGHT(CELL("filename",A1),LEN(CELL("filename",A1))-FIND("]",CELL("filename",A1)))</f>
        <v>IOデータ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4">
      <c r="A4" s="26" t="s">
        <v>21</v>
      </c>
    </row>
    <row r="5" spans="1:48" s="26" customFormat="1" x14ac:dyDescent="0.4">
      <c r="A5" s="103" t="s">
        <v>22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5"/>
      <c r="Z5" s="103" t="s">
        <v>23</v>
      </c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5"/>
    </row>
    <row r="6" spans="1:48" s="26" customFormat="1" x14ac:dyDescent="0.4">
      <c r="A6" s="103" t="s">
        <v>38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5"/>
      <c r="Z6" s="103" t="s">
        <v>37</v>
      </c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5"/>
    </row>
    <row r="7" spans="1:48" s="26" customFormat="1" x14ac:dyDescent="0.4"/>
    <row r="8" spans="1:48" s="26" customFormat="1" x14ac:dyDescent="0.4">
      <c r="A8" s="26" t="s">
        <v>16</v>
      </c>
    </row>
    <row r="9" spans="1:48" s="26" customFormat="1" x14ac:dyDescent="0.4">
      <c r="A9" s="102" t="s">
        <v>17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6" t="s">
        <v>18</v>
      </c>
      <c r="V9" s="106"/>
      <c r="W9" s="106"/>
      <c r="X9" s="106"/>
      <c r="Y9" s="106"/>
      <c r="Z9" s="106"/>
      <c r="AA9" s="106"/>
      <c r="AB9" s="106"/>
      <c r="AC9" s="106"/>
      <c r="AD9" s="106"/>
      <c r="AE9" s="102" t="s">
        <v>19</v>
      </c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</row>
    <row r="10" spans="1:48" s="26" customFormat="1" x14ac:dyDescent="0.4">
      <c r="A10" s="102" t="s">
        <v>30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 t="s">
        <v>31</v>
      </c>
      <c r="V10" s="102"/>
      <c r="W10" s="102"/>
      <c r="X10" s="102"/>
      <c r="Y10" s="102"/>
      <c r="Z10" s="102"/>
      <c r="AA10" s="102"/>
      <c r="AB10" s="102"/>
      <c r="AC10" s="102"/>
      <c r="AD10" s="102"/>
      <c r="AE10" s="103" t="s">
        <v>32</v>
      </c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5"/>
    </row>
    <row r="11" spans="1:48" s="26" customFormat="1" x14ac:dyDescent="0.4">
      <c r="A11" s="102" t="s">
        <v>33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 t="s">
        <v>31</v>
      </c>
      <c r="V11" s="102"/>
      <c r="W11" s="102"/>
      <c r="X11" s="102"/>
      <c r="Y11" s="102"/>
      <c r="Z11" s="102"/>
      <c r="AA11" s="102"/>
      <c r="AB11" s="102"/>
      <c r="AC11" s="102"/>
      <c r="AD11" s="102"/>
      <c r="AE11" s="103" t="s">
        <v>34</v>
      </c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5"/>
    </row>
    <row r="12" spans="1:48" s="26" customFormat="1" x14ac:dyDescent="0.4">
      <c r="A12" s="102" t="s">
        <v>44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 t="s">
        <v>31</v>
      </c>
      <c r="V12" s="102"/>
      <c r="W12" s="102"/>
      <c r="X12" s="102"/>
      <c r="Y12" s="102"/>
      <c r="Z12" s="102"/>
      <c r="AA12" s="102"/>
      <c r="AB12" s="102"/>
      <c r="AC12" s="102"/>
      <c r="AD12" s="102"/>
      <c r="AE12" s="103" t="s">
        <v>46</v>
      </c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5"/>
    </row>
    <row r="13" spans="1:48" s="26" customFormat="1" x14ac:dyDescent="0.4">
      <c r="A13" s="102" t="s">
        <v>47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 t="s">
        <v>45</v>
      </c>
      <c r="V13" s="102"/>
      <c r="W13" s="102"/>
      <c r="X13" s="102"/>
      <c r="Y13" s="102"/>
      <c r="Z13" s="102"/>
      <c r="AA13" s="102"/>
      <c r="AB13" s="102"/>
      <c r="AC13" s="102"/>
      <c r="AD13" s="102"/>
      <c r="AE13" s="103" t="s">
        <v>49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5"/>
    </row>
    <row r="14" spans="1:48" s="26" customFormat="1" x14ac:dyDescent="0.4">
      <c r="A14" s="102" t="s">
        <v>48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 t="s">
        <v>45</v>
      </c>
      <c r="V14" s="102"/>
      <c r="W14" s="102"/>
      <c r="X14" s="102"/>
      <c r="Y14" s="102"/>
      <c r="Z14" s="102"/>
      <c r="AA14" s="102"/>
      <c r="AB14" s="102"/>
      <c r="AC14" s="102"/>
      <c r="AD14" s="102"/>
      <c r="AE14" s="103" t="s">
        <v>50</v>
      </c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5"/>
    </row>
    <row r="15" spans="1:48" s="27" customFormat="1" x14ac:dyDescent="0.4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3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5"/>
    </row>
    <row r="16" spans="1:48" s="27" customFormat="1" x14ac:dyDescent="0.4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3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5"/>
    </row>
    <row r="17" spans="1:48" s="26" customFormat="1" x14ac:dyDescent="0.4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3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5"/>
    </row>
    <row r="18" spans="1:48" s="26" customFormat="1" x14ac:dyDescent="0.4"/>
    <row r="19" spans="1:48" s="26" customFormat="1" x14ac:dyDescent="0.4">
      <c r="A19" s="26" t="s">
        <v>15</v>
      </c>
    </row>
    <row r="20" spans="1:48" s="26" customFormat="1" x14ac:dyDescent="0.4">
      <c r="A20" s="103" t="s">
        <v>17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5"/>
      <c r="Z20" s="103" t="s">
        <v>20</v>
      </c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5"/>
    </row>
    <row r="21" spans="1:48" s="26" customFormat="1" x14ac:dyDescent="0.4">
      <c r="A21" s="103" t="s">
        <v>36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5"/>
      <c r="Z21" s="103" t="s">
        <v>35</v>
      </c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5"/>
    </row>
    <row r="22" spans="1:48" s="26" customFormat="1" x14ac:dyDescent="0.4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5"/>
      <c r="Z22" s="103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5"/>
    </row>
    <row r="23" spans="1:48" s="26" customFormat="1" x14ac:dyDescent="0.4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5"/>
      <c r="Z23" s="103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5"/>
    </row>
    <row r="24" spans="1:48" s="26" customFormat="1" x14ac:dyDescent="0.4"/>
    <row r="25" spans="1:48" s="26" customFormat="1" x14ac:dyDescent="0.4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D6" sqref="AD6:AG6"/>
    </sheetView>
  </sheetViews>
  <sheetFormatPr defaultColWidth="3.125" defaultRowHeight="18.75" x14ac:dyDescent="0.4"/>
  <sheetData>
    <row r="1" spans="1:48" x14ac:dyDescent="0.4">
      <c r="A1" s="82" t="str">
        <f ca="1">RIGHT(CELL("filename",A1),LEN(CELL("filename",A1))-FIND("]",CELL("filename",A1)))</f>
        <v>画面項目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7" customFormat="1" x14ac:dyDescent="0.4">
      <c r="A4" s="57" t="s">
        <v>16</v>
      </c>
    </row>
    <row r="5" spans="1:48" s="57" customFormat="1" x14ac:dyDescent="0.4">
      <c r="A5" s="107" t="s">
        <v>262</v>
      </c>
      <c r="B5" s="108"/>
      <c r="C5" s="108"/>
      <c r="D5" s="108"/>
      <c r="E5" s="108"/>
      <c r="F5" s="108"/>
      <c r="G5" s="109"/>
      <c r="H5" s="106" t="s">
        <v>263</v>
      </c>
      <c r="I5" s="106"/>
      <c r="J5" s="106"/>
      <c r="K5" s="106"/>
      <c r="L5" s="106"/>
      <c r="M5" s="61" t="s">
        <v>268</v>
      </c>
      <c r="N5" s="107" t="s">
        <v>264</v>
      </c>
      <c r="O5" s="108"/>
      <c r="P5" s="108"/>
      <c r="Q5" s="109"/>
      <c r="R5" s="107" t="s">
        <v>267</v>
      </c>
      <c r="S5" s="108"/>
      <c r="T5" s="108"/>
      <c r="U5" s="109"/>
      <c r="V5" s="107" t="s">
        <v>265</v>
      </c>
      <c r="W5" s="108"/>
      <c r="X5" s="108"/>
      <c r="Y5" s="109"/>
      <c r="Z5" s="107" t="s">
        <v>269</v>
      </c>
      <c r="AA5" s="108"/>
      <c r="AB5" s="108"/>
      <c r="AC5" s="109"/>
      <c r="AD5" s="107" t="s">
        <v>270</v>
      </c>
      <c r="AE5" s="108"/>
      <c r="AF5" s="108"/>
      <c r="AG5" s="109"/>
      <c r="AH5" s="61"/>
      <c r="AI5" s="61"/>
      <c r="AJ5" s="61"/>
      <c r="AK5" s="61"/>
      <c r="AL5" s="61"/>
      <c r="AM5" s="61"/>
      <c r="AN5" s="107" t="s">
        <v>266</v>
      </c>
      <c r="AO5" s="108"/>
      <c r="AP5" s="108"/>
      <c r="AQ5" s="108"/>
      <c r="AR5" s="108"/>
      <c r="AS5" s="108"/>
      <c r="AT5" s="108"/>
      <c r="AU5" s="108"/>
      <c r="AV5" s="109"/>
    </row>
    <row r="6" spans="1:48" s="57" customFormat="1" x14ac:dyDescent="0.4">
      <c r="A6" s="107" t="s">
        <v>271</v>
      </c>
      <c r="B6" s="108"/>
      <c r="C6" s="108"/>
      <c r="D6" s="108"/>
      <c r="E6" s="108"/>
      <c r="F6" s="108"/>
      <c r="G6" s="109"/>
      <c r="H6" s="106"/>
      <c r="I6" s="106"/>
      <c r="J6" s="106"/>
      <c r="K6" s="106"/>
      <c r="L6" s="106"/>
      <c r="M6" s="61"/>
      <c r="N6" s="107"/>
      <c r="O6" s="108"/>
      <c r="P6" s="108"/>
      <c r="Q6" s="109"/>
      <c r="R6" s="107"/>
      <c r="S6" s="108"/>
      <c r="T6" s="108"/>
      <c r="U6" s="109"/>
      <c r="V6" s="107"/>
      <c r="W6" s="108"/>
      <c r="X6" s="108"/>
      <c r="Y6" s="109"/>
      <c r="Z6" s="107"/>
      <c r="AA6" s="108"/>
      <c r="AB6" s="108"/>
      <c r="AC6" s="109"/>
      <c r="AD6" s="107"/>
      <c r="AE6" s="108"/>
      <c r="AF6" s="108"/>
      <c r="AG6" s="109"/>
      <c r="AH6" s="61"/>
      <c r="AI6" s="61"/>
      <c r="AJ6" s="61"/>
      <c r="AK6" s="61"/>
      <c r="AL6" s="61"/>
      <c r="AM6" s="61"/>
      <c r="AN6" s="107"/>
      <c r="AO6" s="108"/>
      <c r="AP6" s="108"/>
      <c r="AQ6" s="108"/>
      <c r="AR6" s="108"/>
      <c r="AS6" s="108"/>
      <c r="AT6" s="108"/>
      <c r="AU6" s="108"/>
      <c r="AV6" s="109"/>
    </row>
    <row r="7" spans="1:48" s="57" customFormat="1" x14ac:dyDescent="0.4">
      <c r="A7" s="107"/>
      <c r="B7" s="108"/>
      <c r="C7" s="108"/>
      <c r="D7" s="108"/>
      <c r="E7" s="108"/>
      <c r="F7" s="108"/>
      <c r="G7" s="109"/>
      <c r="H7" s="106"/>
      <c r="I7" s="106"/>
      <c r="J7" s="106"/>
      <c r="K7" s="106"/>
      <c r="L7" s="106"/>
      <c r="M7" s="61"/>
      <c r="N7" s="107"/>
      <c r="O7" s="108"/>
      <c r="P7" s="108"/>
      <c r="Q7" s="109"/>
      <c r="R7" s="107"/>
      <c r="S7" s="108"/>
      <c r="T7" s="108"/>
      <c r="U7" s="109"/>
      <c r="V7" s="107"/>
      <c r="W7" s="108"/>
      <c r="X7" s="108"/>
      <c r="Y7" s="109"/>
      <c r="Z7" s="107"/>
      <c r="AA7" s="108"/>
      <c r="AB7" s="108"/>
      <c r="AC7" s="109"/>
      <c r="AD7" s="107"/>
      <c r="AE7" s="108"/>
      <c r="AF7" s="108"/>
      <c r="AG7" s="109"/>
      <c r="AH7" s="61"/>
      <c r="AI7" s="61"/>
      <c r="AJ7" s="61"/>
      <c r="AK7" s="61"/>
      <c r="AL7" s="61"/>
      <c r="AM7" s="61"/>
      <c r="AN7" s="107"/>
      <c r="AO7" s="108"/>
      <c r="AP7" s="108"/>
      <c r="AQ7" s="108"/>
      <c r="AR7" s="108"/>
      <c r="AS7" s="108"/>
      <c r="AT7" s="108"/>
      <c r="AU7" s="108"/>
      <c r="AV7" s="109"/>
    </row>
    <row r="8" spans="1:48" s="57" customFormat="1" x14ac:dyDescent="0.4">
      <c r="A8" s="107"/>
      <c r="B8" s="108"/>
      <c r="C8" s="108"/>
      <c r="D8" s="108"/>
      <c r="E8" s="108"/>
      <c r="F8" s="108"/>
      <c r="G8" s="109"/>
      <c r="H8" s="106"/>
      <c r="I8" s="106"/>
      <c r="J8" s="106"/>
      <c r="K8" s="106"/>
      <c r="L8" s="106"/>
      <c r="M8" s="61"/>
      <c r="N8" s="107"/>
      <c r="O8" s="108"/>
      <c r="P8" s="108"/>
      <c r="Q8" s="109"/>
      <c r="R8" s="107"/>
      <c r="S8" s="108"/>
      <c r="T8" s="108"/>
      <c r="U8" s="109"/>
      <c r="V8" s="107"/>
      <c r="W8" s="108"/>
      <c r="X8" s="108"/>
      <c r="Y8" s="109"/>
      <c r="Z8" s="107"/>
      <c r="AA8" s="108"/>
      <c r="AB8" s="108"/>
      <c r="AC8" s="109"/>
      <c r="AD8" s="107"/>
      <c r="AE8" s="108"/>
      <c r="AF8" s="108"/>
      <c r="AG8" s="109"/>
      <c r="AH8" s="61"/>
      <c r="AI8" s="61"/>
      <c r="AJ8" s="61"/>
      <c r="AK8" s="61"/>
      <c r="AL8" s="61"/>
      <c r="AM8" s="61"/>
      <c r="AN8" s="107"/>
      <c r="AO8" s="108"/>
      <c r="AP8" s="108"/>
      <c r="AQ8" s="108"/>
      <c r="AR8" s="108"/>
      <c r="AS8" s="108"/>
      <c r="AT8" s="108"/>
      <c r="AU8" s="108"/>
      <c r="AV8" s="109"/>
    </row>
    <row r="9" spans="1:48" s="57" customFormat="1" x14ac:dyDescent="0.4">
      <c r="A9" s="107"/>
      <c r="B9" s="108"/>
      <c r="C9" s="108"/>
      <c r="D9" s="108"/>
      <c r="E9" s="108"/>
      <c r="F9" s="108"/>
      <c r="G9" s="109"/>
      <c r="H9" s="106"/>
      <c r="I9" s="106"/>
      <c r="J9" s="106"/>
      <c r="K9" s="106"/>
      <c r="L9" s="106"/>
      <c r="M9" s="61"/>
      <c r="N9" s="107"/>
      <c r="O9" s="108"/>
      <c r="P9" s="108"/>
      <c r="Q9" s="109"/>
      <c r="R9" s="107"/>
      <c r="S9" s="108"/>
      <c r="T9" s="108"/>
      <c r="U9" s="109"/>
      <c r="V9" s="107"/>
      <c r="W9" s="108"/>
      <c r="X9" s="108"/>
      <c r="Y9" s="109"/>
      <c r="Z9" s="107"/>
      <c r="AA9" s="108"/>
      <c r="AB9" s="108"/>
      <c r="AC9" s="109"/>
      <c r="AD9" s="107"/>
      <c r="AE9" s="108"/>
      <c r="AF9" s="108"/>
      <c r="AG9" s="109"/>
      <c r="AH9" s="61"/>
      <c r="AI9" s="61"/>
      <c r="AJ9" s="61"/>
      <c r="AK9" s="61"/>
      <c r="AL9" s="61"/>
      <c r="AM9" s="61"/>
      <c r="AN9" s="107"/>
      <c r="AO9" s="108"/>
      <c r="AP9" s="108"/>
      <c r="AQ9" s="108"/>
      <c r="AR9" s="108"/>
      <c r="AS9" s="108"/>
      <c r="AT9" s="108"/>
      <c r="AU9" s="108"/>
      <c r="AV9" s="109"/>
    </row>
    <row r="10" spans="1:48" s="57" customFormat="1" x14ac:dyDescent="0.4">
      <c r="A10" s="107"/>
      <c r="B10" s="108"/>
      <c r="C10" s="108"/>
      <c r="D10" s="108"/>
      <c r="E10" s="108"/>
      <c r="F10" s="108"/>
      <c r="G10" s="109"/>
      <c r="H10" s="106"/>
      <c r="I10" s="106"/>
      <c r="J10" s="106"/>
      <c r="K10" s="106"/>
      <c r="L10" s="106"/>
      <c r="M10" s="61"/>
      <c r="N10" s="107"/>
      <c r="O10" s="108"/>
      <c r="P10" s="108"/>
      <c r="Q10" s="109"/>
      <c r="R10" s="107"/>
      <c r="S10" s="108"/>
      <c r="T10" s="108"/>
      <c r="U10" s="109"/>
      <c r="V10" s="107"/>
      <c r="W10" s="108"/>
      <c r="X10" s="108"/>
      <c r="Y10" s="109"/>
      <c r="Z10" s="107"/>
      <c r="AA10" s="108"/>
      <c r="AB10" s="108"/>
      <c r="AC10" s="109"/>
      <c r="AD10" s="107"/>
      <c r="AE10" s="108"/>
      <c r="AF10" s="108"/>
      <c r="AG10" s="109"/>
      <c r="AH10" s="61"/>
      <c r="AI10" s="61"/>
      <c r="AJ10" s="61"/>
      <c r="AK10" s="61"/>
      <c r="AL10" s="61"/>
      <c r="AM10" s="61"/>
      <c r="AN10" s="107"/>
      <c r="AO10" s="108"/>
      <c r="AP10" s="108"/>
      <c r="AQ10" s="108"/>
      <c r="AR10" s="108"/>
      <c r="AS10" s="108"/>
      <c r="AT10" s="108"/>
      <c r="AU10" s="108"/>
      <c r="AV10" s="109"/>
    </row>
    <row r="11" spans="1:48" s="57" customFormat="1" x14ac:dyDescent="0.4">
      <c r="A11" s="107"/>
      <c r="B11" s="108"/>
      <c r="C11" s="108"/>
      <c r="D11" s="108"/>
      <c r="E11" s="108"/>
      <c r="F11" s="108"/>
      <c r="G11" s="109"/>
      <c r="H11" s="106"/>
      <c r="I11" s="106"/>
      <c r="J11" s="106"/>
      <c r="K11" s="106"/>
      <c r="L11" s="106"/>
      <c r="M11" s="61"/>
      <c r="N11" s="107"/>
      <c r="O11" s="108"/>
      <c r="P11" s="108"/>
      <c r="Q11" s="109"/>
      <c r="R11" s="107"/>
      <c r="S11" s="108"/>
      <c r="T11" s="108"/>
      <c r="U11" s="109"/>
      <c r="V11" s="107"/>
      <c r="W11" s="108"/>
      <c r="X11" s="108"/>
      <c r="Y11" s="109"/>
      <c r="Z11" s="107"/>
      <c r="AA11" s="108"/>
      <c r="AB11" s="108"/>
      <c r="AC11" s="109"/>
      <c r="AD11" s="107"/>
      <c r="AE11" s="108"/>
      <c r="AF11" s="108"/>
      <c r="AG11" s="109"/>
      <c r="AH11" s="61"/>
      <c r="AI11" s="61"/>
      <c r="AJ11" s="61"/>
      <c r="AK11" s="61"/>
      <c r="AL11" s="61"/>
      <c r="AM11" s="61"/>
      <c r="AN11" s="107"/>
      <c r="AO11" s="108"/>
      <c r="AP11" s="108"/>
      <c r="AQ11" s="108"/>
      <c r="AR11" s="108"/>
      <c r="AS11" s="108"/>
      <c r="AT11" s="108"/>
      <c r="AU11" s="108"/>
      <c r="AV11" s="109"/>
    </row>
    <row r="12" spans="1:48" s="57" customFormat="1" x14ac:dyDescent="0.4">
      <c r="A12" s="107"/>
      <c r="B12" s="108"/>
      <c r="C12" s="108"/>
      <c r="D12" s="108"/>
      <c r="E12" s="108"/>
      <c r="F12" s="108"/>
      <c r="G12" s="109"/>
      <c r="H12" s="106"/>
      <c r="I12" s="106"/>
      <c r="J12" s="106"/>
      <c r="K12" s="106"/>
      <c r="L12" s="106"/>
      <c r="M12" s="61"/>
      <c r="N12" s="107"/>
      <c r="O12" s="108"/>
      <c r="P12" s="108"/>
      <c r="Q12" s="109"/>
      <c r="R12" s="107"/>
      <c r="S12" s="108"/>
      <c r="T12" s="108"/>
      <c r="U12" s="109"/>
      <c r="V12" s="107"/>
      <c r="W12" s="108"/>
      <c r="X12" s="108"/>
      <c r="Y12" s="109"/>
      <c r="Z12" s="107"/>
      <c r="AA12" s="108"/>
      <c r="AB12" s="108"/>
      <c r="AC12" s="109"/>
      <c r="AD12" s="107"/>
      <c r="AE12" s="108"/>
      <c r="AF12" s="108"/>
      <c r="AG12" s="109"/>
      <c r="AH12" s="61"/>
      <c r="AI12" s="61"/>
      <c r="AJ12" s="61"/>
      <c r="AK12" s="61"/>
      <c r="AL12" s="61"/>
      <c r="AM12" s="61"/>
      <c r="AN12" s="107"/>
      <c r="AO12" s="108"/>
      <c r="AP12" s="108"/>
      <c r="AQ12" s="108"/>
      <c r="AR12" s="108"/>
      <c r="AS12" s="108"/>
      <c r="AT12" s="108"/>
      <c r="AU12" s="108"/>
      <c r="AV12" s="109"/>
    </row>
    <row r="13" spans="1:48" s="57" customFormat="1" x14ac:dyDescent="0.4">
      <c r="A13" s="107"/>
      <c r="B13" s="108"/>
      <c r="C13" s="108"/>
      <c r="D13" s="108"/>
      <c r="E13" s="108"/>
      <c r="F13" s="108"/>
      <c r="G13" s="109"/>
      <c r="H13" s="106"/>
      <c r="I13" s="106"/>
      <c r="J13" s="106"/>
      <c r="K13" s="106"/>
      <c r="L13" s="106"/>
      <c r="M13" s="61"/>
      <c r="N13" s="107"/>
      <c r="O13" s="108"/>
      <c r="P13" s="108"/>
      <c r="Q13" s="109"/>
      <c r="R13" s="107"/>
      <c r="S13" s="108"/>
      <c r="T13" s="108"/>
      <c r="U13" s="109"/>
      <c r="V13" s="107"/>
      <c r="W13" s="108"/>
      <c r="X13" s="108"/>
      <c r="Y13" s="109"/>
      <c r="Z13" s="107"/>
      <c r="AA13" s="108"/>
      <c r="AB13" s="108"/>
      <c r="AC13" s="109"/>
      <c r="AD13" s="107"/>
      <c r="AE13" s="108"/>
      <c r="AF13" s="108"/>
      <c r="AG13" s="109"/>
      <c r="AH13" s="61"/>
      <c r="AI13" s="61"/>
      <c r="AJ13" s="61"/>
      <c r="AK13" s="61"/>
      <c r="AL13" s="61"/>
      <c r="AM13" s="61"/>
      <c r="AN13" s="107"/>
      <c r="AO13" s="108"/>
      <c r="AP13" s="108"/>
      <c r="AQ13" s="108"/>
      <c r="AR13" s="108"/>
      <c r="AS13" s="108"/>
      <c r="AT13" s="108"/>
      <c r="AU13" s="108"/>
      <c r="AV13" s="109"/>
    </row>
    <row r="14" spans="1:48" s="57" customFormat="1" x14ac:dyDescent="0.4"/>
    <row r="15" spans="1:48" s="57" customFormat="1" x14ac:dyDescent="0.4"/>
  </sheetData>
  <mergeCells count="83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R11:U11"/>
    <mergeCell ref="R12:U12"/>
    <mergeCell ref="R13:U13"/>
    <mergeCell ref="N10:Q10"/>
    <mergeCell ref="N11:Q11"/>
    <mergeCell ref="N12:Q12"/>
    <mergeCell ref="N13:Q13"/>
    <mergeCell ref="R10:U10"/>
    <mergeCell ref="R5:U5"/>
    <mergeCell ref="R6:U6"/>
    <mergeCell ref="R7:U7"/>
    <mergeCell ref="R8:U8"/>
    <mergeCell ref="R9:U9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topLeftCell="A24" zoomScaleNormal="100" workbookViewId="0">
      <selection activeCell="C6" sqref="C6"/>
    </sheetView>
  </sheetViews>
  <sheetFormatPr defaultColWidth="3.125" defaultRowHeight="18.75" x14ac:dyDescent="0.4"/>
  <sheetData>
    <row r="1" spans="1:48" x14ac:dyDescent="0.4">
      <c r="A1" s="82" t="str">
        <f ca="1">RIGHT(CELL("filename",A1),LEN(CELL("filename",A1))-FIND("]",CELL("filename",A1)))</f>
        <v>画面表示時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">
      <c r="C5" s="26" t="s">
        <v>261</v>
      </c>
    </row>
    <row r="6" spans="1:48" s="26" customFormat="1" x14ac:dyDescent="0.4"/>
    <row r="7" spans="1:48" s="26" customFormat="1" x14ac:dyDescent="0.4">
      <c r="D7" s="26" t="s">
        <v>24</v>
      </c>
    </row>
    <row r="8" spans="1:48" s="26" customFormat="1" x14ac:dyDescent="0.4"/>
    <row r="9" spans="1:48" s="26" customFormat="1" x14ac:dyDescent="0.4">
      <c r="E9" s="26" t="s">
        <v>26</v>
      </c>
      <c r="AA9" s="26" t="s">
        <v>29</v>
      </c>
    </row>
    <row r="10" spans="1:48" s="26" customFormat="1" x14ac:dyDescent="0.4">
      <c r="E10" s="26" t="s">
        <v>25</v>
      </c>
    </row>
    <row r="11" spans="1:48" s="26" customFormat="1" x14ac:dyDescent="0.4"/>
    <row r="12" spans="1:48" s="26" customFormat="1" x14ac:dyDescent="0.4">
      <c r="D12" s="26" t="s">
        <v>89</v>
      </c>
    </row>
    <row r="13" spans="1:48" s="49" customFormat="1" x14ac:dyDescent="0.4"/>
    <row r="14" spans="1:48" s="49" customFormat="1" x14ac:dyDescent="0.4">
      <c r="E14" s="49" t="s">
        <v>252</v>
      </c>
    </row>
    <row r="15" spans="1:48" s="26" customFormat="1" x14ac:dyDescent="0.4">
      <c r="AA15" s="26" t="s">
        <v>90</v>
      </c>
    </row>
    <row r="16" spans="1:48" s="26" customFormat="1" x14ac:dyDescent="0.4">
      <c r="E16" s="26" t="s">
        <v>27</v>
      </c>
      <c r="AA16" s="26" t="s">
        <v>91</v>
      </c>
    </row>
    <row r="17" spans="3:42" s="26" customFormat="1" x14ac:dyDescent="0.4">
      <c r="E17" s="26" t="s">
        <v>28</v>
      </c>
      <c r="AA17" s="1" t="s">
        <v>92</v>
      </c>
    </row>
    <row r="18" spans="3:42" s="46" customFormat="1" x14ac:dyDescent="0.4"/>
    <row r="19" spans="3:42" s="46" customFormat="1" x14ac:dyDescent="0.4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4">
      <c r="D20" s="34"/>
      <c r="E20" s="35"/>
      <c r="F20" s="35"/>
      <c r="G20" s="35"/>
      <c r="H20" s="36"/>
      <c r="I20" s="46" t="s">
        <v>192</v>
      </c>
      <c r="R20" s="46" t="s">
        <v>194</v>
      </c>
      <c r="U20" s="46" t="s">
        <v>195</v>
      </c>
      <c r="AP20" s="28"/>
    </row>
    <row r="21" spans="3:42" s="46" customFormat="1" x14ac:dyDescent="0.4">
      <c r="D21" s="34"/>
      <c r="E21" s="35"/>
      <c r="F21" s="35"/>
      <c r="G21" s="35"/>
      <c r="H21" s="36"/>
      <c r="I21" s="46" t="s">
        <v>193</v>
      </c>
      <c r="R21" s="48" t="s">
        <v>194</v>
      </c>
      <c r="U21" s="46" t="s">
        <v>196</v>
      </c>
      <c r="AP21" s="28"/>
    </row>
    <row r="22" spans="3:42" s="46" customFormat="1" x14ac:dyDescent="0.4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4"/>
    <row r="24" spans="3:42" s="46" customFormat="1" x14ac:dyDescent="0.4">
      <c r="D24" s="46" t="s">
        <v>198</v>
      </c>
    </row>
    <row r="25" spans="3:42" s="46" customFormat="1" x14ac:dyDescent="0.4"/>
    <row r="26" spans="3:42" s="46" customFormat="1" x14ac:dyDescent="0.4">
      <c r="E26" s="46" t="s">
        <v>199</v>
      </c>
    </row>
    <row r="27" spans="3:42" s="46" customFormat="1" x14ac:dyDescent="0.4">
      <c r="E27" s="46" t="s">
        <v>200</v>
      </c>
    </row>
    <row r="28" spans="3:42" s="46" customFormat="1" x14ac:dyDescent="0.4"/>
    <row r="29" spans="3:42" s="26" customFormat="1" x14ac:dyDescent="0.4">
      <c r="C29" s="26" t="s">
        <v>191</v>
      </c>
    </row>
    <row r="30" spans="3:42" s="26" customFormat="1" x14ac:dyDescent="0.4"/>
    <row r="31" spans="3:42" s="26" customFormat="1" x14ac:dyDescent="0.4">
      <c r="D31" s="26" t="s">
        <v>197</v>
      </c>
    </row>
    <row r="32" spans="3:42" s="46" customFormat="1" x14ac:dyDescent="0.4"/>
    <row r="33" spans="4:32" s="46" customFormat="1" x14ac:dyDescent="0.4">
      <c r="E33" s="46" t="s">
        <v>201</v>
      </c>
    </row>
    <row r="34" spans="4:32" s="49" customFormat="1" x14ac:dyDescent="0.4">
      <c r="E34" s="49" t="s">
        <v>258</v>
      </c>
    </row>
    <row r="35" spans="4:32" s="49" customFormat="1" x14ac:dyDescent="0.4"/>
    <row r="36" spans="4:32" s="49" customFormat="1" x14ac:dyDescent="0.4">
      <c r="D36" s="49" t="s">
        <v>215</v>
      </c>
    </row>
    <row r="37" spans="4:32" s="49" customFormat="1" x14ac:dyDescent="0.4"/>
    <row r="38" spans="4:32" s="49" customFormat="1" x14ac:dyDescent="0.4">
      <c r="E38" s="49" t="s">
        <v>216</v>
      </c>
    </row>
    <row r="39" spans="4:32" s="49" customFormat="1" x14ac:dyDescent="0.4"/>
    <row r="40" spans="4:32" s="49" customFormat="1" x14ac:dyDescent="0.4">
      <c r="E40" s="110" t="s">
        <v>217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218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49" customFormat="1" x14ac:dyDescent="0.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49" customFormat="1" x14ac:dyDescent="0.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227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49" customFormat="1" x14ac:dyDescent="0.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228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49" customFormat="1" x14ac:dyDescent="0.4">
      <c r="E44" s="50" t="s">
        <v>222</v>
      </c>
      <c r="F44" s="51"/>
      <c r="G44" s="51"/>
      <c r="H44" s="51"/>
      <c r="I44" s="51"/>
      <c r="J44" s="51"/>
      <c r="K44" s="51"/>
      <c r="L44" s="51"/>
      <c r="M44" s="51"/>
      <c r="N44" s="52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49" customFormat="1" x14ac:dyDescent="0.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49" customFormat="1" x14ac:dyDescent="0.4"/>
    <row r="47" spans="4:32" s="26" customFormat="1" x14ac:dyDescent="0.4"/>
    <row r="48" spans="4:32" s="26" customFormat="1" x14ac:dyDescent="0.4">
      <c r="D48" s="26" t="s">
        <v>224</v>
      </c>
    </row>
    <row r="49" spans="3:32" s="26" customFormat="1" x14ac:dyDescent="0.4"/>
    <row r="50" spans="3:32" s="26" customFormat="1" x14ac:dyDescent="0.4">
      <c r="E50" s="26" t="s">
        <v>248</v>
      </c>
    </row>
    <row r="51" spans="3:32" s="49" customFormat="1" x14ac:dyDescent="0.4"/>
    <row r="52" spans="3:32" s="49" customFormat="1" x14ac:dyDescent="0.4">
      <c r="E52" s="54" t="s">
        <v>246</v>
      </c>
      <c r="F52" s="55"/>
      <c r="G52" s="55"/>
      <c r="H52" s="55"/>
      <c r="I52" s="55"/>
      <c r="J52" s="55"/>
      <c r="K52" s="55"/>
      <c r="L52" s="55"/>
      <c r="M52" s="55"/>
      <c r="N52" s="56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49" customFormat="1" x14ac:dyDescent="0.4"/>
    <row r="54" spans="3:32" s="49" customFormat="1" x14ac:dyDescent="0.4">
      <c r="E54" s="49" t="s">
        <v>249</v>
      </c>
    </row>
    <row r="55" spans="3:32" s="49" customFormat="1" x14ac:dyDescent="0.4"/>
    <row r="56" spans="3:32" s="49" customFormat="1" x14ac:dyDescent="0.4">
      <c r="E56" s="54" t="s">
        <v>226</v>
      </c>
      <c r="F56" s="55"/>
      <c r="G56" s="55"/>
      <c r="H56" s="55"/>
      <c r="I56" s="55"/>
      <c r="J56" s="55"/>
      <c r="K56" s="55"/>
      <c r="L56" s="55"/>
      <c r="M56" s="55"/>
      <c r="N56" s="56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49" customFormat="1" x14ac:dyDescent="0.4">
      <c r="E57" s="54" t="s">
        <v>229</v>
      </c>
      <c r="F57" s="55"/>
      <c r="G57" s="55"/>
      <c r="H57" s="55"/>
      <c r="I57" s="55"/>
      <c r="J57" s="55"/>
      <c r="K57" s="55"/>
      <c r="L57" s="55"/>
      <c r="M57" s="55"/>
      <c r="N57" s="56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49" customFormat="1" x14ac:dyDescent="0.4"/>
    <row r="59" spans="3:32" s="26" customFormat="1" x14ac:dyDescent="0.4"/>
    <row r="60" spans="3:32" s="26" customFormat="1" x14ac:dyDescent="0.4">
      <c r="C60" s="26" t="s">
        <v>225</v>
      </c>
    </row>
    <row r="61" spans="3:32" s="26" customFormat="1" x14ac:dyDescent="0.4"/>
    <row r="62" spans="3:32" s="26" customFormat="1" x14ac:dyDescent="0.4">
      <c r="D62" s="49" t="s">
        <v>232</v>
      </c>
    </row>
    <row r="63" spans="3:32" s="49" customFormat="1" x14ac:dyDescent="0.4"/>
    <row r="64" spans="3:32" s="49" customFormat="1" x14ac:dyDescent="0.4">
      <c r="E64" s="49" t="s">
        <v>233</v>
      </c>
    </row>
    <row r="65" spans="5:33" s="49" customFormat="1" x14ac:dyDescent="0.4"/>
    <row r="66" spans="5:33" s="49" customFormat="1" x14ac:dyDescent="0.4">
      <c r="F66" s="49" t="s">
        <v>234</v>
      </c>
    </row>
    <row r="67" spans="5:33" s="49" customFormat="1" x14ac:dyDescent="0.4">
      <c r="F67" s="54" t="s">
        <v>226</v>
      </c>
      <c r="G67" s="55"/>
      <c r="H67" s="55"/>
      <c r="I67" s="55"/>
      <c r="J67" s="55"/>
      <c r="K67" s="55"/>
      <c r="L67" s="55"/>
      <c r="M67" s="55"/>
      <c r="N67" s="55"/>
      <c r="O67" s="56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49" customFormat="1" x14ac:dyDescent="0.4">
      <c r="F68" s="116" t="s">
        <v>246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49" customFormat="1" x14ac:dyDescent="0.4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49" customFormat="1" x14ac:dyDescent="0.4">
      <c r="F70" s="54" t="s">
        <v>229</v>
      </c>
      <c r="G70" s="55"/>
      <c r="H70" s="55"/>
      <c r="I70" s="55"/>
      <c r="J70" s="55"/>
      <c r="K70" s="55"/>
      <c r="L70" s="55"/>
      <c r="M70" s="55"/>
      <c r="N70" s="55"/>
      <c r="O70" s="56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49" customFormat="1" x14ac:dyDescent="0.4">
      <c r="F71" s="54" t="s">
        <v>230</v>
      </c>
      <c r="G71" s="55"/>
      <c r="H71" s="55"/>
      <c r="I71" s="55"/>
      <c r="J71" s="55"/>
      <c r="K71" s="55"/>
      <c r="L71" s="55"/>
      <c r="M71" s="55"/>
      <c r="N71" s="55"/>
      <c r="O71" s="56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49" customFormat="1" x14ac:dyDescent="0.4"/>
    <row r="73" spans="5:33" s="49" customFormat="1" x14ac:dyDescent="0.4">
      <c r="E73" s="49" t="s">
        <v>238</v>
      </c>
    </row>
    <row r="74" spans="5:33" s="49" customFormat="1" x14ac:dyDescent="0.4"/>
    <row r="75" spans="5:33" s="49" customFormat="1" x14ac:dyDescent="0.4">
      <c r="F75" s="49" t="s">
        <v>237</v>
      </c>
    </row>
    <row r="76" spans="5:33" s="49" customFormat="1" x14ac:dyDescent="0.4">
      <c r="F76" s="54" t="s">
        <v>226</v>
      </c>
      <c r="G76" s="55"/>
      <c r="H76" s="55"/>
      <c r="I76" s="55"/>
      <c r="J76" s="55"/>
      <c r="K76" s="55"/>
      <c r="L76" s="55"/>
      <c r="M76" s="55"/>
      <c r="N76" s="55"/>
      <c r="O76" s="56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49" customFormat="1" x14ac:dyDescent="0.4">
      <c r="F77" s="116" t="s">
        <v>246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49" customFormat="1" x14ac:dyDescent="0.4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49" customFormat="1" x14ac:dyDescent="0.4">
      <c r="F79" s="54" t="s">
        <v>229</v>
      </c>
      <c r="G79" s="55"/>
      <c r="H79" s="55"/>
      <c r="I79" s="55"/>
      <c r="J79" s="55"/>
      <c r="K79" s="55"/>
      <c r="L79" s="55"/>
      <c r="M79" s="55"/>
      <c r="N79" s="55"/>
      <c r="O79" s="56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49" customFormat="1" x14ac:dyDescent="0.4">
      <c r="F80" s="54" t="s">
        <v>230</v>
      </c>
      <c r="G80" s="55"/>
      <c r="H80" s="55"/>
      <c r="I80" s="55"/>
      <c r="J80" s="55"/>
      <c r="K80" s="55"/>
      <c r="L80" s="55"/>
      <c r="M80" s="55"/>
      <c r="N80" s="55"/>
      <c r="O80" s="56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49" customFormat="1" x14ac:dyDescent="0.4"/>
    <row r="82" spans="4:5" s="49" customFormat="1" x14ac:dyDescent="0.4">
      <c r="D82" s="49" t="s">
        <v>247</v>
      </c>
    </row>
    <row r="83" spans="4:5" s="49" customFormat="1" x14ac:dyDescent="0.4"/>
    <row r="84" spans="4:5" s="49" customFormat="1" x14ac:dyDescent="0.4">
      <c r="E84" s="49" t="s">
        <v>244</v>
      </c>
    </row>
    <row r="85" spans="4:5" s="49" customFormat="1" x14ac:dyDescent="0.4"/>
    <row r="86" spans="4:5" s="49" customFormat="1" x14ac:dyDescent="0.4"/>
    <row r="87" spans="4:5" s="26" customFormat="1" x14ac:dyDescent="0.4"/>
    <row r="88" spans="4:5" s="26" customFormat="1" x14ac:dyDescent="0.4"/>
    <row r="89" spans="4:5" s="26" customFormat="1" x14ac:dyDescent="0.4"/>
    <row r="90" spans="4:5" s="26" customFormat="1" x14ac:dyDescent="0.4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125" defaultRowHeight="18.75" x14ac:dyDescent="0.4"/>
  <sheetData>
    <row r="1" spans="1:48" x14ac:dyDescent="0.4">
      <c r="A1" s="82" t="str">
        <f ca="1">RIGHT(CELL("filename",A1),LEN(CELL("filename",A1))-FIND("]",CELL("filename",A1)))</f>
        <v>Status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7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4">
      <c r="C5" s="57" t="s">
        <v>261</v>
      </c>
    </row>
    <row r="6" spans="1:48" s="57" customFormat="1" x14ac:dyDescent="0.4"/>
    <row r="7" spans="1:48" s="57" customFormat="1" x14ac:dyDescent="0.4">
      <c r="D7" s="57" t="s">
        <v>24</v>
      </c>
    </row>
    <row r="8" spans="1:48" s="57" customFormat="1" x14ac:dyDescent="0.4"/>
    <row r="9" spans="1:48" s="57" customFormat="1" x14ac:dyDescent="0.4">
      <c r="E9" s="57" t="s">
        <v>26</v>
      </c>
      <c r="AA9" s="57" t="s">
        <v>29</v>
      </c>
    </row>
    <row r="10" spans="1:48" s="57" customFormat="1" x14ac:dyDescent="0.4">
      <c r="E10" s="57" t="s">
        <v>25</v>
      </c>
    </row>
    <row r="11" spans="1:48" s="57" customFormat="1" x14ac:dyDescent="0.4"/>
    <row r="12" spans="1:48" s="57" customFormat="1" x14ac:dyDescent="0.4">
      <c r="D12" s="57" t="s">
        <v>89</v>
      </c>
    </row>
    <row r="13" spans="1:48" s="57" customFormat="1" x14ac:dyDescent="0.4"/>
    <row r="14" spans="1:48" s="57" customFormat="1" x14ac:dyDescent="0.4">
      <c r="E14" s="57" t="s">
        <v>252</v>
      </c>
    </row>
    <row r="15" spans="1:48" s="57" customFormat="1" x14ac:dyDescent="0.4">
      <c r="AA15" s="57" t="s">
        <v>90</v>
      </c>
    </row>
    <row r="16" spans="1:48" s="57" customFormat="1" x14ac:dyDescent="0.4">
      <c r="E16" s="57" t="s">
        <v>27</v>
      </c>
      <c r="AA16" s="57" t="s">
        <v>91</v>
      </c>
    </row>
    <row r="17" spans="3:42" s="57" customFormat="1" x14ac:dyDescent="0.4">
      <c r="E17" s="57" t="s">
        <v>28</v>
      </c>
      <c r="AA17" s="1" t="s">
        <v>92</v>
      </c>
    </row>
    <row r="18" spans="3:42" s="57" customFormat="1" x14ac:dyDescent="0.4"/>
    <row r="19" spans="3:42" s="57" customFormat="1" x14ac:dyDescent="0.4">
      <c r="D19" s="71" t="s">
        <v>40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4">
      <c r="D20" s="34"/>
      <c r="E20" s="35"/>
      <c r="F20" s="35"/>
      <c r="G20" s="35"/>
      <c r="H20" s="36"/>
      <c r="I20" s="57" t="s">
        <v>192</v>
      </c>
      <c r="R20" s="57" t="s">
        <v>194</v>
      </c>
      <c r="U20" s="57" t="s">
        <v>195</v>
      </c>
      <c r="AP20" s="28"/>
    </row>
    <row r="21" spans="3:42" s="57" customFormat="1" x14ac:dyDescent="0.4">
      <c r="D21" s="34"/>
      <c r="E21" s="35"/>
      <c r="F21" s="35"/>
      <c r="G21" s="35"/>
      <c r="H21" s="36"/>
      <c r="I21" s="57" t="s">
        <v>193</v>
      </c>
      <c r="R21" s="57" t="s">
        <v>194</v>
      </c>
      <c r="U21" s="57" t="s">
        <v>196</v>
      </c>
      <c r="AP21" s="28"/>
    </row>
    <row r="22" spans="3:42" s="57" customFormat="1" x14ac:dyDescent="0.4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4"/>
    <row r="24" spans="3:42" s="57" customFormat="1" x14ac:dyDescent="0.4">
      <c r="D24" s="57" t="s">
        <v>198</v>
      </c>
    </row>
    <row r="25" spans="3:42" s="57" customFormat="1" x14ac:dyDescent="0.4"/>
    <row r="26" spans="3:42" s="57" customFormat="1" x14ac:dyDescent="0.4">
      <c r="E26" s="57" t="s">
        <v>199</v>
      </c>
    </row>
    <row r="27" spans="3:42" s="57" customFormat="1" x14ac:dyDescent="0.4">
      <c r="E27" s="57" t="s">
        <v>200</v>
      </c>
    </row>
    <row r="28" spans="3:42" s="57" customFormat="1" x14ac:dyDescent="0.4"/>
    <row r="29" spans="3:42" s="57" customFormat="1" x14ac:dyDescent="0.4">
      <c r="C29" s="57" t="s">
        <v>191</v>
      </c>
    </row>
    <row r="30" spans="3:42" s="57" customFormat="1" x14ac:dyDescent="0.4"/>
    <row r="31" spans="3:42" s="57" customFormat="1" x14ac:dyDescent="0.4">
      <c r="D31" s="57" t="s">
        <v>197</v>
      </c>
    </row>
    <row r="32" spans="3:42" s="57" customFormat="1" x14ac:dyDescent="0.4"/>
    <row r="33" spans="4:32" s="57" customFormat="1" x14ac:dyDescent="0.4">
      <c r="E33" s="57" t="s">
        <v>201</v>
      </c>
    </row>
    <row r="34" spans="4:32" s="57" customFormat="1" x14ac:dyDescent="0.4">
      <c r="E34" s="57" t="s">
        <v>258</v>
      </c>
    </row>
    <row r="35" spans="4:32" s="57" customFormat="1" x14ac:dyDescent="0.4"/>
    <row r="36" spans="4:32" s="57" customFormat="1" x14ac:dyDescent="0.4">
      <c r="D36" s="57" t="s">
        <v>215</v>
      </c>
    </row>
    <row r="37" spans="4:32" s="57" customFormat="1" x14ac:dyDescent="0.4"/>
    <row r="38" spans="4:32" s="57" customFormat="1" x14ac:dyDescent="0.4">
      <c r="E38" s="57" t="s">
        <v>216</v>
      </c>
    </row>
    <row r="39" spans="4:32" s="57" customFormat="1" x14ac:dyDescent="0.4"/>
    <row r="40" spans="4:32" s="57" customFormat="1" x14ac:dyDescent="0.4">
      <c r="E40" s="110" t="s">
        <v>217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218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57" customFormat="1" x14ac:dyDescent="0.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7" customFormat="1" x14ac:dyDescent="0.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227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57" customFormat="1" x14ac:dyDescent="0.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228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57" customFormat="1" x14ac:dyDescent="0.4">
      <c r="E44" s="58" t="s">
        <v>222</v>
      </c>
      <c r="F44" s="59"/>
      <c r="G44" s="59"/>
      <c r="H44" s="59"/>
      <c r="I44" s="59"/>
      <c r="J44" s="59"/>
      <c r="K44" s="59"/>
      <c r="L44" s="59"/>
      <c r="M44" s="59"/>
      <c r="N44" s="60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7" customFormat="1" x14ac:dyDescent="0.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7" customFormat="1" x14ac:dyDescent="0.4"/>
    <row r="47" spans="4:32" s="57" customFormat="1" x14ac:dyDescent="0.4"/>
    <row r="48" spans="4:32" s="57" customFormat="1" x14ac:dyDescent="0.4">
      <c r="D48" s="57" t="s">
        <v>224</v>
      </c>
    </row>
    <row r="49" spans="3:32" s="57" customFormat="1" x14ac:dyDescent="0.4"/>
    <row r="50" spans="3:32" s="57" customFormat="1" x14ac:dyDescent="0.4">
      <c r="E50" s="57" t="s">
        <v>248</v>
      </c>
    </row>
    <row r="51" spans="3:32" s="57" customFormat="1" x14ac:dyDescent="0.4"/>
    <row r="52" spans="3:32" s="57" customFormat="1" x14ac:dyDescent="0.4">
      <c r="E52" s="62" t="s">
        <v>246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4"/>
    <row r="54" spans="3:32" s="57" customFormat="1" x14ac:dyDescent="0.4">
      <c r="E54" s="57" t="s">
        <v>249</v>
      </c>
    </row>
    <row r="55" spans="3:32" s="57" customFormat="1" x14ac:dyDescent="0.4"/>
    <row r="56" spans="3:32" s="57" customFormat="1" x14ac:dyDescent="0.4">
      <c r="E56" s="62" t="s">
        <v>226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4">
      <c r="E57" s="62" t="s">
        <v>229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4"/>
    <row r="59" spans="3:32" s="57" customFormat="1" x14ac:dyDescent="0.4"/>
    <row r="60" spans="3:32" s="57" customFormat="1" x14ac:dyDescent="0.4">
      <c r="C60" s="57" t="s">
        <v>225</v>
      </c>
    </row>
    <row r="61" spans="3:32" s="57" customFormat="1" x14ac:dyDescent="0.4"/>
    <row r="62" spans="3:32" s="57" customFormat="1" x14ac:dyDescent="0.4">
      <c r="D62" s="57" t="s">
        <v>232</v>
      </c>
    </row>
    <row r="63" spans="3:32" s="57" customFormat="1" x14ac:dyDescent="0.4"/>
    <row r="64" spans="3:32" s="57" customFormat="1" x14ac:dyDescent="0.4">
      <c r="E64" s="57" t="s">
        <v>233</v>
      </c>
    </row>
    <row r="65" spans="5:33" s="57" customFormat="1" x14ac:dyDescent="0.4"/>
    <row r="66" spans="5:33" s="57" customFormat="1" x14ac:dyDescent="0.4">
      <c r="F66" s="57" t="s">
        <v>234</v>
      </c>
    </row>
    <row r="67" spans="5:33" s="57" customFormat="1" x14ac:dyDescent="0.4">
      <c r="F67" s="62" t="s">
        <v>226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4">
      <c r="F68" s="116" t="s">
        <v>246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4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4">
      <c r="F70" s="62" t="s">
        <v>229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4">
      <c r="F71" s="62" t="s">
        <v>230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4"/>
    <row r="73" spans="5:33" s="57" customFormat="1" x14ac:dyDescent="0.4">
      <c r="E73" s="57" t="s">
        <v>238</v>
      </c>
    </row>
    <row r="74" spans="5:33" s="57" customFormat="1" x14ac:dyDescent="0.4"/>
    <row r="75" spans="5:33" s="57" customFormat="1" x14ac:dyDescent="0.4">
      <c r="F75" s="57" t="s">
        <v>237</v>
      </c>
    </row>
    <row r="76" spans="5:33" s="57" customFormat="1" x14ac:dyDescent="0.4">
      <c r="F76" s="62" t="s">
        <v>226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4">
      <c r="F77" s="116" t="s">
        <v>246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4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4">
      <c r="F79" s="62" t="s">
        <v>229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4">
      <c r="F80" s="62" t="s">
        <v>230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4"/>
    <row r="82" spans="4:5" s="57" customFormat="1" x14ac:dyDescent="0.4">
      <c r="D82" s="57" t="s">
        <v>247</v>
      </c>
    </row>
    <row r="83" spans="4:5" s="57" customFormat="1" x14ac:dyDescent="0.4"/>
    <row r="84" spans="4:5" s="57" customFormat="1" x14ac:dyDescent="0.4">
      <c r="E84" s="57" t="s">
        <v>244</v>
      </c>
    </row>
    <row r="85" spans="4:5" s="57" customFormat="1" x14ac:dyDescent="0.4"/>
    <row r="86" spans="4:5" s="57" customFormat="1" x14ac:dyDescent="0.4"/>
    <row r="87" spans="4:5" s="57" customFormat="1" x14ac:dyDescent="0.4"/>
    <row r="88" spans="4:5" s="57" customFormat="1" x14ac:dyDescent="0.4"/>
    <row r="89" spans="4:5" s="57" customFormat="1" x14ac:dyDescent="0.4"/>
    <row r="90" spans="4:5" s="57" customFormat="1" x14ac:dyDescent="0.4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125" defaultRowHeight="18.75" x14ac:dyDescent="0.4"/>
  <sheetData>
    <row r="1" spans="1:48" x14ac:dyDescent="0.4">
      <c r="A1" s="82" t="str">
        <f ca="1">RIGHT(CELL("filename",A1),LEN(CELL("filename",A1))-FIND("]",CELL("filename",A1)))</f>
        <v>Item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7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4">
      <c r="C5" s="57" t="s">
        <v>261</v>
      </c>
    </row>
    <row r="6" spans="1:48" s="57" customFormat="1" x14ac:dyDescent="0.4"/>
    <row r="7" spans="1:48" s="57" customFormat="1" x14ac:dyDescent="0.4">
      <c r="D7" s="57" t="s">
        <v>24</v>
      </c>
    </row>
    <row r="8" spans="1:48" s="57" customFormat="1" x14ac:dyDescent="0.4"/>
    <row r="9" spans="1:48" s="57" customFormat="1" x14ac:dyDescent="0.4">
      <c r="E9" s="57" t="s">
        <v>26</v>
      </c>
      <c r="AA9" s="57" t="s">
        <v>29</v>
      </c>
    </row>
    <row r="10" spans="1:48" s="57" customFormat="1" x14ac:dyDescent="0.4">
      <c r="E10" s="57" t="s">
        <v>25</v>
      </c>
    </row>
    <row r="11" spans="1:48" s="57" customFormat="1" x14ac:dyDescent="0.4"/>
    <row r="12" spans="1:48" s="57" customFormat="1" x14ac:dyDescent="0.4">
      <c r="D12" s="57" t="s">
        <v>89</v>
      </c>
    </row>
    <row r="13" spans="1:48" s="57" customFormat="1" x14ac:dyDescent="0.4"/>
    <row r="14" spans="1:48" s="57" customFormat="1" x14ac:dyDescent="0.4">
      <c r="E14" s="57" t="s">
        <v>252</v>
      </c>
    </row>
    <row r="15" spans="1:48" s="57" customFormat="1" x14ac:dyDescent="0.4">
      <c r="AA15" s="57" t="s">
        <v>90</v>
      </c>
    </row>
    <row r="16" spans="1:48" s="57" customFormat="1" x14ac:dyDescent="0.4">
      <c r="E16" s="57" t="s">
        <v>27</v>
      </c>
      <c r="AA16" s="57" t="s">
        <v>91</v>
      </c>
    </row>
    <row r="17" spans="3:42" s="57" customFormat="1" x14ac:dyDescent="0.4">
      <c r="E17" s="57" t="s">
        <v>28</v>
      </c>
      <c r="AA17" s="1" t="s">
        <v>92</v>
      </c>
    </row>
    <row r="18" spans="3:42" s="57" customFormat="1" x14ac:dyDescent="0.4"/>
    <row r="19" spans="3:42" s="57" customFormat="1" x14ac:dyDescent="0.4">
      <c r="D19" s="71" t="s">
        <v>40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4">
      <c r="D20" s="34"/>
      <c r="E20" s="35"/>
      <c r="F20" s="35"/>
      <c r="G20" s="35"/>
      <c r="H20" s="36"/>
      <c r="I20" s="57" t="s">
        <v>192</v>
      </c>
      <c r="R20" s="57" t="s">
        <v>194</v>
      </c>
      <c r="U20" s="57" t="s">
        <v>195</v>
      </c>
      <c r="AP20" s="28"/>
    </row>
    <row r="21" spans="3:42" s="57" customFormat="1" x14ac:dyDescent="0.4">
      <c r="D21" s="34"/>
      <c r="E21" s="35"/>
      <c r="F21" s="35"/>
      <c r="G21" s="35"/>
      <c r="H21" s="36"/>
      <c r="I21" s="57" t="s">
        <v>193</v>
      </c>
      <c r="R21" s="57" t="s">
        <v>194</v>
      </c>
      <c r="U21" s="57" t="s">
        <v>196</v>
      </c>
      <c r="AP21" s="28"/>
    </row>
    <row r="22" spans="3:42" s="57" customFormat="1" x14ac:dyDescent="0.4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4"/>
    <row r="24" spans="3:42" s="57" customFormat="1" x14ac:dyDescent="0.4">
      <c r="D24" s="57" t="s">
        <v>198</v>
      </c>
    </row>
    <row r="25" spans="3:42" s="57" customFormat="1" x14ac:dyDescent="0.4"/>
    <row r="26" spans="3:42" s="57" customFormat="1" x14ac:dyDescent="0.4">
      <c r="E26" s="57" t="s">
        <v>199</v>
      </c>
    </row>
    <row r="27" spans="3:42" s="57" customFormat="1" x14ac:dyDescent="0.4">
      <c r="E27" s="57" t="s">
        <v>200</v>
      </c>
    </row>
    <row r="28" spans="3:42" s="57" customFormat="1" x14ac:dyDescent="0.4"/>
    <row r="29" spans="3:42" s="57" customFormat="1" x14ac:dyDescent="0.4">
      <c r="C29" s="57" t="s">
        <v>191</v>
      </c>
    </row>
    <row r="30" spans="3:42" s="57" customFormat="1" x14ac:dyDescent="0.4"/>
    <row r="31" spans="3:42" s="57" customFormat="1" x14ac:dyDescent="0.4">
      <c r="D31" s="57" t="s">
        <v>197</v>
      </c>
    </row>
    <row r="32" spans="3:42" s="57" customFormat="1" x14ac:dyDescent="0.4"/>
    <row r="33" spans="4:32" s="57" customFormat="1" x14ac:dyDescent="0.4">
      <c r="E33" s="57" t="s">
        <v>201</v>
      </c>
    </row>
    <row r="34" spans="4:32" s="57" customFormat="1" x14ac:dyDescent="0.4">
      <c r="E34" s="57" t="s">
        <v>258</v>
      </c>
    </row>
    <row r="35" spans="4:32" s="57" customFormat="1" x14ac:dyDescent="0.4"/>
    <row r="36" spans="4:32" s="57" customFormat="1" x14ac:dyDescent="0.4">
      <c r="D36" s="57" t="s">
        <v>215</v>
      </c>
    </row>
    <row r="37" spans="4:32" s="57" customFormat="1" x14ac:dyDescent="0.4"/>
    <row r="38" spans="4:32" s="57" customFormat="1" x14ac:dyDescent="0.4">
      <c r="E38" s="57" t="s">
        <v>216</v>
      </c>
    </row>
    <row r="39" spans="4:32" s="57" customFormat="1" x14ac:dyDescent="0.4"/>
    <row r="40" spans="4:32" s="57" customFormat="1" x14ac:dyDescent="0.4">
      <c r="E40" s="110" t="s">
        <v>217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218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57" customFormat="1" x14ac:dyDescent="0.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7" customFormat="1" x14ac:dyDescent="0.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227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57" customFormat="1" x14ac:dyDescent="0.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228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57" customFormat="1" x14ac:dyDescent="0.4">
      <c r="E44" s="58" t="s">
        <v>222</v>
      </c>
      <c r="F44" s="59"/>
      <c r="G44" s="59"/>
      <c r="H44" s="59"/>
      <c r="I44" s="59"/>
      <c r="J44" s="59"/>
      <c r="K44" s="59"/>
      <c r="L44" s="59"/>
      <c r="M44" s="59"/>
      <c r="N44" s="60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7" customFormat="1" x14ac:dyDescent="0.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7" customFormat="1" x14ac:dyDescent="0.4"/>
    <row r="47" spans="4:32" s="57" customFormat="1" x14ac:dyDescent="0.4"/>
    <row r="48" spans="4:32" s="57" customFormat="1" x14ac:dyDescent="0.4">
      <c r="D48" s="57" t="s">
        <v>224</v>
      </c>
    </row>
    <row r="49" spans="3:32" s="57" customFormat="1" x14ac:dyDescent="0.4"/>
    <row r="50" spans="3:32" s="57" customFormat="1" x14ac:dyDescent="0.4">
      <c r="E50" s="57" t="s">
        <v>248</v>
      </c>
    </row>
    <row r="51" spans="3:32" s="57" customFormat="1" x14ac:dyDescent="0.4"/>
    <row r="52" spans="3:32" s="57" customFormat="1" x14ac:dyDescent="0.4">
      <c r="E52" s="62" t="s">
        <v>246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4"/>
    <row r="54" spans="3:32" s="57" customFormat="1" x14ac:dyDescent="0.4">
      <c r="E54" s="57" t="s">
        <v>249</v>
      </c>
    </row>
    <row r="55" spans="3:32" s="57" customFormat="1" x14ac:dyDescent="0.4"/>
    <row r="56" spans="3:32" s="57" customFormat="1" x14ac:dyDescent="0.4">
      <c r="E56" s="62" t="s">
        <v>226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4">
      <c r="E57" s="62" t="s">
        <v>229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4"/>
    <row r="59" spans="3:32" s="57" customFormat="1" x14ac:dyDescent="0.4"/>
    <row r="60" spans="3:32" s="57" customFormat="1" x14ac:dyDescent="0.4">
      <c r="C60" s="57" t="s">
        <v>225</v>
      </c>
    </row>
    <row r="61" spans="3:32" s="57" customFormat="1" x14ac:dyDescent="0.4"/>
    <row r="62" spans="3:32" s="57" customFormat="1" x14ac:dyDescent="0.4">
      <c r="D62" s="57" t="s">
        <v>232</v>
      </c>
    </row>
    <row r="63" spans="3:32" s="57" customFormat="1" x14ac:dyDescent="0.4"/>
    <row r="64" spans="3:32" s="57" customFormat="1" x14ac:dyDescent="0.4">
      <c r="E64" s="57" t="s">
        <v>233</v>
      </c>
    </row>
    <row r="65" spans="5:33" s="57" customFormat="1" x14ac:dyDescent="0.4"/>
    <row r="66" spans="5:33" s="57" customFormat="1" x14ac:dyDescent="0.4">
      <c r="F66" s="57" t="s">
        <v>234</v>
      </c>
    </row>
    <row r="67" spans="5:33" s="57" customFormat="1" x14ac:dyDescent="0.4">
      <c r="F67" s="62" t="s">
        <v>226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4">
      <c r="F68" s="116" t="s">
        <v>246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4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4">
      <c r="F70" s="62" t="s">
        <v>229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4">
      <c r="F71" s="62" t="s">
        <v>230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4"/>
    <row r="73" spans="5:33" s="57" customFormat="1" x14ac:dyDescent="0.4">
      <c r="E73" s="57" t="s">
        <v>238</v>
      </c>
    </row>
    <row r="74" spans="5:33" s="57" customFormat="1" x14ac:dyDescent="0.4"/>
    <row r="75" spans="5:33" s="57" customFormat="1" x14ac:dyDescent="0.4">
      <c r="F75" s="57" t="s">
        <v>237</v>
      </c>
    </row>
    <row r="76" spans="5:33" s="57" customFormat="1" x14ac:dyDescent="0.4">
      <c r="F76" s="62" t="s">
        <v>226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4">
      <c r="F77" s="116" t="s">
        <v>246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4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4">
      <c r="F79" s="62" t="s">
        <v>229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4">
      <c r="F80" s="62" t="s">
        <v>230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4"/>
    <row r="82" spans="4:5" s="57" customFormat="1" x14ac:dyDescent="0.4">
      <c r="D82" s="57" t="s">
        <v>247</v>
      </c>
    </row>
    <row r="83" spans="4:5" s="57" customFormat="1" x14ac:dyDescent="0.4"/>
    <row r="84" spans="4:5" s="57" customFormat="1" x14ac:dyDescent="0.4">
      <c r="E84" s="57" t="s">
        <v>244</v>
      </c>
    </row>
    <row r="85" spans="4:5" s="57" customFormat="1" x14ac:dyDescent="0.4"/>
    <row r="86" spans="4:5" s="57" customFormat="1" x14ac:dyDescent="0.4"/>
    <row r="87" spans="4:5" s="57" customFormat="1" x14ac:dyDescent="0.4"/>
    <row r="88" spans="4:5" s="57" customFormat="1" x14ac:dyDescent="0.4"/>
    <row r="89" spans="4:5" s="57" customFormat="1" x14ac:dyDescent="0.4"/>
    <row r="90" spans="4:5" s="57" customFormat="1" x14ac:dyDescent="0.4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Kaito Sasaki</cp:lastModifiedBy>
  <dcterms:created xsi:type="dcterms:W3CDTF">2020-02-23T03:27:39Z</dcterms:created>
  <dcterms:modified xsi:type="dcterms:W3CDTF">2020-05-13T12:23:03Z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