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MyCentOS\pythonGames\Doc\00管理文書\40_詳細設計\画面系\"/>
    </mc:Choice>
  </mc:AlternateContent>
  <xr:revisionPtr revIDLastSave="0" documentId="13_ncr:1_{EDB5C45F-6E76-4637-B246-6C42175FD510}" xr6:coauthVersionLast="45" xr6:coauthVersionMax="45" xr10:uidLastSave="{00000000-0000-0000-0000-000000000000}"/>
  <bookViews>
    <workbookView xWindow="-108" yWindow="-108" windowWidth="23256" windowHeight="12576" activeTab="3" xr2:uid="{CFAEB6AA-FC9D-49F8-8BE6-86D0FBA28B0C}"/>
  </bookViews>
  <sheets>
    <sheet name="表紙" sheetId="6" r:id="rId1"/>
    <sheet name="改版履歴" sheetId="4" r:id="rId2"/>
    <sheet name="概要設計" sheetId="13" r:id="rId3"/>
    <sheet name="サンプルデータ" sheetId="11" r:id="rId4"/>
    <sheet name="IOデータ" sheetId="8" r:id="rId5"/>
    <sheet name="画面項目" sheetId="16" r:id="rId6"/>
    <sheet name="画面表示時" sheetId="10" r:id="rId7"/>
    <sheet name="登録ボタン" sheetId="19" r:id="rId8"/>
    <sheet name="ツリー選択時" sheetId="20" r:id="rId9"/>
    <sheet name="モードラジオボタン変更時" sheetId="14" r:id="rId10"/>
    <sheet name="Item" sheetId="15" r:id="rId11"/>
    <sheet name="DBアクセス" sheetId="9" r:id="rId12"/>
    <sheet name="DBアクセス (2)" sheetId="12" r:id="rId13"/>
  </sheets>
  <definedNames>
    <definedName name="_xlnm.Print_Area" localSheetId="11">DBアクセス!$A$1:$AV$58</definedName>
    <definedName name="_xlnm.Print_Area" localSheetId="12">'DBアクセス (2)'!$A$1:$AV$36</definedName>
    <definedName name="_xlnm.Print_Area" localSheetId="4">IOデータ!$A$1:$AV$19</definedName>
    <definedName name="_xlnm.Print_Area" localSheetId="10">Item!$A$1:$AV$90</definedName>
    <definedName name="_xlnm.Print_Area" localSheetId="8">ツリー選択時!$A$1:$AV$42</definedName>
    <definedName name="_xlnm.Print_Area" localSheetId="9">モードラジオボタン変更時!$A$1:$AV$73</definedName>
    <definedName name="_xlnm.Print_Area" localSheetId="5">画面項目!$A$1:$AV$15</definedName>
    <definedName name="_xlnm.Print_Area" localSheetId="6">画面表示時!$A$1:$AV$91</definedName>
    <definedName name="_xlnm.Print_Area" localSheetId="1">改版履歴!$A$1:$AV$16</definedName>
    <definedName name="_xlnm.Print_Area" localSheetId="2">概要設計!$A$1:$AV$175</definedName>
    <definedName name="_xlnm.Print_Area" localSheetId="7">登録ボタン!$A$1:$AV$90</definedName>
    <definedName name="_xlnm.Print_Area" localSheetId="0">表紙!$A$1:$AT$19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20" l="1"/>
  <c r="A1" i="19"/>
  <c r="A1" i="16" l="1"/>
  <c r="A1" i="15"/>
  <c r="A1" i="14"/>
  <c r="A1" i="13"/>
  <c r="A1" i="12" l="1"/>
  <c r="I2" i="4" l="1"/>
  <c r="AO2" i="4"/>
  <c r="AO2" i="20" l="1"/>
  <c r="AO2" i="19"/>
  <c r="AO2" i="16"/>
  <c r="AO2" i="15"/>
  <c r="AO2" i="14"/>
  <c r="I2" i="20"/>
  <c r="I2" i="19"/>
  <c r="I2" i="16"/>
  <c r="I2" i="15"/>
  <c r="I2" i="14"/>
  <c r="I2" i="12"/>
  <c r="I2" i="13"/>
  <c r="AO2" i="12"/>
  <c r="AO2" i="13"/>
  <c r="AO2" i="10"/>
  <c r="I2" i="10"/>
  <c r="A1" i="10"/>
  <c r="AO2" i="9" l="1"/>
  <c r="I2" i="9"/>
  <c r="A1" i="9"/>
  <c r="AO2" i="8"/>
  <c r="I2" i="8"/>
  <c r="A1" i="8"/>
  <c r="W7" i="6"/>
  <c r="W8" i="6"/>
  <c r="U11" i="6"/>
  <c r="A1" i="4" l="1"/>
  <c r="Y2" i="4"/>
  <c r="AG2" i="4"/>
  <c r="Y11" i="6"/>
  <c r="Y2" i="20" l="1"/>
  <c r="AG2" i="20"/>
  <c r="Y2" i="19"/>
  <c r="AG2" i="19"/>
  <c r="Y2" i="16"/>
  <c r="AG2" i="16"/>
  <c r="Y2" i="15"/>
  <c r="AG2" i="15"/>
  <c r="Y2" i="14"/>
  <c r="AG2" i="14"/>
  <c r="AG2" i="13"/>
  <c r="Y2" i="13"/>
  <c r="AG2" i="12"/>
  <c r="Y2" i="12"/>
  <c r="Y2" i="10"/>
  <c r="AG2" i="10"/>
  <c r="AG2" i="9"/>
  <c r="Y2" i="9"/>
  <c r="AG2" i="8"/>
  <c r="Y2" i="8"/>
  <c r="Q2" i="4"/>
  <c r="Q2" i="20" l="1"/>
  <c r="Q2" i="19"/>
  <c r="Q2" i="16"/>
  <c r="Q2" i="15"/>
  <c r="Q2" i="14"/>
  <c r="Q2" i="13"/>
  <c r="Q2" i="12"/>
  <c r="Q2" i="10"/>
  <c r="Q2" i="9"/>
  <c r="Q2" i="8"/>
</calcChain>
</file>

<file path=xl/sharedStrings.xml><?xml version="1.0" encoding="utf-8"?>
<sst xmlns="http://schemas.openxmlformats.org/spreadsheetml/2006/main" count="911" uniqueCount="364">
  <si>
    <t>プロジェクト名</t>
    <rPh sb="6" eb="7">
      <t>メイ</t>
    </rPh>
    <phoneticPr fontId="1"/>
  </si>
  <si>
    <t>更新日</t>
    <rPh sb="0" eb="3">
      <t>コウシンビ</t>
    </rPh>
    <phoneticPr fontId="1"/>
  </si>
  <si>
    <t>更新者</t>
    <rPh sb="0" eb="3">
      <t>コウシンシャ</t>
    </rPh>
    <phoneticPr fontId="1"/>
  </si>
  <si>
    <t>バージョン</t>
    <phoneticPr fontId="1"/>
  </si>
  <si>
    <t>機能ID</t>
    <rPh sb="0" eb="2">
      <t>キノウ</t>
    </rPh>
    <phoneticPr fontId="1"/>
  </si>
  <si>
    <t>版数</t>
    <rPh sb="0" eb="2">
      <t>ハンスウ</t>
    </rPh>
    <phoneticPr fontId="1"/>
  </si>
  <si>
    <t>更新内容</t>
    <rPh sb="0" eb="2">
      <t>コウシン</t>
    </rPh>
    <rPh sb="2" eb="4">
      <t>ナイヨウ</t>
    </rPh>
    <phoneticPr fontId="1"/>
  </si>
  <si>
    <t>初版</t>
    <rPh sb="0" eb="2">
      <t>ショハン</t>
    </rPh>
    <phoneticPr fontId="1"/>
  </si>
  <si>
    <t>Giphe</t>
    <phoneticPr fontId="1"/>
  </si>
  <si>
    <t>1.0</t>
    <phoneticPr fontId="1"/>
  </si>
  <si>
    <t>システム概要</t>
    <rPh sb="4" eb="6">
      <t>ガイヨウ</t>
    </rPh>
    <phoneticPr fontId="1"/>
  </si>
  <si>
    <t>特記事項</t>
    <rPh sb="0" eb="2">
      <t>トッキ</t>
    </rPh>
    <rPh sb="2" eb="4">
      <t>ジコウ</t>
    </rPh>
    <phoneticPr fontId="1"/>
  </si>
  <si>
    <t>フローチャート</t>
    <phoneticPr fontId="1"/>
  </si>
  <si>
    <t>ファイルIO</t>
    <phoneticPr fontId="1"/>
  </si>
  <si>
    <t>データベース</t>
    <phoneticPr fontId="1"/>
  </si>
  <si>
    <t>論理名</t>
    <rPh sb="0" eb="2">
      <t>ロンリ</t>
    </rPh>
    <rPh sb="2" eb="3">
      <t>メイ</t>
    </rPh>
    <phoneticPr fontId="1"/>
  </si>
  <si>
    <t>DB</t>
    <phoneticPr fontId="1"/>
  </si>
  <si>
    <t>テーブル名</t>
    <rPh sb="4" eb="5">
      <t>メイ</t>
    </rPh>
    <phoneticPr fontId="1"/>
  </si>
  <si>
    <t>物理ファイル名</t>
    <rPh sb="0" eb="2">
      <t>ブツリ</t>
    </rPh>
    <rPh sb="6" eb="7">
      <t>メイ</t>
    </rPh>
    <phoneticPr fontId="1"/>
  </si>
  <si>
    <t>機能</t>
    <rPh sb="0" eb="2">
      <t>キノウ</t>
    </rPh>
    <phoneticPr fontId="1"/>
  </si>
  <si>
    <t>機能ID</t>
    <rPh sb="0" eb="2">
      <t>キノウ</t>
    </rPh>
    <phoneticPr fontId="1"/>
  </si>
  <si>
    <t>機能名</t>
    <rPh sb="0" eb="2">
      <t>キノウ</t>
    </rPh>
    <rPh sb="2" eb="3">
      <t>メイ</t>
    </rPh>
    <phoneticPr fontId="1"/>
  </si>
  <si>
    <t>１－１．処理対象日を取得</t>
    <rPh sb="4" eb="6">
      <t>ショリ</t>
    </rPh>
    <rPh sb="6" eb="8">
      <t>タイショウ</t>
    </rPh>
    <rPh sb="8" eb="9">
      <t>ビ</t>
    </rPh>
    <rPh sb="10" eb="12">
      <t>シュトク</t>
    </rPh>
    <phoneticPr fontId="1"/>
  </si>
  <si>
    <t>入力がなかった場合、システム日付を格納</t>
    <rPh sb="0" eb="2">
      <t>ニュウリョク</t>
    </rPh>
    <rPh sb="7" eb="9">
      <t>バアイ</t>
    </rPh>
    <rPh sb="14" eb="16">
      <t>ヒヅケ</t>
    </rPh>
    <rPh sb="17" eb="19">
      <t>カクノウ</t>
    </rPh>
    <phoneticPr fontId="1"/>
  </si>
  <si>
    <t>パラメータ.処理対象日を設定</t>
    <rPh sb="6" eb="8">
      <t>ショリ</t>
    </rPh>
    <rPh sb="8" eb="10">
      <t>タイショウ</t>
    </rPh>
    <rPh sb="10" eb="11">
      <t>ビ</t>
    </rPh>
    <rPh sb="12" eb="14">
      <t>セッテイ</t>
    </rPh>
    <phoneticPr fontId="1"/>
  </si>
  <si>
    <t>パラメータ．ユーザコードを設定</t>
    <rPh sb="13" eb="15">
      <t>セッテイ</t>
    </rPh>
    <phoneticPr fontId="1"/>
  </si>
  <si>
    <t>入力がなかった場合、異常終了する</t>
    <rPh sb="0" eb="2">
      <t>ニュウリョク</t>
    </rPh>
    <rPh sb="7" eb="9">
      <t>バアイ</t>
    </rPh>
    <rPh sb="10" eb="12">
      <t>イジョウ</t>
    </rPh>
    <rPh sb="12" eb="14">
      <t>シュウリョウ</t>
    </rPh>
    <phoneticPr fontId="1"/>
  </si>
  <si>
    <t>_SysDate</t>
    <phoneticPr fontId="1"/>
  </si>
  <si>
    <t>PickUpMatch.csv</t>
    <phoneticPr fontId="1"/>
  </si>
  <si>
    <t>マッチングリストファイル</t>
    <phoneticPr fontId="1"/>
  </si>
  <si>
    <t>マッチング取込処理</t>
  </si>
  <si>
    <t>結合条件</t>
    <rPh sb="0" eb="2">
      <t>ケツゴウ</t>
    </rPh>
    <rPh sb="2" eb="4">
      <t>ジョウケン</t>
    </rPh>
    <phoneticPr fontId="1"/>
  </si>
  <si>
    <t>抽出条件</t>
    <rPh sb="0" eb="2">
      <t>チュウシュツ</t>
    </rPh>
    <rPh sb="2" eb="4">
      <t>ジョウケン</t>
    </rPh>
    <phoneticPr fontId="1"/>
  </si>
  <si>
    <t>設定値</t>
    <rPh sb="0" eb="3">
      <t>セッテイチ</t>
    </rPh>
    <phoneticPr fontId="1"/>
  </si>
  <si>
    <t>AS</t>
  </si>
  <si>
    <t>・</t>
    <phoneticPr fontId="1"/>
  </si>
  <si>
    <t>イメージ</t>
    <phoneticPr fontId="1"/>
  </si>
  <si>
    <t>↓仮イメージ</t>
    <rPh sb="1" eb="2">
      <t>カリ</t>
    </rPh>
    <phoneticPr fontId="1"/>
  </si>
  <si>
    <t>■機能概要</t>
  </si>
  <si>
    <t>・マッチング取り込み前にマッチングを確定させる処理を追加</t>
  </si>
  <si>
    <t>縦横３マスに存在するキャラクタがマッチング対象となる</t>
  </si>
  <si>
    <t>丸のマスを【集計座標】と命名。</t>
  </si>
  <si>
    <t>集計座標を中心とする縦横５マス集計エリアを【選択座標】と命名。</t>
  </si>
  <si>
    <t>※③と④は同時に存在しないコマンドのため重ねて表示</t>
    <rPh sb="5" eb="7">
      <t>ドウジ</t>
    </rPh>
    <rPh sb="8" eb="10">
      <t>ソンザイ</t>
    </rPh>
    <rPh sb="20" eb="21">
      <t>カサ</t>
    </rPh>
    <rPh sb="23" eb="25">
      <t>ヒョウジ</t>
    </rPh>
    <phoneticPr fontId="1"/>
  </si>
  <si>
    <t>必須パラメータ</t>
    <rPh sb="0" eb="2">
      <t>ヒッス</t>
    </rPh>
    <phoneticPr fontId="1"/>
  </si>
  <si>
    <t>・password</t>
    <phoneticPr fontId="1"/>
  </si>
  <si>
    <t>■</t>
    <phoneticPr fontId="1"/>
  </si>
  <si>
    <t>〇</t>
    <phoneticPr fontId="1"/>
  </si>
  <si>
    <t>sgrid_x</t>
  </si>
  <si>
    <t>sgrid_x</t>
    <phoneticPr fontId="1"/>
  </si>
  <si>
    <t>sgrid_y</t>
  </si>
  <si>
    <t>sgrid_y</t>
    <phoneticPr fontId="1"/>
  </si>
  <si>
    <t>〇→集計座標(grid_x, grid_y)</t>
    <rPh sb="2" eb="4">
      <t>シュウケイ</t>
    </rPh>
    <rPh sb="4" eb="6">
      <t>ザヒョウ</t>
    </rPh>
    <phoneticPr fontId="1"/>
  </si>
  <si>
    <t>■→選択座標(sgrid_x, sgrid_y)</t>
    <rPh sb="2" eb="4">
      <t>センタク</t>
    </rPh>
    <rPh sb="4" eb="6">
      <t>ザヒョウ</t>
    </rPh>
    <phoneticPr fontId="1"/>
  </si>
  <si>
    <t>id</t>
  </si>
  <si>
    <t>ins_date</t>
  </si>
  <si>
    <t>ins_id</t>
  </si>
  <si>
    <t>upd_date</t>
  </si>
  <si>
    <t>upd_id</t>
  </si>
  <si>
    <t>gene_id</t>
  </si>
  <si>
    <t>race_id</t>
  </si>
  <si>
    <t>grid_x</t>
  </si>
  <si>
    <t>grid_y</t>
  </si>
  <si>
    <t>name</t>
  </si>
  <si>
    <t>age</t>
  </si>
  <si>
    <t>birth</t>
  </si>
  <si>
    <t>level</t>
  </si>
  <si>
    <t>class1</t>
  </si>
  <si>
    <t>class2</t>
  </si>
  <si>
    <t>class3</t>
  </si>
  <si>
    <t>rank</t>
  </si>
  <si>
    <t>HP</t>
  </si>
  <si>
    <t>MP</t>
  </si>
  <si>
    <t>state</t>
  </si>
  <si>
    <t>sta</t>
  </si>
  <si>
    <t>atk</t>
  </si>
  <si>
    <t>bit</t>
  </si>
  <si>
    <t>int</t>
  </si>
  <si>
    <t>def</t>
  </si>
  <si>
    <t>agi</t>
  </si>
  <si>
    <t>talent</t>
  </si>
  <si>
    <t>is_deleted</t>
  </si>
  <si>
    <t>party1_id</t>
  </si>
  <si>
    <t>party2_id</t>
  </si>
  <si>
    <t>party3_id</t>
  </si>
  <si>
    <t>dangeon_id</t>
  </si>
  <si>
    <t>master_id</t>
  </si>
  <si>
    <t>↓characters</t>
    <phoneticPr fontId="1"/>
  </si>
  <si>
    <t>サンプルデータ</t>
    <phoneticPr fontId="1"/>
  </si>
  <si>
    <t>class Player</t>
    <phoneticPr fontId="1"/>
  </si>
  <si>
    <t>・update</t>
    <phoneticPr fontId="1"/>
  </si>
  <si>
    <t>・load_images</t>
    <phoneticPr fontId="1"/>
  </si>
  <si>
    <t>・jump_cut</t>
    <phoneticPr fontId="1"/>
  </si>
  <si>
    <t>・jump</t>
    <phoneticPr fontId="1"/>
  </si>
  <si>
    <t>・animate</t>
    <phoneticPr fontId="1"/>
  </si>
  <si>
    <t>SpriteSheet</t>
    <phoneticPr fontId="1"/>
  </si>
  <si>
    <t>・get_image</t>
    <phoneticPr fontId="1"/>
  </si>
  <si>
    <t>Platform</t>
    <phoneticPr fontId="1"/>
  </si>
  <si>
    <t>Pow</t>
    <phoneticPr fontId="1"/>
  </si>
  <si>
    <t>Mob</t>
    <phoneticPr fontId="1"/>
  </si>
  <si>
    <t>Cloud</t>
    <phoneticPr fontId="1"/>
  </si>
  <si>
    <t>■sprites.py</t>
    <phoneticPr fontId="1"/>
  </si>
  <si>
    <t>■main.py</t>
    <phoneticPr fontId="1"/>
  </si>
  <si>
    <t>class SpriteSheet</t>
    <phoneticPr fontId="1"/>
  </si>
  <si>
    <t>・load_data</t>
    <phoneticPr fontId="1"/>
  </si>
  <si>
    <t>・new</t>
    <phoneticPr fontId="1"/>
  </si>
  <si>
    <t>・run</t>
    <phoneticPr fontId="1"/>
  </si>
  <si>
    <t>・draw</t>
    <phoneticPr fontId="1"/>
  </si>
  <si>
    <t>・show_start_screen</t>
    <phoneticPr fontId="1"/>
  </si>
  <si>
    <t>・show_go_screen</t>
    <phoneticPr fontId="1"/>
  </si>
  <si>
    <t>・wait_for_key</t>
    <phoneticPr fontId="1"/>
  </si>
  <si>
    <t>・draw_text</t>
    <phoneticPr fontId="1"/>
  </si>
  <si>
    <t>読み込み</t>
    <rPh sb="0" eb="1">
      <t>ヨ</t>
    </rPh>
    <rPh sb="2" eb="3">
      <t>コ</t>
    </rPh>
    <phoneticPr fontId="1"/>
  </si>
  <si>
    <t>ニューゲーム</t>
    <phoneticPr fontId="1"/>
  </si>
  <si>
    <t>継続</t>
    <rPh sb="0" eb="2">
      <t>ケイゾク</t>
    </rPh>
    <phoneticPr fontId="1"/>
  </si>
  <si>
    <t>・events</t>
    <phoneticPr fontId="1"/>
  </si>
  <si>
    <t>描画</t>
    <rPh sb="0" eb="2">
      <t>ビョウガ</t>
    </rPh>
    <phoneticPr fontId="1"/>
  </si>
  <si>
    <t>開始画面</t>
    <rPh sb="0" eb="2">
      <t>カイシ</t>
    </rPh>
    <rPh sb="2" eb="4">
      <t>ガメン</t>
    </rPh>
    <phoneticPr fontId="1"/>
  </si>
  <si>
    <t>ゲームオーバー画面</t>
    <rPh sb="7" eb="9">
      <t>ガメン</t>
    </rPh>
    <phoneticPr fontId="1"/>
  </si>
  <si>
    <t>・LayeredUpdates</t>
    <phoneticPr fontId="1"/>
  </si>
  <si>
    <t>ニューゲーム後のリポップ</t>
    <rPh sb="6" eb="7">
      <t>ゴ</t>
    </rPh>
    <phoneticPr fontId="1"/>
  </si>
  <si>
    <t>→spriteが描かれる順番を決めることができる</t>
    <rPh sb="8" eb="9">
      <t>エガ</t>
    </rPh>
    <rPh sb="12" eb="14">
      <t>ジュンバン</t>
    </rPh>
    <rPh sb="15" eb="16">
      <t>キ</t>
    </rPh>
    <phoneticPr fontId="1"/>
  </si>
  <si>
    <t>２．メインメニュー表示</t>
    <rPh sb="9" eb="11">
      <t>ヒョウジ</t>
    </rPh>
    <phoneticPr fontId="1"/>
  </si>
  <si>
    <t>・画面項目．ユーザID</t>
    <rPh sb="1" eb="3">
      <t>ガメン</t>
    </rPh>
    <rPh sb="3" eb="5">
      <t>コウモク</t>
    </rPh>
    <phoneticPr fontId="1"/>
  </si>
  <si>
    <t>・画面項目．パスワード</t>
    <rPh sb="1" eb="3">
      <t>ガメン</t>
    </rPh>
    <rPh sb="3" eb="5">
      <t>コウモク</t>
    </rPh>
    <phoneticPr fontId="1"/>
  </si>
  <si>
    <t>=</t>
    <phoneticPr fontId="1"/>
  </si>
  <si>
    <t>ユーザマスタ.ユーザコード</t>
    <phoneticPr fontId="1"/>
  </si>
  <si>
    <t>ユーザマスタ.パスワード</t>
    <phoneticPr fontId="1"/>
  </si>
  <si>
    <t>２－１．キャラクタマスタ取得処理</t>
    <rPh sb="12" eb="14">
      <t>シュトク</t>
    </rPh>
    <rPh sb="14" eb="16">
      <t>ショリ</t>
    </rPh>
    <phoneticPr fontId="1"/>
  </si>
  <si>
    <t>１－３．チェック処理</t>
    <rPh sb="8" eb="10">
      <t>ショリ</t>
    </rPh>
    <phoneticPr fontId="1"/>
  </si>
  <si>
    <t>・入力チェック</t>
    <rPh sb="1" eb="3">
      <t>ニュウリョク</t>
    </rPh>
    <phoneticPr fontId="1"/>
  </si>
  <si>
    <t>・正誤判定</t>
    <rPh sb="1" eb="3">
      <t>セイゴ</t>
    </rPh>
    <rPh sb="3" eb="5">
      <t>ハンテイ</t>
    </rPh>
    <phoneticPr fontId="1"/>
  </si>
  <si>
    <t>0000000001</t>
  </si>
  <si>
    <t>2020/3/17</t>
  </si>
  <si>
    <t>0001</t>
  </si>
  <si>
    <t>1</t>
  </si>
  <si>
    <t>20</t>
  </si>
  <si>
    <t>2000/3/17</t>
  </si>
  <si>
    <t>0000</t>
  </si>
  <si>
    <t xml:space="preserve">  G</t>
  </si>
  <si>
    <t>0</t>
  </si>
  <si>
    <t>２－２．データ名表示</t>
    <rPh sb="7" eb="8">
      <t>メイ</t>
    </rPh>
    <rPh sb="8" eb="10">
      <t>ヒョウジ</t>
    </rPh>
    <phoneticPr fontId="1"/>
  </si>
  <si>
    <t>２－２－１．ファンクション制御</t>
    <rPh sb="13" eb="15">
      <t>セイギョ</t>
    </rPh>
    <phoneticPr fontId="1"/>
  </si>
  <si>
    <t>ファンクションキー</t>
    <phoneticPr fontId="1"/>
  </si>
  <si>
    <t>状態</t>
    <rPh sb="0" eb="2">
      <t>ジョウタイ</t>
    </rPh>
    <phoneticPr fontId="1"/>
  </si>
  <si>
    <t>F１</t>
    <phoneticPr fontId="1"/>
  </si>
  <si>
    <t>F２</t>
    <phoneticPr fontId="1"/>
  </si>
  <si>
    <t>F３</t>
    <phoneticPr fontId="1"/>
  </si>
  <si>
    <t>ESC</t>
    <phoneticPr fontId="1"/>
  </si>
  <si>
    <t>SPACE</t>
    <phoneticPr fontId="1"/>
  </si>
  <si>
    <t>２－３．データ起動</t>
    <rPh sb="7" eb="9">
      <t>キドウ</t>
    </rPh>
    <phoneticPr fontId="1"/>
  </si>
  <si>
    <t>３．終了処理</t>
    <rPh sb="2" eb="4">
      <t>シュウリョウ</t>
    </rPh>
    <rPh sb="4" eb="6">
      <t>ショリ</t>
    </rPh>
    <phoneticPr fontId="1"/>
  </si>
  <si>
    <t>メソッド名</t>
    <rPh sb="4" eb="5">
      <t>メイ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</si>
  <si>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</si>
  <si>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</si>
  <si>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３－１．SPACEボタン押下処理</t>
    <rPh sb="12" eb="14">
      <t>オウカ</t>
    </rPh>
    <rPh sb="14" eb="16">
      <t>ショリ</t>
    </rPh>
    <phoneticPr fontId="1"/>
  </si>
  <si>
    <t>３－１－１．running = True（ゲーム動作中）</t>
    <rPh sb="24" eb="27">
      <t>ドウサチュウ</t>
    </rPh>
    <phoneticPr fontId="1"/>
  </si>
  <si>
    <t>初期画面に遷移</t>
    <rPh sb="0" eb="2">
      <t>ショキ</t>
    </rPh>
    <rPh sb="2" eb="4">
      <t>ガメン</t>
    </rPh>
    <rPh sb="5" eb="7">
      <t>センイ</t>
    </rPh>
    <phoneticPr fontId="1"/>
  </si>
  <si>
    <t>g.load_key（menu画面起動キー）</t>
    <rPh sb="15" eb="17">
      <t>ガメン</t>
    </rPh>
    <rPh sb="17" eb="19">
      <t>キドウ</t>
    </rPh>
    <phoneticPr fontId="1"/>
  </si>
  <si>
    <t>pg.quit</t>
    <phoneticPr fontId="1"/>
  </si>
  <si>
    <t>３－１－２．running = False（ゲームオーバー画面）</t>
    <rPh sb="29" eb="31">
      <t>ガメン</t>
    </rPh>
    <phoneticPr fontId="1"/>
  </si>
  <si>
    <t>running = False</t>
    <phoneticPr fontId="1"/>
  </si>
  <si>
    <t>running = True</t>
    <phoneticPr fontId="1"/>
  </si>
  <si>
    <t>rebase = False</t>
    <phoneticPr fontId="1"/>
  </si>
  <si>
    <t>rebase = True（newGameへ遷移）</t>
    <rPh sb="22" eb="24">
      <t>センイ</t>
    </rPh>
    <phoneticPr fontId="1"/>
  </si>
  <si>
    <t>g.load_data = 1～3</t>
    <phoneticPr fontId="1"/>
  </si>
  <si>
    <t>設定パラメータ</t>
    <rPh sb="0" eb="2">
      <t>セッテイ</t>
    </rPh>
    <phoneticPr fontId="1"/>
  </si>
  <si>
    <t>３－２．SPACE, F１～３以外の場合</t>
    <rPh sb="15" eb="17">
      <t>イガイ</t>
    </rPh>
    <rPh sb="18" eb="20">
      <t>バアイ</t>
    </rPh>
    <phoneticPr fontId="1"/>
  </si>
  <si>
    <t>２－３－１．F1～F3ボタン押下処理</t>
    <rPh sb="14" eb="16">
      <t>オウカ</t>
    </rPh>
    <rPh sb="16" eb="18">
      <t>ショリ</t>
    </rPh>
    <phoneticPr fontId="1"/>
  </si>
  <si>
    <t>２－３－２．ゲームデータ起動</t>
    <rPh sb="12" eb="14">
      <t>キドウ</t>
    </rPh>
    <phoneticPr fontId="1"/>
  </si>
  <si>
    <t>*</t>
    <phoneticPr fontId="1"/>
  </si>
  <si>
    <t>※DBアクセス「１－２．キャラクタ情報取得処理」参照</t>
    <rPh sb="17" eb="19">
      <t>ジョウホウ</t>
    </rPh>
    <rPh sb="19" eb="21">
      <t>シュトク</t>
    </rPh>
    <rPh sb="21" eb="23">
      <t>ショリ</t>
    </rPh>
    <rPh sb="24" eb="26">
      <t>サンショウ</t>
    </rPh>
    <phoneticPr fontId="1"/>
  </si>
  <si>
    <t>１．初期処理</t>
    <rPh sb="2" eb="4">
      <t>ショキ</t>
    </rPh>
    <rPh sb="4" eb="6">
      <t>ショリ</t>
    </rPh>
    <phoneticPr fontId="1"/>
  </si>
  <si>
    <t>項目名</t>
    <rPh sb="0" eb="2">
      <t>コウモク</t>
    </rPh>
    <rPh sb="2" eb="3">
      <t>メイ</t>
    </rPh>
    <phoneticPr fontId="1"/>
  </si>
  <si>
    <t>パーツ</t>
    <phoneticPr fontId="1"/>
  </si>
  <si>
    <t>文字種</t>
    <rPh sb="0" eb="3">
      <t>モジシュ</t>
    </rPh>
    <phoneticPr fontId="1"/>
  </si>
  <si>
    <t>初期値</t>
    <rPh sb="0" eb="3">
      <t>ショキチ</t>
    </rPh>
    <phoneticPr fontId="1"/>
  </si>
  <si>
    <t>備考</t>
    <rPh sb="0" eb="2">
      <t>ビコウ</t>
    </rPh>
    <phoneticPr fontId="1"/>
  </si>
  <si>
    <t>長さ</t>
    <rPh sb="0" eb="1">
      <t>ナガ</t>
    </rPh>
    <phoneticPr fontId="1"/>
  </si>
  <si>
    <t>IO</t>
    <phoneticPr fontId="1"/>
  </si>
  <si>
    <t>取得TBL</t>
    <rPh sb="0" eb="2">
      <t>シュトク</t>
    </rPh>
    <phoneticPr fontId="1"/>
  </si>
  <si>
    <t>DB項目</t>
    <rPh sb="2" eb="4">
      <t>コウモク</t>
    </rPh>
    <phoneticPr fontId="1"/>
  </si>
  <si>
    <t>↓signup処理</t>
    <rPh sb="7" eb="9">
      <t>ショリ</t>
    </rPh>
    <phoneticPr fontId="1"/>
  </si>
  <si>
    <t>characters</t>
    <phoneticPr fontId="1"/>
  </si>
  <si>
    <t>genes</t>
    <phoneticPr fontId="1"/>
  </si>
  <si>
    <t>races</t>
    <phoneticPr fontId="1"/>
  </si>
  <si>
    <t>単一</t>
    <rPh sb="0" eb="2">
      <t>タンイツ</t>
    </rPh>
    <phoneticPr fontId="1"/>
  </si>
  <si>
    <t>複数</t>
    <rPh sb="0" eb="2">
      <t>フクスウ</t>
    </rPh>
    <phoneticPr fontId="1"/>
  </si>
  <si>
    <t>可能</t>
    <rPh sb="0" eb="2">
      <t>カノウ</t>
    </rPh>
    <phoneticPr fontId="1"/>
  </si>
  <si>
    <t>キャラクター単一→race, geneを設定した状態で登録</t>
    <rPh sb="6" eb="8">
      <t>タンイツ</t>
    </rPh>
    <rPh sb="20" eb="22">
      <t>セッテイ</t>
    </rPh>
    <rPh sb="24" eb="26">
      <t>ジョウタイ</t>
    </rPh>
    <rPh sb="27" eb="29">
      <t>トウロク</t>
    </rPh>
    <phoneticPr fontId="1"/>
  </si>
  <si>
    <t>不可能</t>
    <rPh sb="0" eb="3">
      <t>フカノウ</t>
    </rPh>
    <phoneticPr fontId="1"/>
  </si>
  <si>
    <t>キャラクター複数→geneステータスを入力した状態で登録、gene_idは空</t>
    <rPh sb="6" eb="8">
      <t>フクスウ</t>
    </rPh>
    <rPh sb="19" eb="21">
      <t>ニュウリョク</t>
    </rPh>
    <rPh sb="23" eb="25">
      <t>ジョウタイ</t>
    </rPh>
    <rPh sb="26" eb="28">
      <t>トウロク</t>
    </rPh>
    <rPh sb="37" eb="38">
      <t>カラ</t>
    </rPh>
    <phoneticPr fontId="1"/>
  </si>
  <si>
    <t>genes,races単一→それぞれの専用ボタンから登録</t>
    <rPh sb="11" eb="13">
      <t>タンイツ</t>
    </rPh>
    <rPh sb="19" eb="21">
      <t>センヨウ</t>
    </rPh>
    <rPh sb="26" eb="28">
      <t>トウロク</t>
    </rPh>
    <phoneticPr fontId="1"/>
  </si>
  <si>
    <t>レベル関数</t>
    <rPh sb="3" eb="5">
      <t>カンスウ</t>
    </rPh>
    <phoneticPr fontId="1"/>
  </si>
  <si>
    <t>♦保留</t>
    <rPh sb="1" eb="3">
      <t>ホリュウ</t>
    </rPh>
    <phoneticPr fontId="1"/>
  </si>
  <si>
    <t>種族マスタ</t>
    <rPh sb="0" eb="2">
      <t>シュゾク</t>
    </rPh>
    <phoneticPr fontId="1"/>
  </si>
  <si>
    <t>dbo</t>
    <phoneticPr fontId="1"/>
  </si>
  <si>
    <t>dbo.races</t>
    <phoneticPr fontId="1"/>
  </si>
  <si>
    <t>PGCOMB040</t>
  </si>
  <si>
    <t>１－１．パラメータセット</t>
    <phoneticPr fontId="1"/>
  </si>
  <si>
    <t>設定先</t>
    <rPh sb="0" eb="2">
      <t>セッテイ</t>
    </rPh>
    <rPh sb="2" eb="3">
      <t>サキ</t>
    </rPh>
    <phoneticPr fontId="1"/>
  </si>
  <si>
    <t>種族コード</t>
    <rPh sb="0" eb="2">
      <t>シュゾク</t>
    </rPh>
    <phoneticPr fontId="1"/>
  </si>
  <si>
    <t>選択した種族コード</t>
    <rPh sb="0" eb="2">
      <t>センタク</t>
    </rPh>
    <rPh sb="4" eb="6">
      <t>シュゾク</t>
    </rPh>
    <phoneticPr fontId="1"/>
  </si>
  <si>
    <t>【ツリービュー部】</t>
    <rPh sb="7" eb="8">
      <t>ブ</t>
    </rPh>
    <phoneticPr fontId="1"/>
  </si>
  <si>
    <t>【登録部】</t>
    <rPh sb="1" eb="3">
      <t>トウロク</t>
    </rPh>
    <rPh sb="3" eb="4">
      <t>ブ</t>
    </rPh>
    <phoneticPr fontId="1"/>
  </si>
  <si>
    <t>SELECT</t>
    <phoneticPr fontId="1"/>
  </si>
  <si>
    <t>INSERT</t>
    <phoneticPr fontId="1"/>
  </si>
  <si>
    <t>・ツリー再検索</t>
    <rPh sb="4" eb="5">
      <t>サイ</t>
    </rPh>
    <rPh sb="5" eb="7">
      <t>ケンサク</t>
    </rPh>
    <phoneticPr fontId="1"/>
  </si>
  <si>
    <t>ツリーを選択して登録部</t>
    <rPh sb="4" eb="6">
      <t>センタク</t>
    </rPh>
    <rPh sb="8" eb="10">
      <t>トウロク</t>
    </rPh>
    <rPh sb="10" eb="11">
      <t>ブ</t>
    </rPh>
    <phoneticPr fontId="1"/>
  </si>
  <si>
    <t>パラメータ.race_id</t>
    <phoneticPr fontId="1"/>
  </si>
  <si>
    <t>・race_id</t>
    <phoneticPr fontId="1"/>
  </si>
  <si>
    <t>１．ウィジェット初期化</t>
    <rPh sb="8" eb="11">
      <t>ショキカ</t>
    </rPh>
    <phoneticPr fontId="1"/>
  </si>
  <si>
    <t>１－１．コンボボックス初期化</t>
    <rPh sb="11" eb="13">
      <t>ショキ</t>
    </rPh>
    <rPh sb="13" eb="14">
      <t>カ</t>
    </rPh>
    <phoneticPr fontId="1"/>
  </si>
  <si>
    <t>設定元</t>
    <rPh sb="0" eb="2">
      <t>セッテイ</t>
    </rPh>
    <rPh sb="2" eb="3">
      <t>モト</t>
    </rPh>
    <phoneticPr fontId="1"/>
  </si>
  <si>
    <t>コード</t>
    <phoneticPr fontId="1"/>
  </si>
  <si>
    <t>リスト型</t>
    <rPh sb="3" eb="4">
      <t>ガタ</t>
    </rPh>
    <phoneticPr fontId="1"/>
  </si>
  <si>
    <t>プログラムID</t>
    <phoneticPr fontId="1"/>
  </si>
  <si>
    <t>"PGRACED040"</t>
    <phoneticPr fontId="1"/>
  </si>
  <si>
    <t>RACE_id</t>
  </si>
  <si>
    <t>is_RACE</t>
  </si>
  <si>
    <t>RACE1</t>
  </si>
  <si>
    <t>・RACE_id</t>
  </si>
  <si>
    <t>len(RACE_data） &gt;= 2 then TRUE</t>
  </si>
  <si>
    <t>len(RACE_data） &gt;= 3 then TRUE</t>
  </si>
  <si>
    <t>new(self.RACE_data)→m = Menu()</t>
  </si>
  <si>
    <t>RACE_data</t>
  </si>
  <si>
    <t>g.show_start_screen(l.RACE_data)→waiting_for_key()</t>
  </si>
  <si>
    <t>l.RACE_data（メモリストックしたRACE_data）</t>
  </si>
  <si>
    <t>g.show_go_screen(l.RACE_data)→waiting_for_key(False)</t>
  </si>
  <si>
    <t>１－２．ウィジェット初期化</t>
    <rPh sb="10" eb="13">
      <t>ショキカ</t>
    </rPh>
    <phoneticPr fontId="1"/>
  </si>
  <si>
    <t>ツリービューで種族を追加、編集する</t>
    <rPh sb="7" eb="9">
      <t>シュゾク</t>
    </rPh>
    <rPh sb="10" eb="12">
      <t>ツイカ</t>
    </rPh>
    <rPh sb="13" eb="15">
      <t>ヘンシュウ</t>
    </rPh>
    <phoneticPr fontId="1"/>
  </si>
  <si>
    <t>ツリー選択後登録部で編集可能→更新</t>
    <rPh sb="3" eb="5">
      <t>センタク</t>
    </rPh>
    <rPh sb="5" eb="6">
      <t>ゴ</t>
    </rPh>
    <rPh sb="6" eb="8">
      <t>トウロク</t>
    </rPh>
    <rPh sb="8" eb="9">
      <t>ブ</t>
    </rPh>
    <rPh sb="10" eb="12">
      <t>ヘンシュウ</t>
    </rPh>
    <rPh sb="12" eb="14">
      <t>カノウ</t>
    </rPh>
    <rPh sb="15" eb="17">
      <t>コウシン</t>
    </rPh>
    <phoneticPr fontId="1"/>
  </si>
  <si>
    <t>ツリー選択後、追加ボタン押下→新規登録</t>
    <rPh sb="3" eb="5">
      <t>センタク</t>
    </rPh>
    <rPh sb="5" eb="6">
      <t>ゴ</t>
    </rPh>
    <rPh sb="7" eb="9">
      <t>ツイカ</t>
    </rPh>
    <rPh sb="12" eb="14">
      <t>オウカ</t>
    </rPh>
    <rPh sb="15" eb="17">
      <t>シンキ</t>
    </rPh>
    <rPh sb="17" eb="19">
      <t>トウロク</t>
    </rPh>
    <phoneticPr fontId="1"/>
  </si>
  <si>
    <t>UPDATE</t>
    <phoneticPr fontId="1"/>
  </si>
  <si>
    <t>新規追加</t>
    <rPh sb="0" eb="2">
      <t>シンキ</t>
    </rPh>
    <rPh sb="2" eb="4">
      <t>ツイカ</t>
    </rPh>
    <phoneticPr fontId="1"/>
  </si>
  <si>
    <t>更新</t>
    <rPh sb="0" eb="2">
      <t>コウシン</t>
    </rPh>
    <phoneticPr fontId="1"/>
  </si>
  <si>
    <t>※DBアクセス「１－１．種族情報取得処理」参照</t>
    <rPh sb="16" eb="18">
      <t>シュトク</t>
    </rPh>
    <rPh sb="18" eb="20">
      <t>ショリ</t>
    </rPh>
    <rPh sb="21" eb="23">
      <t>サンショウ</t>
    </rPh>
    <phoneticPr fontId="1"/>
  </si>
  <si>
    <t>１で種族情報を取得できた場合、キャラクタデータを取得</t>
    <rPh sb="7" eb="9">
      <t>シュトク</t>
    </rPh>
    <rPh sb="12" eb="14">
      <t>バアイ</t>
    </rPh>
    <rPh sb="24" eb="26">
      <t>シュトク</t>
    </rPh>
    <phoneticPr fontId="1"/>
  </si>
  <si>
    <t>１－２．種族情報の取得</t>
    <rPh sb="9" eb="11">
      <t>シュトク</t>
    </rPh>
    <phoneticPr fontId="1"/>
  </si>
  <si>
    <t>１．種族情報取得処理</t>
    <rPh sb="6" eb="8">
      <t>シュトク</t>
    </rPh>
    <rPh sb="8" eb="10">
      <t>ショリ</t>
    </rPh>
    <phoneticPr fontId="1"/>
  </si>
  <si>
    <t>１－１．種族情報取得処理</t>
    <rPh sb="8" eb="10">
      <t>シュトク</t>
    </rPh>
    <rPh sb="10" eb="12">
      <t>ショリ</t>
    </rPh>
    <phoneticPr fontId="1"/>
  </si>
  <si>
    <t>進化元種族</t>
    <rPh sb="0" eb="2">
      <t>シンカ</t>
    </rPh>
    <rPh sb="2" eb="3">
      <t>モト</t>
    </rPh>
    <rPh sb="3" eb="5">
      <t>シュゾク</t>
    </rPh>
    <phoneticPr fontId="1"/>
  </si>
  <si>
    <t>種族DTO.子種族コード</t>
    <rPh sb="0" eb="2">
      <t>シュゾク</t>
    </rPh>
    <rPh sb="6" eb="7">
      <t>コ</t>
    </rPh>
    <rPh sb="7" eb="9">
      <t>シュゾク</t>
    </rPh>
    <phoneticPr fontId="1"/>
  </si>
  <si>
    <t>種族DTO.種族名称</t>
    <rPh sb="0" eb="2">
      <t>シュゾク</t>
    </rPh>
    <rPh sb="6" eb="8">
      <t>シュゾク</t>
    </rPh>
    <rPh sb="8" eb="10">
      <t>メイショウ</t>
    </rPh>
    <phoneticPr fontId="1"/>
  </si>
  <si>
    <t>進化先種族１</t>
    <rPh sb="0" eb="2">
      <t>シンカ</t>
    </rPh>
    <rPh sb="2" eb="3">
      <t>サキ</t>
    </rPh>
    <rPh sb="3" eb="5">
      <t>シュゾク</t>
    </rPh>
    <phoneticPr fontId="1"/>
  </si>
  <si>
    <t>種族DTO.親種族コード１</t>
    <rPh sb="0" eb="2">
      <t>シュゾク</t>
    </rPh>
    <rPh sb="6" eb="7">
      <t>オヤ</t>
    </rPh>
    <rPh sb="7" eb="9">
      <t>シュゾク</t>
    </rPh>
    <phoneticPr fontId="1"/>
  </si>
  <si>
    <t>進化レベル１</t>
    <rPh sb="0" eb="2">
      <t>シンカ</t>
    </rPh>
    <phoneticPr fontId="1"/>
  </si>
  <si>
    <t>種族DTO.進化レベル１</t>
    <rPh sb="0" eb="2">
      <t>シュゾク</t>
    </rPh>
    <rPh sb="6" eb="8">
      <t>シンカ</t>
    </rPh>
    <phoneticPr fontId="1"/>
  </si>
  <si>
    <t>進化先種族２</t>
    <rPh sb="0" eb="2">
      <t>シンカ</t>
    </rPh>
    <rPh sb="2" eb="3">
      <t>サキ</t>
    </rPh>
    <rPh sb="3" eb="5">
      <t>シュゾク</t>
    </rPh>
    <phoneticPr fontId="1"/>
  </si>
  <si>
    <t>進化レベル２</t>
    <rPh sb="0" eb="2">
      <t>シンカ</t>
    </rPh>
    <phoneticPr fontId="1"/>
  </si>
  <si>
    <t>種族DTO.親種族コード２</t>
    <rPh sb="0" eb="2">
      <t>シュゾク</t>
    </rPh>
    <rPh sb="6" eb="7">
      <t>オヤ</t>
    </rPh>
    <rPh sb="7" eb="9">
      <t>シュゾク</t>
    </rPh>
    <phoneticPr fontId="1"/>
  </si>
  <si>
    <t>種族DTO.進化レベル２</t>
    <rPh sb="0" eb="2">
      <t>シュゾク</t>
    </rPh>
    <rPh sb="6" eb="8">
      <t>シンカ</t>
    </rPh>
    <phoneticPr fontId="1"/>
  </si>
  <si>
    <t>進化先種族３</t>
    <rPh sb="0" eb="2">
      <t>シンカ</t>
    </rPh>
    <rPh sb="2" eb="3">
      <t>サキ</t>
    </rPh>
    <rPh sb="3" eb="5">
      <t>シュゾク</t>
    </rPh>
    <phoneticPr fontId="1"/>
  </si>
  <si>
    <t>進化レベル３</t>
    <rPh sb="0" eb="2">
      <t>シンカ</t>
    </rPh>
    <phoneticPr fontId="1"/>
  </si>
  <si>
    <t>種族DTO.親種族コード３</t>
    <rPh sb="0" eb="2">
      <t>シュゾク</t>
    </rPh>
    <rPh sb="6" eb="7">
      <t>オヤ</t>
    </rPh>
    <rPh sb="7" eb="9">
      <t>シュゾク</t>
    </rPh>
    <phoneticPr fontId="1"/>
  </si>
  <si>
    <t>種族DTO.進化レベル３</t>
    <rPh sb="0" eb="2">
      <t>シュゾク</t>
    </rPh>
    <rPh sb="6" eb="8">
      <t>シンカ</t>
    </rPh>
    <phoneticPr fontId="1"/>
  </si>
  <si>
    <t>種族名</t>
    <rPh sb="0" eb="2">
      <t>シュゾク</t>
    </rPh>
    <rPh sb="2" eb="3">
      <t>メイ</t>
    </rPh>
    <phoneticPr fontId="1"/>
  </si>
  <si>
    <t>※</t>
    <phoneticPr fontId="1"/>
  </si>
  <si>
    <t>※nullの場合はreadonly</t>
    <rPh sb="6" eb="8">
      <t>バアイ</t>
    </rPh>
    <phoneticPr fontId="1"/>
  </si>
  <si>
    <t>種族作成画面</t>
    <rPh sb="4" eb="6">
      <t>ガメン</t>
    </rPh>
    <phoneticPr fontId="1"/>
  </si>
  <si>
    <t>PGRACED040</t>
  </si>
  <si>
    <t>種族DTO.HP傾向</t>
  </si>
  <si>
    <t>HP</t>
    <phoneticPr fontId="1"/>
  </si>
  <si>
    <t>MP</t>
    <phoneticPr fontId="1"/>
  </si>
  <si>
    <t>sta</t>
    <phoneticPr fontId="1"/>
  </si>
  <si>
    <t>atk</t>
    <phoneticPr fontId="1"/>
  </si>
  <si>
    <t>vit</t>
    <phoneticPr fontId="1"/>
  </si>
  <si>
    <t>mag</t>
    <phoneticPr fontId="1"/>
  </si>
  <si>
    <t>def</t>
    <phoneticPr fontId="1"/>
  </si>
  <si>
    <t>agi</t>
    <phoneticPr fontId="1"/>
  </si>
  <si>
    <t>種族DTO.MP傾向</t>
  </si>
  <si>
    <t>種族DTO.sta傾向</t>
  </si>
  <si>
    <t>種族DTO.atk傾向</t>
  </si>
  <si>
    <t>種族DTO.vit傾向</t>
  </si>
  <si>
    <t>種族DTO.mag傾向</t>
  </si>
  <si>
    <t>種族DTO.def傾向</t>
  </si>
  <si>
    <t>種族DTO.agi傾向</t>
  </si>
  <si>
    <t>２．種族検索</t>
    <rPh sb="2" eb="4">
      <t>シュゾク</t>
    </rPh>
    <rPh sb="4" eb="6">
      <t>ケンサク</t>
    </rPh>
    <phoneticPr fontId="1"/>
  </si>
  <si>
    <t>２－１．種族情報取得</t>
    <rPh sb="4" eb="6">
      <t>シュゾク</t>
    </rPh>
    <rPh sb="6" eb="8">
      <t>ジョウホウ</t>
    </rPh>
    <rPh sb="8" eb="10">
      <t>シュトク</t>
    </rPh>
    <phoneticPr fontId="1"/>
  </si>
  <si>
    <t>２－２．種族情報表示</t>
    <rPh sb="4" eb="6">
      <t>シュゾク</t>
    </rPh>
    <rPh sb="6" eb="8">
      <t>ジョウホウ</t>
    </rPh>
    <rPh sb="8" eb="10">
      <t>ヒョウジ</t>
    </rPh>
    <phoneticPr fontId="1"/>
  </si>
  <si>
    <t>モード</t>
    <phoneticPr fontId="1"/>
  </si>
  <si>
    <t>0:編集</t>
    <rPh sb="2" eb="4">
      <t>ヘンシュウ</t>
    </rPh>
    <phoneticPr fontId="1"/>
  </si>
  <si>
    <t>モードラジオ：編集の場合</t>
    <rPh sb="6" eb="8">
      <t>ヘンシュウ</t>
    </rPh>
    <rPh sb="9" eb="11">
      <t>バアイ</t>
    </rPh>
    <phoneticPr fontId="1"/>
  </si>
  <si>
    <t>1:新規作成</t>
    <rPh sb="2" eb="4">
      <t>シンキ</t>
    </rPh>
    <rPh sb="4" eb="6">
      <t>サクセイ</t>
    </rPh>
    <phoneticPr fontId="1"/>
  </si>
  <si>
    <t>モードラジオ：新規作成の場合</t>
    <rPh sb="7" eb="9">
      <t>シンキ</t>
    </rPh>
    <rPh sb="9" eb="11">
      <t>サクセイ</t>
    </rPh>
    <rPh sb="11" eb="13">
      <t>バアイ</t>
    </rPh>
    <phoneticPr fontId="1"/>
  </si>
  <si>
    <t>""</t>
    <phoneticPr fontId="1"/>
  </si>
  <si>
    <t>パラメータ.種族コード</t>
    <rPh sb="6" eb="8">
      <t>シュゾク</t>
    </rPh>
    <phoneticPr fontId="1"/>
  </si>
  <si>
    <t>ツリービューの種族コード</t>
    <rPh sb="7" eb="9">
      <t>シュゾク</t>
    </rPh>
    <phoneticPr fontId="1"/>
  </si>
  <si>
    <t>２－１．登録部初期化</t>
    <rPh sb="4" eb="6">
      <t>トウロク</t>
    </rPh>
    <rPh sb="6" eb="7">
      <t>ブ</t>
    </rPh>
    <rPh sb="7" eb="9">
      <t>ショキ</t>
    </rPh>
    <rPh sb="9" eb="10">
      <t>カ</t>
    </rPh>
    <phoneticPr fontId="1"/>
  </si>
  <si>
    <t>２－２．入力可否設定</t>
    <rPh sb="4" eb="6">
      <t>ニュウリョク</t>
    </rPh>
    <rPh sb="6" eb="8">
      <t>カヒ</t>
    </rPh>
    <rPh sb="8" eb="10">
      <t>セッテイ</t>
    </rPh>
    <phoneticPr fontId="1"/>
  </si>
  <si>
    <t>２．モードが1:新規作成の場合</t>
    <rPh sb="8" eb="10">
      <t>シンキ</t>
    </rPh>
    <rPh sb="10" eb="12">
      <t>サクセイ</t>
    </rPh>
    <rPh sb="13" eb="15">
      <t>バアイ</t>
    </rPh>
    <phoneticPr fontId="1"/>
  </si>
  <si>
    <t>入力可否</t>
    <rPh sb="0" eb="2">
      <t>ニュウリョク</t>
    </rPh>
    <rPh sb="2" eb="4">
      <t>カヒ</t>
    </rPh>
    <phoneticPr fontId="1"/>
  </si>
  <si>
    <t>３．OFF→ON時</t>
    <rPh sb="8" eb="9">
      <t>ジ</t>
    </rPh>
    <phoneticPr fontId="1"/>
  </si>
  <si>
    <t>３－１．画面コントロール設定</t>
    <rPh sb="4" eb="6">
      <t>ガメン</t>
    </rPh>
    <rPh sb="12" eb="14">
      <t>セッテイ</t>
    </rPh>
    <phoneticPr fontId="1"/>
  </si>
  <si>
    <t>※ツリー選択時シートの処理を実施</t>
    <rPh sb="4" eb="6">
      <t>センタク</t>
    </rPh>
    <rPh sb="6" eb="7">
      <t>ジ</t>
    </rPh>
    <rPh sb="11" eb="13">
      <t>ショリ</t>
    </rPh>
    <rPh sb="14" eb="16">
      <t>ジッシ</t>
    </rPh>
    <phoneticPr fontId="1"/>
  </si>
  <si>
    <t>３－２．入力可否設定</t>
    <rPh sb="4" eb="6">
      <t>ニュウリョク</t>
    </rPh>
    <rPh sb="6" eb="8">
      <t>カヒ</t>
    </rPh>
    <rPh sb="8" eb="10">
      <t>セッテイ</t>
    </rPh>
    <phoneticPr fontId="1"/>
  </si>
  <si>
    <t>・initial_flg</t>
    <phoneticPr fontId="1"/>
  </si>
  <si>
    <t>1:進化元</t>
    <rPh sb="2" eb="4">
      <t>シンカ</t>
    </rPh>
    <rPh sb="4" eb="5">
      <t>モト</t>
    </rPh>
    <phoneticPr fontId="1"/>
  </si>
  <si>
    <t>・is_deleted</t>
    <phoneticPr fontId="1"/>
  </si>
  <si>
    <t>0:未削除</t>
    <rPh sb="2" eb="3">
      <t>ミ</t>
    </rPh>
    <rPh sb="3" eb="5">
      <t>サクジョ</t>
    </rPh>
    <phoneticPr fontId="1"/>
  </si>
  <si>
    <t>child.race_id</t>
    <phoneticPr fontId="1"/>
  </si>
  <si>
    <t>(</t>
    <phoneticPr fontId="1"/>
  </si>
  <si>
    <t>parent_race1_id</t>
    <phoneticPr fontId="1"/>
  </si>
  <si>
    <t>parent_race2_id</t>
  </si>
  <si>
    <t>parent_race3_id</t>
  </si>
  <si>
    <t>OR</t>
    <phoneticPr fontId="1"/>
  </si>
  <si>
    <t>)</t>
    <phoneticPr fontId="1"/>
  </si>
  <si>
    <t>0:進化先</t>
    <rPh sb="2" eb="4">
      <t>シンカ</t>
    </rPh>
    <rPh sb="4" eb="5">
      <t>サキ</t>
    </rPh>
    <phoneticPr fontId="1"/>
  </si>
  <si>
    <t>抽出元</t>
    <rPh sb="0" eb="2">
      <t>チュウシュツ</t>
    </rPh>
    <rPh sb="2" eb="3">
      <t>モト</t>
    </rPh>
    <phoneticPr fontId="1"/>
  </si>
  <si>
    <t>種族</t>
    <rPh sb="0" eb="2">
      <t>シュゾク</t>
    </rPh>
    <phoneticPr fontId="1"/>
  </si>
  <si>
    <t>child</t>
    <phoneticPr fontId="1"/>
  </si>
  <si>
    <t>with recusive</t>
    <phoneticPr fontId="1"/>
  </si>
  <si>
    <t>①最上位種族取得</t>
    <rPh sb="1" eb="4">
      <t>サイジョウイ</t>
    </rPh>
    <rPh sb="4" eb="6">
      <t>シュゾク</t>
    </rPh>
    <rPh sb="6" eb="8">
      <t>シュトク</t>
    </rPh>
    <phoneticPr fontId="1"/>
  </si>
  <si>
    <t>②子孫種族取得</t>
    <rPh sb="1" eb="2">
      <t>コ</t>
    </rPh>
    <rPh sb="2" eb="3">
      <t>ソン</t>
    </rPh>
    <rPh sb="3" eb="5">
      <t>シュゾク</t>
    </rPh>
    <rPh sb="5" eb="7">
      <t>シュトク</t>
    </rPh>
    <phoneticPr fontId="1"/>
  </si>
  <si>
    <t>種族ID</t>
  </si>
  <si>
    <t>種族名</t>
  </si>
  <si>
    <t>HP傾向</t>
  </si>
  <si>
    <t>MP傾向</t>
  </si>
  <si>
    <t>スタミナ傾向</t>
  </si>
  <si>
    <t>攻撃傾向</t>
  </si>
  <si>
    <t>防御傾向</t>
  </si>
  <si>
    <t>魔法傾向</t>
  </si>
  <si>
    <t>魔防傾向</t>
  </si>
  <si>
    <t>素早さ傾向</t>
  </si>
  <si>
    <t>傾向合計</t>
  </si>
  <si>
    <t>種族ランク</t>
  </si>
  <si>
    <t>親種族1</t>
  </si>
  <si>
    <t>進化1レベル</t>
  </si>
  <si>
    <t>親種族2</t>
  </si>
  <si>
    <t>進化2レベル</t>
  </si>
  <si>
    <t>親種族3</t>
  </si>
  <si>
    <t>進化3レベル</t>
  </si>
  <si>
    <t>進化元フラグ</t>
  </si>
  <si>
    <t>バージョン</t>
  </si>
  <si>
    <t>削除フラグ</t>
  </si>
  <si>
    <t>作成日</t>
  </si>
  <si>
    <t>作成ID</t>
  </si>
  <si>
    <t>更新日</t>
  </si>
  <si>
    <t>更新ID</t>
  </si>
  <si>
    <t>race_name</t>
  </si>
  <si>
    <t>p_HP</t>
  </si>
  <si>
    <t>p_MP</t>
  </si>
  <si>
    <t>p_sta</t>
  </si>
  <si>
    <t>p_atk</t>
  </si>
  <si>
    <t>p_vit</t>
  </si>
  <si>
    <t>p_mag</t>
  </si>
  <si>
    <t>p_des</t>
  </si>
  <si>
    <t>p_agi</t>
  </si>
  <si>
    <t>total_pattern</t>
  </si>
  <si>
    <t>r_rank</t>
  </si>
  <si>
    <t>parent_race1_id</t>
  </si>
  <si>
    <t>evolution1_level</t>
  </si>
  <si>
    <t>evolution2_level</t>
  </si>
  <si>
    <t>evolution3_level</t>
  </si>
  <si>
    <t>initial_flg</t>
  </si>
  <si>
    <t>version</t>
  </si>
  <si>
    <t>人間</t>
    <rPh sb="0" eb="2">
      <t>ニンゲン</t>
    </rPh>
    <phoneticPr fontId="1"/>
  </si>
  <si>
    <t>G</t>
    <phoneticPr fontId="1"/>
  </si>
  <si>
    <t>ハイヒューマン</t>
    <phoneticPr fontId="1"/>
  </si>
  <si>
    <t>神人</t>
    <rPh sb="0" eb="2">
      <t>シンジン</t>
    </rPh>
    <phoneticPr fontId="1"/>
  </si>
  <si>
    <t>D</t>
    <phoneticPr fontId="1"/>
  </si>
  <si>
    <t>B</t>
    <phoneticPr fontId="1"/>
  </si>
  <si>
    <t>鼠人</t>
    <rPh sb="0" eb="1">
      <t>ネズミ</t>
    </rPh>
    <rPh sb="1" eb="2">
      <t>ヒト</t>
    </rPh>
    <phoneticPr fontId="1"/>
  </si>
  <si>
    <t>獣人</t>
    <rPh sb="0" eb="2">
      <t>ジュウジン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</si>
</sst>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0"/>
      <name val="游ゴシック"/>
      <family val="3"/>
      <charset val="128"/>
      <scheme val="minor"/>
    </font>
    <font>
      <sz val="11"/>
      <color theme="0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36"/>
      <color theme="0"/>
      <name val="游ゴシック"/>
      <family val="2"/>
      <charset val="128"/>
      <scheme val="minor"/>
    </font>
    <font>
      <sz val="18"/>
      <color theme="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000000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87E7AD"/>
        <bgColor indexed="64"/>
      </patternFill>
    </fill>
    <fill>
      <patternFill patternType="solid">
        <fgColor theme="9" tint="0.79998168889431442"/>
        <bgColor indexed="64"/>
      </patternFill>
    </fill>
  </fills>
  <borders count="29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38" fontId="5" fillId="0" borderId="0" applyFont="0" applyFill="0" applyBorder="0" applyAlignment="0" applyProtection="0">
      <alignment vertical="center"/>
    </xf>
  </cellStyleXfs>
  <cellXfs count="159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4" borderId="0" xfId="0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6" fillId="5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0" fillId="5" borderId="0" xfId="1" applyNumberFormat="1" applyFont="1" applyFill="1" applyAlignment="1">
      <alignment horizontal="center" vertical="center"/>
    </xf>
    <xf numFmtId="0" fontId="4" fillId="5" borderId="0" xfId="1" applyNumberFormat="1" applyFont="1" applyFill="1" applyAlignment="1">
      <alignment horizontal="left" vertical="top"/>
    </xf>
    <xf numFmtId="14" fontId="4" fillId="5" borderId="0" xfId="0" applyNumberFormat="1" applyFont="1" applyFill="1" applyAlignment="1">
      <alignment horizontal="left" vertical="top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19" xfId="0" applyFill="1" applyBorder="1">
      <alignment vertical="center"/>
    </xf>
    <xf numFmtId="0" fontId="0" fillId="0" borderId="20" xfId="0" applyFill="1" applyBorder="1">
      <alignment vertical="center"/>
    </xf>
    <xf numFmtId="0" fontId="0" fillId="0" borderId="21" xfId="0" applyFill="1" applyBorder="1">
      <alignment vertical="center"/>
    </xf>
    <xf numFmtId="0" fontId="0" fillId="0" borderId="22" xfId="0" applyFill="1" applyBorder="1">
      <alignment vertical="center"/>
    </xf>
    <xf numFmtId="0" fontId="0" fillId="0" borderId="23" xfId="0" applyFill="1" applyBorder="1">
      <alignment vertical="center"/>
    </xf>
    <xf numFmtId="0" fontId="0" fillId="0" borderId="24" xfId="0" applyFill="1" applyBorder="1">
      <alignment vertical="center"/>
    </xf>
    <xf numFmtId="0" fontId="0" fillId="0" borderId="25" xfId="0" applyFill="1" applyBorder="1">
      <alignment vertical="center"/>
    </xf>
    <xf numFmtId="0" fontId="0" fillId="0" borderId="14" xfId="0" applyBorder="1">
      <alignment vertical="center"/>
    </xf>
    <xf numFmtId="0" fontId="0" fillId="0" borderId="13" xfId="0" applyBorder="1">
      <alignment vertical="center"/>
    </xf>
    <xf numFmtId="0" fontId="8" fillId="0" borderId="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7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6" xfId="0" applyFill="1" applyBorder="1">
      <alignment vertical="center"/>
    </xf>
    <xf numFmtId="0" fontId="0" fillId="6" borderId="0" xfId="0" applyFill="1" applyBorder="1">
      <alignment vertical="center"/>
    </xf>
    <xf numFmtId="0" fontId="0" fillId="6" borderId="17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0" xfId="0" quotePrefix="1" applyFill="1" applyBorder="1">
      <alignment vertical="center"/>
    </xf>
    <xf numFmtId="0" fontId="0" fillId="0" borderId="0" xfId="0" applyFill="1" applyBorder="1" applyAlignment="1">
      <alignment horizontal="left" vertical="center"/>
    </xf>
    <xf numFmtId="0" fontId="0" fillId="8" borderId="26" xfId="0" applyFill="1" applyBorder="1">
      <alignment vertical="center"/>
    </xf>
    <xf numFmtId="0" fontId="0" fillId="0" borderId="0" xfId="0" applyBorder="1">
      <alignment vertical="center"/>
    </xf>
    <xf numFmtId="49" fontId="9" fillId="7" borderId="28" xfId="0" applyNumberFormat="1" applyFont="1" applyFill="1" applyBorder="1" applyAlignment="1">
      <alignment horizontal="left" vertical="center" wrapText="1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0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6" xfId="0" applyBorder="1" applyAlignment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7" xfId="0" applyFill="1" applyBorder="1" applyAlignment="1">
      <alignment vertical="center"/>
    </xf>
    <xf numFmtId="0" fontId="0" fillId="0" borderId="27" xfId="0" applyBorder="1" applyAlignment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0" xfId="0" applyBorder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7" xfId="0" applyBorder="1" applyAlignment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Border="1">
      <alignment vertical="center"/>
    </xf>
    <xf numFmtId="0" fontId="0" fillId="0" borderId="16" xfId="0" applyBorder="1">
      <alignment vertical="center"/>
    </xf>
    <xf numFmtId="0" fontId="0" fillId="4" borderId="16" xfId="0" applyFill="1" applyBorder="1">
      <alignment vertical="center"/>
    </xf>
    <xf numFmtId="0" fontId="0" fillId="0" borderId="0" xfId="0" applyBorder="1" applyAlignment="1">
      <alignment horizontal="left" vertical="top"/>
    </xf>
    <xf numFmtId="0" fontId="0" fillId="0" borderId="0" xfId="0" applyBorder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20" fontId="0" fillId="0" borderId="16" xfId="0" quotePrefix="1" applyNumberFormat="1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2" xfId="0" applyFont="1" applyFill="1" applyBorder="1">
      <alignment vertical="center"/>
    </xf>
    <xf numFmtId="14" fontId="0" fillId="0" borderId="1" xfId="0" applyNumberFormat="1" applyFill="1" applyBorder="1">
      <alignment vertical="center"/>
    </xf>
    <xf numFmtId="0" fontId="0" fillId="0" borderId="1" xfId="0" applyNumberFormat="1" applyFill="1" applyBorder="1">
      <alignment vertical="center"/>
    </xf>
    <xf numFmtId="0" fontId="0" fillId="3" borderId="7" xfId="0" applyFill="1" applyBorder="1">
      <alignment vertical="center"/>
    </xf>
    <xf numFmtId="0" fontId="0" fillId="3" borderId="8" xfId="0" applyFill="1" applyBorder="1">
      <alignment vertical="center"/>
    </xf>
    <xf numFmtId="0" fontId="0" fillId="3" borderId="9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26" xfId="0" applyBorder="1">
      <alignment vertical="center"/>
    </xf>
    <xf numFmtId="0" fontId="0" fillId="0" borderId="26" xfId="0" applyBorder="1" applyAlignment="1">
      <alignment vertical="center"/>
    </xf>
    <xf numFmtId="0" fontId="0" fillId="0" borderId="27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7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6" borderId="27" xfId="0" applyFill="1" applyBorder="1">
      <alignment vertical="center"/>
    </xf>
    <xf numFmtId="0" fontId="0" fillId="6" borderId="21" xfId="0" applyFill="1" applyBorder="1">
      <alignment vertical="center"/>
    </xf>
    <xf numFmtId="0" fontId="0" fillId="6" borderId="22" xfId="0" applyFill="1" applyBorder="1">
      <alignment vertical="center"/>
    </xf>
    <xf numFmtId="0" fontId="0" fillId="0" borderId="2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8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0" xfId="0" applyFill="1" applyBorder="1">
      <alignment vertical="center"/>
    </xf>
    <xf numFmtId="0" fontId="0" fillId="0" borderId="27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20" fontId="0" fillId="0" borderId="13" xfId="0" quotePrefix="1" applyNumberFormat="1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20" fontId="0" fillId="0" borderId="16" xfId="0" quotePrefix="1" applyNumberForma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7" xfId="0" applyBorder="1" applyAlignment="1">
      <alignment horizontal="left" vertical="top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20</xdr:row>
      <xdr:rowOff>0</xdr:rowOff>
    </xdr:from>
    <xdr:to>
      <xdr:col>14</xdr:col>
      <xdr:colOff>57150</xdr:colOff>
      <xdr:row>22</xdr:row>
      <xdr:rowOff>88900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8B9B27C7-A8E9-4E2B-8003-3E2CEE3594F1}"/>
            </a:ext>
          </a:extLst>
        </xdr:cNvPr>
        <xdr:cNvSpPr/>
      </xdr:nvSpPr>
      <xdr:spPr>
        <a:xfrm>
          <a:off x="2349500" y="4584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ツリー選択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28575</xdr:colOff>
      <xdr:row>22</xdr:row>
      <xdr:rowOff>88900</xdr:rowOff>
    </xdr:from>
    <xdr:to>
      <xdr:col>10</xdr:col>
      <xdr:colOff>28575</xdr:colOff>
      <xdr:row>24</xdr:row>
      <xdr:rowOff>158750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EAC69F11-CF4A-423D-8257-E35DDBD5C7F1}"/>
            </a:ext>
          </a:extLst>
        </xdr:cNvPr>
        <xdr:cNvCxnSpPr>
          <a:stCxn id="6" idx="2"/>
          <a:endCxn id="12" idx="0"/>
        </xdr:cNvCxnSpPr>
      </xdr:nvCxnSpPr>
      <xdr:spPr>
        <a:xfrm>
          <a:off x="3317875" y="51308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6</xdr:row>
      <xdr:rowOff>0</xdr:rowOff>
    </xdr:from>
    <xdr:to>
      <xdr:col>18</xdr:col>
      <xdr:colOff>57150</xdr:colOff>
      <xdr:row>8</xdr:row>
      <xdr:rowOff>88900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D6D75D9C-50C2-4792-ADD4-740D85E68341}"/>
            </a:ext>
          </a:extLst>
        </xdr:cNvPr>
        <xdr:cNvSpPr/>
      </xdr:nvSpPr>
      <xdr:spPr>
        <a:xfrm>
          <a:off x="2349500" y="13843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初期処理</a:t>
          </a:r>
        </a:p>
      </xdr:txBody>
    </xdr:sp>
    <xdr:clientData/>
  </xdr:twoCellAnchor>
  <xdr:twoCellAnchor>
    <xdr:from>
      <xdr:col>14</xdr:col>
      <xdr:colOff>28575</xdr:colOff>
      <xdr:row>8</xdr:row>
      <xdr:rowOff>88900</xdr:rowOff>
    </xdr:from>
    <xdr:to>
      <xdr:col>14</xdr:col>
      <xdr:colOff>28575</xdr:colOff>
      <xdr:row>10</xdr:row>
      <xdr:rowOff>69850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BC57BD21-4840-4B12-8D46-D236AA087E3E}"/>
            </a:ext>
          </a:extLst>
        </xdr:cNvPr>
        <xdr:cNvCxnSpPr>
          <a:stCxn id="8" idx="2"/>
          <a:endCxn id="15" idx="0"/>
        </xdr:cNvCxnSpPr>
      </xdr:nvCxnSpPr>
      <xdr:spPr>
        <a:xfrm>
          <a:off x="3317875" y="1930400"/>
          <a:ext cx="0" cy="438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15</xdr:row>
      <xdr:rowOff>0</xdr:rowOff>
    </xdr:from>
    <xdr:to>
      <xdr:col>18</xdr:col>
      <xdr:colOff>57150</xdr:colOff>
      <xdr:row>17</xdr:row>
      <xdr:rowOff>88900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6CD44231-BA5F-4835-B111-7688D422BA4B}"/>
            </a:ext>
          </a:extLst>
        </xdr:cNvPr>
        <xdr:cNvSpPr/>
      </xdr:nvSpPr>
      <xdr:spPr>
        <a:xfrm>
          <a:off x="2349500" y="344170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ツリービュー表示</a:t>
          </a:r>
        </a:p>
      </xdr:txBody>
    </xdr:sp>
    <xdr:clientData/>
  </xdr:twoCellAnchor>
  <xdr:twoCellAnchor>
    <xdr:from>
      <xdr:col>6</xdr:col>
      <xdr:colOff>0</xdr:colOff>
      <xdr:row>24</xdr:row>
      <xdr:rowOff>158750</xdr:rowOff>
    </xdr:from>
    <xdr:to>
      <xdr:col>14</xdr:col>
      <xdr:colOff>57150</xdr:colOff>
      <xdr:row>27</xdr:row>
      <xdr:rowOff>19050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1ED2D9B5-CD55-45B8-8F92-3882F85F38BE}"/>
            </a:ext>
          </a:extLst>
        </xdr:cNvPr>
        <xdr:cNvSpPr/>
      </xdr:nvSpPr>
      <xdr:spPr>
        <a:xfrm>
          <a:off x="2362200" y="5660390"/>
          <a:ext cx="194691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登録ボタン押下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57150</xdr:colOff>
      <xdr:row>11</xdr:row>
      <xdr:rowOff>106680</xdr:rowOff>
    </xdr:from>
    <xdr:to>
      <xdr:col>23</xdr:col>
      <xdr:colOff>83820</xdr:colOff>
      <xdr:row>11</xdr:row>
      <xdr:rowOff>114300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67EC85C9-114E-499E-8AB9-3584D726CDCF}"/>
            </a:ext>
          </a:extLst>
        </xdr:cNvPr>
        <xdr:cNvCxnSpPr>
          <a:cxnSpLocks/>
          <a:stCxn id="15" idx="3"/>
        </xdr:cNvCxnSpPr>
      </xdr:nvCxnSpPr>
      <xdr:spPr>
        <a:xfrm flipV="1">
          <a:off x="4309110" y="2636520"/>
          <a:ext cx="120777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81280</xdr:colOff>
      <xdr:row>9</xdr:row>
      <xdr:rowOff>220980</xdr:rowOff>
    </xdr:from>
    <xdr:to>
      <xdr:col>28</xdr:col>
      <xdr:colOff>132080</xdr:colOff>
      <xdr:row>12</xdr:row>
      <xdr:rowOff>220980</xdr:rowOff>
    </xdr:to>
    <xdr:sp macro="" textlink="">
      <xdr:nvSpPr>
        <xdr:cNvPr id="14" name="円柱 13">
          <a:extLst>
            <a:ext uri="{FF2B5EF4-FFF2-40B4-BE49-F238E27FC236}">
              <a16:creationId xmlns:a16="http://schemas.microsoft.com/office/drawing/2014/main" id="{36F4A3EB-DBC3-4FC5-9076-418ACABA64D7}"/>
            </a:ext>
          </a:extLst>
        </xdr:cNvPr>
        <xdr:cNvSpPr/>
      </xdr:nvSpPr>
      <xdr:spPr>
        <a:xfrm>
          <a:off x="5514340" y="2293620"/>
          <a:ext cx="1231900" cy="6858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種族マスタ</a:t>
          </a:r>
        </a:p>
      </xdr:txBody>
    </xdr:sp>
    <xdr:clientData/>
  </xdr:twoCellAnchor>
  <xdr:twoCellAnchor>
    <xdr:from>
      <xdr:col>10</xdr:col>
      <xdr:colOff>0</xdr:colOff>
      <xdr:row>10</xdr:row>
      <xdr:rowOff>69850</xdr:rowOff>
    </xdr:from>
    <xdr:to>
      <xdr:col>18</xdr:col>
      <xdr:colOff>57150</xdr:colOff>
      <xdr:row>12</xdr:row>
      <xdr:rowOff>158750</xdr:rowOff>
    </xdr:to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6C3CDB74-7574-4E21-A975-17BD94190316}"/>
            </a:ext>
          </a:extLst>
        </xdr:cNvPr>
        <xdr:cNvSpPr/>
      </xdr:nvSpPr>
      <xdr:spPr>
        <a:xfrm>
          <a:off x="2362200" y="2371090"/>
          <a:ext cx="194691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種族データ取得</a:t>
          </a:r>
        </a:p>
      </xdr:txBody>
    </xdr:sp>
    <xdr:clientData/>
  </xdr:twoCellAnchor>
  <xdr:twoCellAnchor>
    <xdr:from>
      <xdr:col>14</xdr:col>
      <xdr:colOff>28575</xdr:colOff>
      <xdr:row>12</xdr:row>
      <xdr:rowOff>158750</xdr:rowOff>
    </xdr:from>
    <xdr:to>
      <xdr:col>14</xdr:col>
      <xdr:colOff>28575</xdr:colOff>
      <xdr:row>15</xdr:row>
      <xdr:rowOff>0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EEC74B0C-3DC7-43C0-955C-2642AD4E3CB1}"/>
            </a:ext>
          </a:extLst>
        </xdr:cNvPr>
        <xdr:cNvCxnSpPr>
          <a:stCxn id="15" idx="2"/>
        </xdr:cNvCxnSpPr>
      </xdr:nvCxnSpPr>
      <xdr:spPr>
        <a:xfrm>
          <a:off x="3335655" y="291719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27</xdr:row>
      <xdr:rowOff>12700</xdr:rowOff>
    </xdr:from>
    <xdr:to>
      <xdr:col>10</xdr:col>
      <xdr:colOff>28575</xdr:colOff>
      <xdr:row>29</xdr:row>
      <xdr:rowOff>82550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9DBB1CD9-F0E0-47A7-9EAA-E0E3674F8F09}"/>
            </a:ext>
          </a:extLst>
        </xdr:cNvPr>
        <xdr:cNvCxnSpPr>
          <a:endCxn id="19" idx="0"/>
        </xdr:cNvCxnSpPr>
      </xdr:nvCxnSpPr>
      <xdr:spPr>
        <a:xfrm>
          <a:off x="3317875" y="619760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29</xdr:row>
      <xdr:rowOff>82550</xdr:rowOff>
    </xdr:from>
    <xdr:to>
      <xdr:col>14</xdr:col>
      <xdr:colOff>57150</xdr:colOff>
      <xdr:row>31</xdr:row>
      <xdr:rowOff>171450</xdr:rowOff>
    </xdr:to>
    <xdr:sp macro="" textlink="">
      <xdr:nvSpPr>
        <xdr:cNvPr id="19" name="四角形: 角を丸くする 18">
          <a:extLst>
            <a:ext uri="{FF2B5EF4-FFF2-40B4-BE49-F238E27FC236}">
              <a16:creationId xmlns:a16="http://schemas.microsoft.com/office/drawing/2014/main" id="{63DACDE1-4FEE-4EAF-9F3A-8213A9C32C87}"/>
            </a:ext>
          </a:extLst>
        </xdr:cNvPr>
        <xdr:cNvSpPr/>
      </xdr:nvSpPr>
      <xdr:spPr>
        <a:xfrm>
          <a:off x="2349500" y="6724650"/>
          <a:ext cx="193675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終了処理</a:t>
          </a:r>
        </a:p>
      </xdr:txBody>
    </xdr:sp>
    <xdr:clientData/>
  </xdr:twoCellAnchor>
  <xdr:twoCellAnchor>
    <xdr:from>
      <xdr:col>1</xdr:col>
      <xdr:colOff>165100</xdr:colOff>
      <xdr:row>46</xdr:row>
      <xdr:rowOff>167640</xdr:rowOff>
    </xdr:from>
    <xdr:to>
      <xdr:col>29</xdr:col>
      <xdr:colOff>222250</xdr:colOff>
      <xdr:row>68</xdr:row>
      <xdr:rowOff>114300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5F9C2B4F-14AB-433E-ABEE-37115F77A8E0}"/>
            </a:ext>
          </a:extLst>
        </xdr:cNvPr>
        <xdr:cNvSpPr/>
      </xdr:nvSpPr>
      <xdr:spPr>
        <a:xfrm>
          <a:off x="401320" y="10713720"/>
          <a:ext cx="6671310" cy="49758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ツリービュー部　　　　　　　　　　　　　　　　登録部</a:t>
          </a:r>
        </a:p>
      </xdr:txBody>
    </xdr:sp>
    <xdr:clientData/>
  </xdr:twoCellAnchor>
  <xdr:twoCellAnchor>
    <xdr:from>
      <xdr:col>2</xdr:col>
      <xdr:colOff>184150</xdr:colOff>
      <xdr:row>65</xdr:row>
      <xdr:rowOff>168275</xdr:rowOff>
    </xdr:from>
    <xdr:to>
      <xdr:col>6</xdr:col>
      <xdr:colOff>6350</xdr:colOff>
      <xdr:row>67</xdr:row>
      <xdr:rowOff>88900</xdr:rowOff>
    </xdr:to>
    <xdr:sp macro="" textlink="">
      <xdr:nvSpPr>
        <xdr:cNvPr id="30" name="正方形/長方形 29">
          <a:extLst>
            <a:ext uri="{FF2B5EF4-FFF2-40B4-BE49-F238E27FC236}">
              <a16:creationId xmlns:a16="http://schemas.microsoft.com/office/drawing/2014/main" id="{F72226D9-4949-4512-87C4-F094817AC56E}"/>
            </a:ext>
          </a:extLst>
        </xdr:cNvPr>
        <xdr:cNvSpPr/>
      </xdr:nvSpPr>
      <xdr:spPr>
        <a:xfrm>
          <a:off x="65405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F1</a:t>
          </a:r>
          <a:r>
            <a:rPr kumimoji="1" lang="ja-JP" altLang="en-US" sz="1100"/>
            <a:t>①</a:t>
          </a:r>
          <a:endParaRPr kumimoji="1" lang="en-US" altLang="ja-JP" sz="1100"/>
        </a:p>
      </xdr:txBody>
    </xdr:sp>
    <xdr:clientData/>
  </xdr:twoCellAnchor>
  <xdr:twoCellAnchor>
    <xdr:from>
      <xdr:col>6</xdr:col>
      <xdr:colOff>147814</xdr:colOff>
      <xdr:row>65</xdr:row>
      <xdr:rowOff>168275</xdr:rowOff>
    </xdr:from>
    <xdr:to>
      <xdr:col>9</xdr:col>
      <xdr:colOff>204964</xdr:colOff>
      <xdr:row>67</xdr:row>
      <xdr:rowOff>88900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FD28E879-084E-406C-B724-89980123C89B}"/>
            </a:ext>
          </a:extLst>
        </xdr:cNvPr>
        <xdr:cNvSpPr/>
      </xdr:nvSpPr>
      <xdr:spPr>
        <a:xfrm>
          <a:off x="1557514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F2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②</a:t>
          </a:r>
          <a:endParaRPr lang="ja-JP" altLang="ja-JP">
            <a:effectLst/>
          </a:endParaRPr>
        </a:p>
      </xdr:txBody>
    </xdr:sp>
    <xdr:clientData/>
  </xdr:twoCellAnchor>
  <xdr:twoCellAnchor>
    <xdr:from>
      <xdr:col>10</xdr:col>
      <xdr:colOff>111478</xdr:colOff>
      <xdr:row>65</xdr:row>
      <xdr:rowOff>168275</xdr:rowOff>
    </xdr:from>
    <xdr:to>
      <xdr:col>13</xdr:col>
      <xdr:colOff>168628</xdr:colOff>
      <xdr:row>67</xdr:row>
      <xdr:rowOff>88900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678598B2-3179-4EAC-9A06-535E0F793C0D}"/>
            </a:ext>
          </a:extLst>
        </xdr:cNvPr>
        <xdr:cNvSpPr/>
      </xdr:nvSpPr>
      <xdr:spPr>
        <a:xfrm>
          <a:off x="2460978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F3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③</a:t>
          </a:r>
          <a:endParaRPr kumimoji="1" lang="en-US" altLang="ja-JP" sz="1100"/>
        </a:p>
      </xdr:txBody>
    </xdr:sp>
    <xdr:clientData/>
  </xdr:twoCellAnchor>
  <xdr:twoCellAnchor>
    <xdr:from>
      <xdr:col>14</xdr:col>
      <xdr:colOff>75142</xdr:colOff>
      <xdr:row>65</xdr:row>
      <xdr:rowOff>168275</xdr:rowOff>
    </xdr:from>
    <xdr:to>
      <xdr:col>17</xdr:col>
      <xdr:colOff>132292</xdr:colOff>
      <xdr:row>67</xdr:row>
      <xdr:rowOff>88900</xdr:rowOff>
    </xdr:to>
    <xdr:sp macro="" textlink="">
      <xdr:nvSpPr>
        <xdr:cNvPr id="33" name="正方形/長方形 32">
          <a:extLst>
            <a:ext uri="{FF2B5EF4-FFF2-40B4-BE49-F238E27FC236}">
              <a16:creationId xmlns:a16="http://schemas.microsoft.com/office/drawing/2014/main" id="{C075763A-420D-4830-9A7F-BACEAD8C3105}"/>
            </a:ext>
          </a:extLst>
        </xdr:cNvPr>
        <xdr:cNvSpPr/>
      </xdr:nvSpPr>
      <xdr:spPr>
        <a:xfrm>
          <a:off x="3364442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F4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④</a:t>
          </a:r>
          <a:endParaRPr kumimoji="1" lang="en-US" altLang="ja-JP" sz="1100"/>
        </a:p>
      </xdr:txBody>
    </xdr:sp>
    <xdr:clientData/>
  </xdr:twoCellAnchor>
  <xdr:twoCellAnchor>
    <xdr:from>
      <xdr:col>2</xdr:col>
      <xdr:colOff>69850</xdr:colOff>
      <xdr:row>64</xdr:row>
      <xdr:rowOff>171450</xdr:rowOff>
    </xdr:from>
    <xdr:to>
      <xdr:col>29</xdr:col>
      <xdr:colOff>101600</xdr:colOff>
      <xdr:row>68</xdr:row>
      <xdr:rowOff>76200</xdr:rowOff>
    </xdr:to>
    <xdr:sp macro="" textlink="">
      <xdr:nvSpPr>
        <xdr:cNvPr id="34" name="正方形/長方形 33">
          <a:extLst>
            <a:ext uri="{FF2B5EF4-FFF2-40B4-BE49-F238E27FC236}">
              <a16:creationId xmlns:a16="http://schemas.microsoft.com/office/drawing/2014/main" id="{F6B21CF3-3DEF-41A5-9DEA-57586F2C562E}"/>
            </a:ext>
          </a:extLst>
        </xdr:cNvPr>
        <xdr:cNvSpPr/>
      </xdr:nvSpPr>
      <xdr:spPr>
        <a:xfrm>
          <a:off x="542290" y="14832330"/>
          <a:ext cx="6409690" cy="819150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</xdr:txBody>
    </xdr:sp>
    <xdr:clientData/>
  </xdr:twoCellAnchor>
  <xdr:twoCellAnchor>
    <xdr:from>
      <xdr:col>18</xdr:col>
      <xdr:colOff>38806</xdr:colOff>
      <xdr:row>65</xdr:row>
      <xdr:rowOff>168275</xdr:rowOff>
    </xdr:from>
    <xdr:to>
      <xdr:col>21</xdr:col>
      <xdr:colOff>95956</xdr:colOff>
      <xdr:row>67</xdr:row>
      <xdr:rowOff>88900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16F4D536-2746-4084-88A5-E9ACF1A7C37D}"/>
            </a:ext>
          </a:extLst>
        </xdr:cNvPr>
        <xdr:cNvSpPr/>
      </xdr:nvSpPr>
      <xdr:spPr>
        <a:xfrm>
          <a:off x="4267906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F5</a:t>
          </a:r>
          <a:r>
            <a:rPr kumimoji="1"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⑤</a:t>
          </a:r>
          <a:endParaRPr kumimoji="1" lang="en-US" altLang="ja-JP" sz="110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kumimoji="1" lang="en-US" altLang="ja-JP" sz="1100"/>
        </a:p>
      </xdr:txBody>
    </xdr:sp>
    <xdr:clientData/>
  </xdr:twoCellAnchor>
  <xdr:twoCellAnchor>
    <xdr:from>
      <xdr:col>25</xdr:col>
      <xdr:colOff>201085</xdr:colOff>
      <xdr:row>65</xdr:row>
      <xdr:rowOff>168275</xdr:rowOff>
    </xdr:from>
    <xdr:to>
      <xdr:col>29</xdr:col>
      <xdr:colOff>23285</xdr:colOff>
      <xdr:row>67</xdr:row>
      <xdr:rowOff>88900</xdr:rowOff>
    </xdr:to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315D3C6F-4D90-4470-8950-9A8FFB830408}"/>
            </a:ext>
          </a:extLst>
        </xdr:cNvPr>
        <xdr:cNvSpPr/>
      </xdr:nvSpPr>
      <xdr:spPr>
        <a:xfrm>
          <a:off x="6074835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Q</a:t>
          </a:r>
          <a:r>
            <a:rPr kumimoji="1" lang="en-US" altLang="ja-JP" sz="1100" baseline="0"/>
            <a:t> </a:t>
          </a:r>
          <a:r>
            <a:rPr kumimoji="1" lang="ja-JP" altLang="en-US" sz="1100" baseline="0"/>
            <a:t>終了</a:t>
          </a:r>
          <a:endParaRPr kumimoji="1" lang="en-US" altLang="ja-JP" sz="1100"/>
        </a:p>
      </xdr:txBody>
    </xdr:sp>
    <xdr:clientData/>
  </xdr:twoCellAnchor>
  <xdr:twoCellAnchor>
    <xdr:from>
      <xdr:col>22</xdr:col>
      <xdr:colOff>2470</xdr:colOff>
      <xdr:row>65</xdr:row>
      <xdr:rowOff>168275</xdr:rowOff>
    </xdr:from>
    <xdr:to>
      <xdr:col>25</xdr:col>
      <xdr:colOff>59620</xdr:colOff>
      <xdr:row>67</xdr:row>
      <xdr:rowOff>88900</xdr:rowOff>
    </xdr:to>
    <xdr:sp macro="" textlink="">
      <xdr:nvSpPr>
        <xdr:cNvPr id="37" name="正方形/長方形 36">
          <a:extLst>
            <a:ext uri="{FF2B5EF4-FFF2-40B4-BE49-F238E27FC236}">
              <a16:creationId xmlns:a16="http://schemas.microsoft.com/office/drawing/2014/main" id="{B22BBFFE-1B9E-495A-B235-1D4B7320DB9C}"/>
            </a:ext>
          </a:extLst>
        </xdr:cNvPr>
        <xdr:cNvSpPr/>
      </xdr:nvSpPr>
      <xdr:spPr>
        <a:xfrm>
          <a:off x="5171370" y="15052675"/>
          <a:ext cx="762000" cy="3778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esc </a:t>
          </a:r>
          <a:r>
            <a:rPr kumimoji="1" lang="ja-JP" altLang="en-US" sz="1100"/>
            <a:t>戻る</a:t>
          </a:r>
          <a:endParaRPr kumimoji="1" lang="en-US" altLang="ja-JP" sz="1100"/>
        </a:p>
      </xdr:txBody>
    </xdr:sp>
    <xdr:clientData/>
  </xdr:twoCellAnchor>
  <xdr:twoCellAnchor editAs="oneCell">
    <xdr:from>
      <xdr:col>1</xdr:col>
      <xdr:colOff>0</xdr:colOff>
      <xdr:row>128</xdr:row>
      <xdr:rowOff>0</xdr:rowOff>
    </xdr:from>
    <xdr:to>
      <xdr:col>26</xdr:col>
      <xdr:colOff>161161</xdr:colOff>
      <xdr:row>149</xdr:row>
      <xdr:rowOff>199375</xdr:rowOff>
    </xdr:to>
    <xdr:pic>
      <xdr:nvPicPr>
        <xdr:cNvPr id="38" name="図 37">
          <a:extLst>
            <a:ext uri="{FF2B5EF4-FFF2-40B4-BE49-F238E27FC236}">
              <a16:creationId xmlns:a16="http://schemas.microsoft.com/office/drawing/2014/main" id="{B0095F2A-136F-46FF-97E4-9D91FBA444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30537150"/>
          <a:ext cx="6114286" cy="5200000"/>
        </a:xfrm>
        <a:prstGeom prst="rect">
          <a:avLst/>
        </a:prstGeom>
      </xdr:spPr>
    </xdr:pic>
    <xdr:clientData/>
  </xdr:twoCellAnchor>
  <xdr:twoCellAnchor>
    <xdr:from>
      <xdr:col>2</xdr:col>
      <xdr:colOff>121920</xdr:colOff>
      <xdr:row>48</xdr:row>
      <xdr:rowOff>190500</xdr:rowOff>
    </xdr:from>
    <xdr:to>
      <xdr:col>15</xdr:col>
      <xdr:colOff>45720</xdr:colOff>
      <xdr:row>64</xdr:row>
      <xdr:rowOff>22860</xdr:rowOff>
    </xdr:to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0483A7F3-8E91-49D7-ABF4-422C01D70FAA}"/>
            </a:ext>
          </a:extLst>
        </xdr:cNvPr>
        <xdr:cNvSpPr/>
      </xdr:nvSpPr>
      <xdr:spPr>
        <a:xfrm>
          <a:off x="594360" y="11193780"/>
          <a:ext cx="2994660" cy="3489960"/>
        </a:xfrm>
        <a:prstGeom prst="rect">
          <a:avLst/>
        </a:prstGeom>
        <a:solidFill>
          <a:srgbClr val="FFFF00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chemeClr val="tx1"/>
              </a:solidFill>
            </a:rPr>
            <a:t>■ホーム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22860</xdr:colOff>
      <xdr:row>50</xdr:row>
      <xdr:rowOff>99060</xdr:rowOff>
    </xdr:from>
    <xdr:to>
      <xdr:col>28</xdr:col>
      <xdr:colOff>182880</xdr:colOff>
      <xdr:row>54</xdr:row>
      <xdr:rowOff>213360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107037B7-C227-4B42-9795-3E7CFE6A9B61}"/>
            </a:ext>
          </a:extLst>
        </xdr:cNvPr>
        <xdr:cNvGrpSpPr/>
      </xdr:nvGrpSpPr>
      <xdr:grpSpPr>
        <a:xfrm>
          <a:off x="3802380" y="11559540"/>
          <a:ext cx="2994660" cy="1028700"/>
          <a:chOff x="3771900" y="11201400"/>
          <a:chExt cx="2994660" cy="1028700"/>
        </a:xfrm>
      </xdr:grpSpPr>
      <xdr:sp macro="" textlink="">
        <xdr:nvSpPr>
          <xdr:cNvPr id="40" name="正方形/長方形 39">
            <a:extLst>
              <a:ext uri="{FF2B5EF4-FFF2-40B4-BE49-F238E27FC236}">
                <a16:creationId xmlns:a16="http://schemas.microsoft.com/office/drawing/2014/main" id="{E4C69C46-7B7E-4505-83C9-A95622FDE802}"/>
              </a:ext>
            </a:extLst>
          </xdr:cNvPr>
          <xdr:cNvSpPr/>
        </xdr:nvSpPr>
        <xdr:spPr>
          <a:xfrm>
            <a:off x="3771900" y="11201400"/>
            <a:ext cx="2994660" cy="1028700"/>
          </a:xfrm>
          <a:prstGeom prst="rect">
            <a:avLst/>
          </a:prstGeom>
          <a:solidFill>
            <a:srgbClr val="00B0F0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en-US" altLang="ja-JP" sz="1100"/>
          </a:p>
          <a:p>
            <a:pPr algn="l"/>
            <a:r>
              <a:rPr kumimoji="1" lang="ja-JP" altLang="en-US" sz="1100"/>
              <a:t>種族名</a:t>
            </a:r>
            <a:endParaRPr kumimoji="1" lang="en-US" altLang="ja-JP" sz="1100"/>
          </a:p>
          <a:p>
            <a:pPr algn="l"/>
            <a:r>
              <a:rPr kumimoji="1" lang="ja-JP" altLang="en-US" sz="1100"/>
              <a:t>進化先</a:t>
            </a:r>
            <a:endParaRPr kumimoji="1" lang="en-US" altLang="ja-JP" sz="1100"/>
          </a:p>
          <a:p>
            <a:pPr algn="l"/>
            <a:r>
              <a:rPr kumimoji="1" lang="ja-JP" altLang="en-US" sz="1100"/>
              <a:t>進化レベル</a:t>
            </a:r>
            <a:endParaRPr kumimoji="1" lang="en-US" altLang="ja-JP" sz="1100"/>
          </a:p>
          <a:p>
            <a:pPr algn="l"/>
            <a:endParaRPr kumimoji="1" lang="en-US" altLang="ja-JP" sz="1100"/>
          </a:p>
        </xdr:txBody>
      </xdr:sp>
      <xdr:sp macro="" textlink="">
        <xdr:nvSpPr>
          <xdr:cNvPr id="41" name="正方形/長方形 40">
            <a:extLst>
              <a:ext uri="{FF2B5EF4-FFF2-40B4-BE49-F238E27FC236}">
                <a16:creationId xmlns:a16="http://schemas.microsoft.com/office/drawing/2014/main" id="{E333790A-3610-4C7A-8839-23EA3B71E4A4}"/>
              </a:ext>
            </a:extLst>
          </xdr:cNvPr>
          <xdr:cNvSpPr/>
        </xdr:nvSpPr>
        <xdr:spPr>
          <a:xfrm>
            <a:off x="4617720" y="11628121"/>
            <a:ext cx="1767840" cy="1971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コンボボックス</a:t>
            </a:r>
            <a:endParaRPr kumimoji="1" lang="en-US" altLang="ja-JP" sz="1100">
              <a:solidFill>
                <a:schemeClr val="tx1"/>
              </a:solidFill>
            </a:endParaRPr>
          </a:p>
        </xdr:txBody>
      </xdr:sp>
      <xdr:sp macro="" textlink="">
        <xdr:nvSpPr>
          <xdr:cNvPr id="42" name="正方形/長方形 41">
            <a:extLst>
              <a:ext uri="{FF2B5EF4-FFF2-40B4-BE49-F238E27FC236}">
                <a16:creationId xmlns:a16="http://schemas.microsoft.com/office/drawing/2014/main" id="{81C4AC81-5B9E-4745-93A8-0277DA62EA53}"/>
              </a:ext>
            </a:extLst>
          </xdr:cNvPr>
          <xdr:cNvSpPr/>
        </xdr:nvSpPr>
        <xdr:spPr>
          <a:xfrm>
            <a:off x="4602480" y="11902440"/>
            <a:ext cx="1767840" cy="1971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テキスト</a:t>
            </a:r>
            <a:endParaRPr kumimoji="1" lang="en-US" altLang="ja-JP" sz="1100">
              <a:solidFill>
                <a:schemeClr val="tx1"/>
              </a:solidFill>
            </a:endParaRPr>
          </a:p>
        </xdr:txBody>
      </xdr:sp>
      <xdr:sp macro="" textlink="">
        <xdr:nvSpPr>
          <xdr:cNvPr id="43" name="正方形/長方形 42">
            <a:extLst>
              <a:ext uri="{FF2B5EF4-FFF2-40B4-BE49-F238E27FC236}">
                <a16:creationId xmlns:a16="http://schemas.microsoft.com/office/drawing/2014/main" id="{A2A71DD3-4DC8-45C2-B258-632C8849FD63}"/>
              </a:ext>
            </a:extLst>
          </xdr:cNvPr>
          <xdr:cNvSpPr/>
        </xdr:nvSpPr>
        <xdr:spPr>
          <a:xfrm>
            <a:off x="4594860" y="11361420"/>
            <a:ext cx="1767840" cy="1971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>
                <a:solidFill>
                  <a:schemeClr val="tx1"/>
                </a:solidFill>
              </a:rPr>
              <a:t>テキスト</a:t>
            </a:r>
            <a:endParaRPr kumimoji="1" lang="en-US" altLang="ja-JP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14</xdr:col>
      <xdr:colOff>57150</xdr:colOff>
      <xdr:row>21</xdr:row>
      <xdr:rowOff>44450</xdr:rowOff>
    </xdr:from>
    <xdr:to>
      <xdr:col>15</xdr:col>
      <xdr:colOff>201930</xdr:colOff>
      <xdr:row>23</xdr:row>
      <xdr:rowOff>106680</xdr:rowOff>
    </xdr:to>
    <xdr:cxnSp macro="">
      <xdr:nvCxnSpPr>
        <xdr:cNvPr id="48" name="直線矢印コネクタ 47">
          <a:extLst>
            <a:ext uri="{FF2B5EF4-FFF2-40B4-BE49-F238E27FC236}">
              <a16:creationId xmlns:a16="http://schemas.microsoft.com/office/drawing/2014/main" id="{D976474F-C599-4898-89EC-66B07B89D598}"/>
            </a:ext>
          </a:extLst>
        </xdr:cNvPr>
        <xdr:cNvCxnSpPr>
          <a:cxnSpLocks/>
          <a:stCxn id="6" idx="3"/>
          <a:endCxn id="49" idx="2"/>
        </xdr:cNvCxnSpPr>
      </xdr:nvCxnSpPr>
      <xdr:spPr>
        <a:xfrm>
          <a:off x="3364230" y="4860290"/>
          <a:ext cx="381000" cy="5194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201930</xdr:colOff>
      <xdr:row>21</xdr:row>
      <xdr:rowOff>220980</xdr:rowOff>
    </xdr:from>
    <xdr:to>
      <xdr:col>21</xdr:col>
      <xdr:colOff>16510</xdr:colOff>
      <xdr:row>24</xdr:row>
      <xdr:rowOff>220980</xdr:rowOff>
    </xdr:to>
    <xdr:sp macro="" textlink="">
      <xdr:nvSpPr>
        <xdr:cNvPr id="49" name="円柱 48">
          <a:extLst>
            <a:ext uri="{FF2B5EF4-FFF2-40B4-BE49-F238E27FC236}">
              <a16:creationId xmlns:a16="http://schemas.microsoft.com/office/drawing/2014/main" id="{B26B49B9-E5C2-4722-ACAE-98DB5D9B6403}"/>
            </a:ext>
          </a:extLst>
        </xdr:cNvPr>
        <xdr:cNvSpPr/>
      </xdr:nvSpPr>
      <xdr:spPr>
        <a:xfrm>
          <a:off x="3745230" y="5036820"/>
          <a:ext cx="1231900" cy="685800"/>
        </a:xfrm>
        <a:prstGeom prst="can">
          <a:avLst/>
        </a:prstGeom>
        <a:solidFill>
          <a:schemeClr val="bg1"/>
        </a:solidFill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種族マスタ</a:t>
          </a:r>
        </a:p>
      </xdr:txBody>
    </xdr:sp>
    <xdr:clientData/>
  </xdr:twoCellAnchor>
  <xdr:twoCellAnchor>
    <xdr:from>
      <xdr:col>14</xdr:col>
      <xdr:colOff>57150</xdr:colOff>
      <xdr:row>23</xdr:row>
      <xdr:rowOff>106680</xdr:rowOff>
    </xdr:from>
    <xdr:to>
      <xdr:col>15</xdr:col>
      <xdr:colOff>201930</xdr:colOff>
      <xdr:row>25</xdr:row>
      <xdr:rowOff>203200</xdr:rowOff>
    </xdr:to>
    <xdr:cxnSp macro="">
      <xdr:nvCxnSpPr>
        <xdr:cNvPr id="51" name="直線矢印コネクタ 50">
          <a:extLst>
            <a:ext uri="{FF2B5EF4-FFF2-40B4-BE49-F238E27FC236}">
              <a16:creationId xmlns:a16="http://schemas.microsoft.com/office/drawing/2014/main" id="{DF5561CB-F85C-4F82-8CF8-4F971D2A50B1}"/>
            </a:ext>
          </a:extLst>
        </xdr:cNvPr>
        <xdr:cNvCxnSpPr>
          <a:cxnSpLocks/>
          <a:stCxn id="12" idx="3"/>
          <a:endCxn id="49" idx="2"/>
        </xdr:cNvCxnSpPr>
      </xdr:nvCxnSpPr>
      <xdr:spPr>
        <a:xfrm flipV="1">
          <a:off x="3364230" y="5379720"/>
          <a:ext cx="381000" cy="5537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20</xdr:row>
      <xdr:rowOff>0</xdr:rowOff>
    </xdr:from>
    <xdr:to>
      <xdr:col>31</xdr:col>
      <xdr:colOff>57150</xdr:colOff>
      <xdr:row>22</xdr:row>
      <xdr:rowOff>88900</xdr:rowOff>
    </xdr:to>
    <xdr:sp macro="" textlink="">
      <xdr:nvSpPr>
        <xdr:cNvPr id="70" name="四角形: 角を丸くする 69">
          <a:extLst>
            <a:ext uri="{FF2B5EF4-FFF2-40B4-BE49-F238E27FC236}">
              <a16:creationId xmlns:a16="http://schemas.microsoft.com/office/drawing/2014/main" id="{706F5665-F649-4655-8DB9-73DD4A063912}"/>
            </a:ext>
          </a:extLst>
        </xdr:cNvPr>
        <xdr:cNvSpPr/>
      </xdr:nvSpPr>
      <xdr:spPr>
        <a:xfrm>
          <a:off x="1417320" y="4587240"/>
          <a:ext cx="194691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ツリー選択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28575</xdr:colOff>
      <xdr:row>22</xdr:row>
      <xdr:rowOff>88900</xdr:rowOff>
    </xdr:from>
    <xdr:to>
      <xdr:col>27</xdr:col>
      <xdr:colOff>28575</xdr:colOff>
      <xdr:row>24</xdr:row>
      <xdr:rowOff>158750</xdr:rowOff>
    </xdr:to>
    <xdr:cxnSp macro="">
      <xdr:nvCxnSpPr>
        <xdr:cNvPr id="71" name="直線矢印コネクタ 70">
          <a:extLst>
            <a:ext uri="{FF2B5EF4-FFF2-40B4-BE49-F238E27FC236}">
              <a16:creationId xmlns:a16="http://schemas.microsoft.com/office/drawing/2014/main" id="{123D04FF-BAE2-4C8C-8410-462CF871BD80}"/>
            </a:ext>
          </a:extLst>
        </xdr:cNvPr>
        <xdr:cNvCxnSpPr>
          <a:stCxn id="70" idx="2"/>
          <a:endCxn id="72" idx="0"/>
        </xdr:cNvCxnSpPr>
      </xdr:nvCxnSpPr>
      <xdr:spPr>
        <a:xfrm>
          <a:off x="2390775" y="513334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24</xdr:row>
      <xdr:rowOff>158750</xdr:rowOff>
    </xdr:from>
    <xdr:to>
      <xdr:col>31</xdr:col>
      <xdr:colOff>57150</xdr:colOff>
      <xdr:row>27</xdr:row>
      <xdr:rowOff>19050</xdr:rowOff>
    </xdr:to>
    <xdr:sp macro="" textlink="">
      <xdr:nvSpPr>
        <xdr:cNvPr id="72" name="四角形: 角を丸くする 71">
          <a:extLst>
            <a:ext uri="{FF2B5EF4-FFF2-40B4-BE49-F238E27FC236}">
              <a16:creationId xmlns:a16="http://schemas.microsoft.com/office/drawing/2014/main" id="{CFA3CF87-7400-4FA5-9370-ED1CAD34708E}"/>
            </a:ext>
          </a:extLst>
        </xdr:cNvPr>
        <xdr:cNvSpPr/>
      </xdr:nvSpPr>
      <xdr:spPr>
        <a:xfrm>
          <a:off x="1417320" y="5660390"/>
          <a:ext cx="194691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追加ボタン押下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  <xdr:twoCellAnchor>
    <xdr:from>
      <xdr:col>27</xdr:col>
      <xdr:colOff>28575</xdr:colOff>
      <xdr:row>27</xdr:row>
      <xdr:rowOff>12700</xdr:rowOff>
    </xdr:from>
    <xdr:to>
      <xdr:col>27</xdr:col>
      <xdr:colOff>28575</xdr:colOff>
      <xdr:row>29</xdr:row>
      <xdr:rowOff>82550</xdr:rowOff>
    </xdr:to>
    <xdr:cxnSp macro="">
      <xdr:nvCxnSpPr>
        <xdr:cNvPr id="73" name="直線矢印コネクタ 72">
          <a:extLst>
            <a:ext uri="{FF2B5EF4-FFF2-40B4-BE49-F238E27FC236}">
              <a16:creationId xmlns:a16="http://schemas.microsoft.com/office/drawing/2014/main" id="{01EAD8A7-9CAA-442D-9DD9-75797DDF28FB}"/>
            </a:ext>
          </a:extLst>
        </xdr:cNvPr>
        <xdr:cNvCxnSpPr>
          <a:endCxn id="74" idx="0"/>
        </xdr:cNvCxnSpPr>
      </xdr:nvCxnSpPr>
      <xdr:spPr>
        <a:xfrm>
          <a:off x="2390775" y="6200140"/>
          <a:ext cx="0" cy="5270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29</xdr:row>
      <xdr:rowOff>82550</xdr:rowOff>
    </xdr:from>
    <xdr:to>
      <xdr:col>31</xdr:col>
      <xdr:colOff>57150</xdr:colOff>
      <xdr:row>31</xdr:row>
      <xdr:rowOff>171450</xdr:rowOff>
    </xdr:to>
    <xdr:sp macro="" textlink="">
      <xdr:nvSpPr>
        <xdr:cNvPr id="74" name="四角形: 角を丸くする 73">
          <a:extLst>
            <a:ext uri="{FF2B5EF4-FFF2-40B4-BE49-F238E27FC236}">
              <a16:creationId xmlns:a16="http://schemas.microsoft.com/office/drawing/2014/main" id="{15ED7908-8ACD-424D-96FB-D1287E7D0DC2}"/>
            </a:ext>
          </a:extLst>
        </xdr:cNvPr>
        <xdr:cNvSpPr/>
      </xdr:nvSpPr>
      <xdr:spPr>
        <a:xfrm>
          <a:off x="1417320" y="6727190"/>
          <a:ext cx="194691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登録ボタン押下</a:t>
          </a:r>
          <a:endParaRPr lang="ja-JP" altLang="ja-JP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21</xdr:col>
      <xdr:colOff>16510</xdr:colOff>
      <xdr:row>21</xdr:row>
      <xdr:rowOff>44450</xdr:rowOff>
    </xdr:from>
    <xdr:to>
      <xdr:col>23</xdr:col>
      <xdr:colOff>0</xdr:colOff>
      <xdr:row>23</xdr:row>
      <xdr:rowOff>106680</xdr:rowOff>
    </xdr:to>
    <xdr:cxnSp macro="">
      <xdr:nvCxnSpPr>
        <xdr:cNvPr id="77" name="直線矢印コネクタ 76">
          <a:extLst>
            <a:ext uri="{FF2B5EF4-FFF2-40B4-BE49-F238E27FC236}">
              <a16:creationId xmlns:a16="http://schemas.microsoft.com/office/drawing/2014/main" id="{37408492-9B18-481E-BF71-81E0544E0193}"/>
            </a:ext>
          </a:extLst>
        </xdr:cNvPr>
        <xdr:cNvCxnSpPr>
          <a:cxnSpLocks/>
          <a:stCxn id="70" idx="1"/>
          <a:endCxn id="49" idx="4"/>
        </xdr:cNvCxnSpPr>
      </xdr:nvCxnSpPr>
      <xdr:spPr>
        <a:xfrm flipH="1">
          <a:off x="4977130" y="4860290"/>
          <a:ext cx="455930" cy="5194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7620</xdr:colOff>
      <xdr:row>33</xdr:row>
      <xdr:rowOff>227330</xdr:rowOff>
    </xdr:from>
    <xdr:to>
      <xdr:col>31</xdr:col>
      <xdr:colOff>64770</xdr:colOff>
      <xdr:row>36</xdr:row>
      <xdr:rowOff>87630</xdr:rowOff>
    </xdr:to>
    <xdr:sp macro="" textlink="">
      <xdr:nvSpPr>
        <xdr:cNvPr id="81" name="四角形: 角を丸くする 80">
          <a:extLst>
            <a:ext uri="{FF2B5EF4-FFF2-40B4-BE49-F238E27FC236}">
              <a16:creationId xmlns:a16="http://schemas.microsoft.com/office/drawing/2014/main" id="{2B0489B2-81AF-4B25-9095-DA4AF59E4642}"/>
            </a:ext>
          </a:extLst>
        </xdr:cNvPr>
        <xdr:cNvSpPr/>
      </xdr:nvSpPr>
      <xdr:spPr>
        <a:xfrm>
          <a:off x="5440680" y="7786370"/>
          <a:ext cx="1946910" cy="546100"/>
        </a:xfrm>
        <a:prstGeom prst="roundRect">
          <a:avLst/>
        </a:prstGeom>
        <a:solidFill>
          <a:schemeClr val="bg1"/>
        </a:solidFill>
        <a:ln w="19050">
          <a:solidFill>
            <a:srgbClr val="0020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終了処理</a:t>
          </a:r>
        </a:p>
      </xdr:txBody>
    </xdr:sp>
    <xdr:clientData/>
  </xdr:twoCellAnchor>
  <xdr:twoCellAnchor>
    <xdr:from>
      <xdr:col>27</xdr:col>
      <xdr:colOff>28575</xdr:colOff>
      <xdr:row>31</xdr:row>
      <xdr:rowOff>171450</xdr:rowOff>
    </xdr:from>
    <xdr:to>
      <xdr:col>27</xdr:col>
      <xdr:colOff>36195</xdr:colOff>
      <xdr:row>33</xdr:row>
      <xdr:rowOff>227330</xdr:rowOff>
    </xdr:to>
    <xdr:cxnSp macro="">
      <xdr:nvCxnSpPr>
        <xdr:cNvPr id="82" name="直線矢印コネクタ 81">
          <a:extLst>
            <a:ext uri="{FF2B5EF4-FFF2-40B4-BE49-F238E27FC236}">
              <a16:creationId xmlns:a16="http://schemas.microsoft.com/office/drawing/2014/main" id="{88E885A9-14F0-4891-8D6D-5EDD7079E9D3}"/>
            </a:ext>
          </a:extLst>
        </xdr:cNvPr>
        <xdr:cNvCxnSpPr>
          <a:stCxn id="74" idx="2"/>
          <a:endCxn id="81" idx="0"/>
        </xdr:cNvCxnSpPr>
      </xdr:nvCxnSpPr>
      <xdr:spPr>
        <a:xfrm>
          <a:off x="6406515" y="7273290"/>
          <a:ext cx="7620" cy="5130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16510</xdr:colOff>
      <xdr:row>23</xdr:row>
      <xdr:rowOff>106680</xdr:rowOff>
    </xdr:from>
    <xdr:to>
      <xdr:col>23</xdr:col>
      <xdr:colOff>0</xdr:colOff>
      <xdr:row>30</xdr:row>
      <xdr:rowOff>127000</xdr:rowOff>
    </xdr:to>
    <xdr:cxnSp macro="">
      <xdr:nvCxnSpPr>
        <xdr:cNvPr id="85" name="直線矢印コネクタ 84">
          <a:extLst>
            <a:ext uri="{FF2B5EF4-FFF2-40B4-BE49-F238E27FC236}">
              <a16:creationId xmlns:a16="http://schemas.microsoft.com/office/drawing/2014/main" id="{2DC5E173-BCF8-4BFA-ACE5-6D0F40E8906F}"/>
            </a:ext>
          </a:extLst>
        </xdr:cNvPr>
        <xdr:cNvCxnSpPr>
          <a:cxnSpLocks/>
          <a:stCxn id="74" idx="1"/>
          <a:endCxn id="49" idx="4"/>
        </xdr:cNvCxnSpPr>
      </xdr:nvCxnSpPr>
      <xdr:spPr>
        <a:xfrm flipH="1" flipV="1">
          <a:off x="4977130" y="5379720"/>
          <a:ext cx="455930" cy="16205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22860</xdr:colOff>
      <xdr:row>48</xdr:row>
      <xdr:rowOff>190500</xdr:rowOff>
    </xdr:from>
    <xdr:to>
      <xdr:col>28</xdr:col>
      <xdr:colOff>182880</xdr:colOff>
      <xdr:row>50</xdr:row>
      <xdr:rowOff>7620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7D218086-D99D-4B9E-9C3D-AEA253972C52}"/>
            </a:ext>
          </a:extLst>
        </xdr:cNvPr>
        <xdr:cNvSpPr/>
      </xdr:nvSpPr>
      <xdr:spPr>
        <a:xfrm>
          <a:off x="3802380" y="11193780"/>
          <a:ext cx="2994660" cy="27432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chemeClr val="tx1"/>
              </a:solidFill>
            </a:rPr>
            <a:t>mode</a:t>
          </a:r>
        </a:p>
      </xdr:txBody>
    </xdr:sp>
    <xdr:clientData/>
  </xdr:twoCellAnchor>
  <xdr:twoCellAnchor>
    <xdr:from>
      <xdr:col>15</xdr:col>
      <xdr:colOff>233680</xdr:colOff>
      <xdr:row>55</xdr:row>
      <xdr:rowOff>68580</xdr:rowOff>
    </xdr:from>
    <xdr:to>
      <xdr:col>28</xdr:col>
      <xdr:colOff>157480</xdr:colOff>
      <xdr:row>59</xdr:row>
      <xdr:rowOff>38100</xdr:rowOff>
    </xdr:to>
    <xdr:sp macro="" textlink="">
      <xdr:nvSpPr>
        <xdr:cNvPr id="45" name="正方形/長方形 44">
          <a:extLst>
            <a:ext uri="{FF2B5EF4-FFF2-40B4-BE49-F238E27FC236}">
              <a16:creationId xmlns:a16="http://schemas.microsoft.com/office/drawing/2014/main" id="{C5063F7F-4914-49AF-A231-A8CB8B26E586}"/>
            </a:ext>
          </a:extLst>
        </xdr:cNvPr>
        <xdr:cNvSpPr/>
      </xdr:nvSpPr>
      <xdr:spPr>
        <a:xfrm>
          <a:off x="3776980" y="12672060"/>
          <a:ext cx="2994660" cy="88392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>
              <a:solidFill>
                <a:schemeClr val="tx1"/>
              </a:solidFill>
            </a:rPr>
            <a:t>status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D7EB2-AEF7-43F5-8A50-168CCC8773B4}">
  <dimension ref="A1:BG19"/>
  <sheetViews>
    <sheetView view="pageBreakPreview" zoomScale="102" zoomScaleNormal="100" workbookViewId="0">
      <selection activeCell="BC5" sqref="BC5"/>
    </sheetView>
  </sheetViews>
  <sheetFormatPr defaultColWidth="3.09765625" defaultRowHeight="18" x14ac:dyDescent="0.45"/>
  <cols>
    <col min="25" max="25" width="3.09765625" customWidth="1"/>
  </cols>
  <sheetData>
    <row r="1" spans="1:59" x14ac:dyDescent="0.4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</row>
    <row r="2" spans="1:59" x14ac:dyDescent="0.4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</row>
    <row r="3" spans="1:59" x14ac:dyDescent="0.4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X3" s="103" t="s">
        <v>0</v>
      </c>
      <c r="AY3" s="103"/>
      <c r="AZ3" s="103"/>
      <c r="BA3" s="103"/>
      <c r="BB3" s="103"/>
      <c r="BC3" s="104" t="s">
        <v>4</v>
      </c>
      <c r="BD3" s="104"/>
      <c r="BE3" s="104"/>
      <c r="BF3" s="104"/>
      <c r="BG3" s="104"/>
    </row>
    <row r="4" spans="1:59" x14ac:dyDescent="0.4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X4" s="103" t="s">
        <v>259</v>
      </c>
      <c r="AY4" s="103"/>
      <c r="AZ4" s="103"/>
      <c r="BA4" s="103"/>
      <c r="BB4" s="103"/>
      <c r="BC4" s="104" t="s">
        <v>260</v>
      </c>
      <c r="BD4" s="104"/>
      <c r="BE4" s="104"/>
      <c r="BF4" s="104"/>
      <c r="BG4" s="104"/>
    </row>
    <row r="5" spans="1:59" x14ac:dyDescent="0.45">
      <c r="A5" s="3"/>
      <c r="B5" s="3"/>
      <c r="C5" s="3"/>
      <c r="D5" s="3"/>
      <c r="E5" s="3"/>
      <c r="F5" s="3"/>
      <c r="G5" s="3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3"/>
      <c r="AO5" s="3"/>
      <c r="AP5" s="3"/>
      <c r="AQ5" s="3"/>
      <c r="AR5" s="3"/>
      <c r="AS5" s="3"/>
      <c r="AT5" s="3"/>
      <c r="AU5" s="3"/>
      <c r="AV5" s="3"/>
    </row>
    <row r="6" spans="1:59" x14ac:dyDescent="0.45">
      <c r="A6" s="3"/>
      <c r="B6" s="3"/>
      <c r="C6" s="3"/>
      <c r="D6" s="3"/>
      <c r="E6" s="3"/>
      <c r="F6" s="3"/>
      <c r="G6" s="3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3"/>
      <c r="AO6" s="3"/>
      <c r="AP6" s="3"/>
      <c r="AQ6" s="3"/>
      <c r="AR6" s="3"/>
      <c r="AS6" s="3"/>
      <c r="AT6" s="3"/>
      <c r="AU6" s="3"/>
      <c r="AV6" s="3"/>
    </row>
    <row r="7" spans="1:59" ht="29.1" customHeight="1" x14ac:dyDescent="0.45">
      <c r="A7" s="3"/>
      <c r="B7" s="3"/>
      <c r="C7" s="3"/>
      <c r="D7" s="3"/>
      <c r="E7" s="3"/>
      <c r="F7" s="3"/>
      <c r="G7" s="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6"/>
      <c r="W7" s="6" t="str">
        <f>$BC$4</f>
        <v>PGRACED040</v>
      </c>
      <c r="X7" s="6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3"/>
      <c r="AO7" s="3"/>
      <c r="AP7" s="3"/>
      <c r="AQ7" s="3"/>
      <c r="AR7" s="3"/>
      <c r="AS7" s="3"/>
      <c r="AT7" s="3"/>
      <c r="AU7" s="3"/>
      <c r="AV7" s="3"/>
    </row>
    <row r="8" spans="1:59" ht="58.5" customHeight="1" x14ac:dyDescent="0.45">
      <c r="A8" s="3"/>
      <c r="B8" s="3"/>
      <c r="C8" s="3"/>
      <c r="D8" s="3"/>
      <c r="E8" s="3"/>
      <c r="F8" s="3"/>
      <c r="G8" s="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5"/>
      <c r="W8" s="5" t="str">
        <f>$AX$4</f>
        <v>種族作成画面</v>
      </c>
      <c r="X8" s="5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3"/>
      <c r="AO8" s="3"/>
      <c r="AP8" s="3"/>
      <c r="AQ8" s="3"/>
      <c r="AR8" s="3"/>
      <c r="AS8" s="3"/>
      <c r="AT8" s="3"/>
      <c r="AU8" s="3"/>
      <c r="AV8" s="3"/>
    </row>
    <row r="9" spans="1:59" x14ac:dyDescent="0.45">
      <c r="A9" s="3"/>
      <c r="B9" s="3"/>
      <c r="C9" s="3"/>
      <c r="D9" s="3"/>
      <c r="E9" s="3"/>
      <c r="F9" s="3"/>
      <c r="G9" s="3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3"/>
      <c r="AO9" s="3"/>
      <c r="AP9" s="3"/>
      <c r="AQ9" s="3"/>
      <c r="AR9" s="3"/>
      <c r="AS9" s="3"/>
      <c r="AT9" s="3"/>
      <c r="AU9" s="3"/>
      <c r="AV9" s="3"/>
    </row>
    <row r="10" spans="1:59" x14ac:dyDescent="0.45">
      <c r="A10" s="3"/>
      <c r="B10" s="3"/>
      <c r="C10" s="3"/>
      <c r="D10" s="3"/>
      <c r="E10" s="3"/>
      <c r="F10" s="3"/>
      <c r="G10" s="3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3"/>
      <c r="AO10" s="3"/>
      <c r="AP10" s="3"/>
      <c r="AQ10" s="3"/>
      <c r="AR10" s="3"/>
      <c r="AS10" s="3"/>
      <c r="AT10" s="3"/>
      <c r="AU10" s="3"/>
      <c r="AV10" s="3"/>
    </row>
    <row r="11" spans="1:59" x14ac:dyDescent="0.45">
      <c r="A11" s="3"/>
      <c r="B11" s="3"/>
      <c r="C11" s="3"/>
      <c r="D11" s="3"/>
      <c r="E11" s="3"/>
      <c r="F11" s="3"/>
      <c r="G11" s="3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8" t="str">
        <f ca="1">"Ver"&amp;INDIRECT("改版履歴!I"&amp;(COUNTA(改版履歴!$I:$L))+1)</f>
        <v>Ver1.0</v>
      </c>
      <c r="V11" s="7"/>
      <c r="W11" s="9"/>
      <c r="X11" s="9"/>
      <c r="Y11" s="9" t="str">
        <f ca="1">TEXT(INDIRECT("改版履歴!A"&amp;(COUNTA(改版履歴!$A:$H)+2)),"yyyy/MM/dd")</f>
        <v>2020/05/30</v>
      </c>
      <c r="Z11" s="9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3"/>
      <c r="AO11" s="3"/>
      <c r="AP11" s="3"/>
      <c r="AQ11" s="3"/>
      <c r="AR11" s="3"/>
      <c r="AS11" s="3"/>
      <c r="AT11" s="3"/>
      <c r="AU11" s="3"/>
      <c r="AV11" s="3"/>
    </row>
    <row r="12" spans="1:59" x14ac:dyDescent="0.45">
      <c r="A12" s="3"/>
      <c r="B12" s="3"/>
      <c r="C12" s="3"/>
      <c r="D12" s="3"/>
      <c r="E12" s="3"/>
      <c r="F12" s="3"/>
      <c r="G12" s="3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3"/>
      <c r="AO12" s="3"/>
      <c r="AP12" s="3"/>
      <c r="AQ12" s="3"/>
      <c r="AR12" s="3"/>
      <c r="AS12" s="3"/>
      <c r="AT12" s="3"/>
      <c r="AU12" s="3"/>
      <c r="AV12" s="3"/>
    </row>
    <row r="13" spans="1:59" x14ac:dyDescent="0.4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</row>
    <row r="14" spans="1:59" x14ac:dyDescent="0.4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</row>
    <row r="15" spans="1:59" x14ac:dyDescent="0.4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</row>
    <row r="16" spans="1:59" x14ac:dyDescent="0.4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</row>
    <row r="17" spans="1:48" x14ac:dyDescent="0.4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</row>
    <row r="18" spans="1:48" x14ac:dyDescent="0.4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</row>
    <row r="19" spans="1:48" x14ac:dyDescent="0.4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</row>
  </sheetData>
  <mergeCells count="4">
    <mergeCell ref="AX3:BB3"/>
    <mergeCell ref="BC3:BG3"/>
    <mergeCell ref="AX4:BB4"/>
    <mergeCell ref="BC4:BG4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0DA43-AEE8-495C-9927-3EFB276C4610}">
  <dimension ref="A1:AV73"/>
  <sheetViews>
    <sheetView showGridLines="0" view="pageBreakPreview" zoomScaleNormal="100" workbookViewId="0">
      <selection sqref="A1:H2"/>
    </sheetView>
  </sheetViews>
  <sheetFormatPr defaultColWidth="3.09765625" defaultRowHeight="18" x14ac:dyDescent="0.45"/>
  <sheetData>
    <row r="1" spans="1:48" x14ac:dyDescent="0.45">
      <c r="A1" s="108" t="str">
        <f ca="1">RIGHT(CELL("filename",A1),LEN(CELL("filename",A1))-FIND("]",CELL("filename",A1)))</f>
        <v>モードラジオボタン変更時</v>
      </c>
      <c r="B1" s="109"/>
      <c r="C1" s="109"/>
      <c r="D1" s="109"/>
      <c r="E1" s="109"/>
      <c r="F1" s="109"/>
      <c r="G1" s="109"/>
      <c r="H1" s="109"/>
      <c r="I1" s="112" t="s">
        <v>0</v>
      </c>
      <c r="J1" s="112"/>
      <c r="K1" s="112"/>
      <c r="L1" s="112"/>
      <c r="M1" s="112"/>
      <c r="N1" s="112"/>
      <c r="O1" s="112"/>
      <c r="P1" s="112"/>
      <c r="Q1" s="112" t="s">
        <v>1</v>
      </c>
      <c r="R1" s="112"/>
      <c r="S1" s="112"/>
      <c r="T1" s="112"/>
      <c r="U1" s="112"/>
      <c r="V1" s="112"/>
      <c r="W1" s="112"/>
      <c r="X1" s="112"/>
      <c r="Y1" s="112" t="s">
        <v>2</v>
      </c>
      <c r="Z1" s="112"/>
      <c r="AA1" s="112"/>
      <c r="AB1" s="112"/>
      <c r="AC1" s="112"/>
      <c r="AD1" s="112"/>
      <c r="AE1" s="112"/>
      <c r="AF1" s="112"/>
      <c r="AG1" s="112" t="s">
        <v>3</v>
      </c>
      <c r="AH1" s="112"/>
      <c r="AI1" s="112"/>
      <c r="AJ1" s="112"/>
      <c r="AK1" s="112"/>
      <c r="AL1" s="112"/>
      <c r="AM1" s="112"/>
      <c r="AN1" s="112"/>
      <c r="AO1" s="112" t="s">
        <v>4</v>
      </c>
      <c r="AP1" s="112"/>
      <c r="AQ1" s="112"/>
      <c r="AR1" s="112"/>
      <c r="AS1" s="112"/>
      <c r="AT1" s="112"/>
      <c r="AU1" s="112"/>
      <c r="AV1" s="112"/>
    </row>
    <row r="2" spans="1:48" x14ac:dyDescent="0.45">
      <c r="A2" s="110"/>
      <c r="B2" s="111"/>
      <c r="C2" s="111"/>
      <c r="D2" s="111"/>
      <c r="E2" s="111"/>
      <c r="F2" s="111"/>
      <c r="G2" s="111"/>
      <c r="H2" s="111"/>
      <c r="I2" s="106" t="str">
        <f>改版履歴!I2</f>
        <v>種族作成画面</v>
      </c>
      <c r="J2" s="106"/>
      <c r="K2" s="106"/>
      <c r="L2" s="106"/>
      <c r="M2" s="106"/>
      <c r="N2" s="106"/>
      <c r="O2" s="106"/>
      <c r="P2" s="106"/>
      <c r="Q2" s="113">
        <f ca="1">改版履歴!Q2</f>
        <v>43981</v>
      </c>
      <c r="R2" s="106"/>
      <c r="S2" s="106"/>
      <c r="T2" s="106"/>
      <c r="U2" s="106"/>
      <c r="V2" s="106"/>
      <c r="W2" s="106"/>
      <c r="X2" s="106"/>
      <c r="Y2" s="106" t="str">
        <f ca="1">改版履歴!Y2</f>
        <v>Giphe</v>
      </c>
      <c r="Z2" s="106"/>
      <c r="AA2" s="106"/>
      <c r="AB2" s="106"/>
      <c r="AC2" s="106"/>
      <c r="AD2" s="106"/>
      <c r="AE2" s="106"/>
      <c r="AF2" s="106"/>
      <c r="AG2" s="106" t="str">
        <f ca="1">改版履歴!AG2</f>
        <v>1.0</v>
      </c>
      <c r="AH2" s="106"/>
      <c r="AI2" s="106"/>
      <c r="AJ2" s="106"/>
      <c r="AK2" s="106"/>
      <c r="AL2" s="106"/>
      <c r="AM2" s="106"/>
      <c r="AN2" s="106"/>
      <c r="AO2" s="106" t="str">
        <f>改版履歴!AO2</f>
        <v>PGRACED040</v>
      </c>
      <c r="AP2" s="106"/>
      <c r="AQ2" s="106"/>
      <c r="AR2" s="106"/>
      <c r="AS2" s="106"/>
      <c r="AT2" s="106"/>
      <c r="AU2" s="106"/>
      <c r="AV2" s="106"/>
    </row>
    <row r="4" spans="1:48" s="52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52" customFormat="1" x14ac:dyDescent="0.45">
      <c r="C5" s="52" t="s">
        <v>172</v>
      </c>
    </row>
    <row r="6" spans="1:48" s="52" customFormat="1" x14ac:dyDescent="0.45"/>
    <row r="7" spans="1:48" s="89" customFormat="1" x14ac:dyDescent="0.45">
      <c r="D7" s="89" t="s">
        <v>199</v>
      </c>
    </row>
    <row r="8" spans="1:48" s="89" customFormat="1" x14ac:dyDescent="0.45"/>
    <row r="9" spans="1:48" s="89" customFormat="1" x14ac:dyDescent="0.45">
      <c r="E9" s="142" t="s">
        <v>200</v>
      </c>
      <c r="F9" s="143"/>
      <c r="G9" s="143"/>
      <c r="H9" s="143"/>
      <c r="I9" s="143"/>
      <c r="J9" s="143"/>
      <c r="K9" s="143"/>
      <c r="L9" s="143"/>
      <c r="M9" s="143"/>
      <c r="N9" s="144"/>
      <c r="O9" s="142" t="s">
        <v>33</v>
      </c>
      <c r="P9" s="143"/>
      <c r="Q9" s="143"/>
      <c r="R9" s="143"/>
      <c r="S9" s="143"/>
      <c r="T9" s="143"/>
      <c r="U9" s="143"/>
      <c r="V9" s="143"/>
      <c r="W9" s="143"/>
      <c r="X9" s="143"/>
      <c r="Y9" s="143"/>
      <c r="Z9" s="143"/>
      <c r="AA9" s="143"/>
      <c r="AB9" s="143"/>
      <c r="AC9" s="143"/>
      <c r="AD9" s="143"/>
      <c r="AE9" s="143"/>
      <c r="AF9" s="144"/>
    </row>
    <row r="10" spans="1:48" s="89" customFormat="1" x14ac:dyDescent="0.45">
      <c r="E10" s="151" t="s">
        <v>280</v>
      </c>
      <c r="F10" s="152"/>
      <c r="G10" s="152"/>
      <c r="H10" s="152"/>
      <c r="I10" s="152"/>
      <c r="J10" s="152"/>
      <c r="K10" s="152"/>
      <c r="L10" s="152"/>
      <c r="M10" s="152"/>
      <c r="N10" s="152"/>
      <c r="O10" s="153" t="s">
        <v>282</v>
      </c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4"/>
      <c r="AF10" s="155"/>
    </row>
    <row r="11" spans="1:48" s="89" customFormat="1" x14ac:dyDescent="0.45">
      <c r="E11" s="90"/>
      <c r="O11" s="156" t="s">
        <v>281</v>
      </c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8"/>
    </row>
    <row r="12" spans="1:48" s="89" customFormat="1" x14ac:dyDescent="0.45">
      <c r="E12" s="90"/>
      <c r="O12" s="100" t="s">
        <v>284</v>
      </c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101"/>
    </row>
    <row r="13" spans="1:48" s="89" customFormat="1" x14ac:dyDescent="0.45">
      <c r="E13" s="90"/>
      <c r="O13" s="100" t="s">
        <v>283</v>
      </c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101"/>
    </row>
    <row r="14" spans="1:48" s="89" customFormat="1" x14ac:dyDescent="0.45">
      <c r="E14" s="130" t="s">
        <v>201</v>
      </c>
      <c r="F14" s="131"/>
      <c r="G14" s="131"/>
      <c r="H14" s="131"/>
      <c r="I14" s="131"/>
      <c r="J14" s="131"/>
      <c r="K14" s="131"/>
      <c r="L14" s="131"/>
      <c r="M14" s="131"/>
      <c r="N14" s="131"/>
      <c r="O14" s="148" t="s">
        <v>287</v>
      </c>
      <c r="P14" s="149"/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50"/>
    </row>
    <row r="15" spans="1:48" s="89" customFormat="1" x14ac:dyDescent="0.45"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</row>
    <row r="16" spans="1:48" s="52" customFormat="1" x14ac:dyDescent="0.45"/>
    <row r="17" spans="3:32" s="52" customFormat="1" x14ac:dyDescent="0.45">
      <c r="C17" s="52" t="s">
        <v>290</v>
      </c>
    </row>
    <row r="18" spans="3:32" s="52" customFormat="1" x14ac:dyDescent="0.45"/>
    <row r="19" spans="3:32" s="52" customFormat="1" x14ac:dyDescent="0.45">
      <c r="D19" s="52" t="s">
        <v>288</v>
      </c>
    </row>
    <row r="20" spans="3:32" s="89" customFormat="1" x14ac:dyDescent="0.45"/>
    <row r="21" spans="3:32" s="89" customFormat="1" x14ac:dyDescent="0.45">
      <c r="E21" s="136" t="s">
        <v>200</v>
      </c>
      <c r="F21" s="137"/>
      <c r="G21" s="137"/>
      <c r="H21" s="137"/>
      <c r="I21" s="137"/>
      <c r="J21" s="137"/>
      <c r="K21" s="137"/>
      <c r="L21" s="137"/>
      <c r="M21" s="137"/>
      <c r="N21" s="138"/>
      <c r="O21" s="136" t="s">
        <v>213</v>
      </c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  <c r="AE21" s="137"/>
      <c r="AF21" s="138"/>
    </row>
    <row r="22" spans="3:32" s="89" customFormat="1" x14ac:dyDescent="0.45">
      <c r="E22" s="130" t="s">
        <v>244</v>
      </c>
      <c r="F22" s="131"/>
      <c r="G22" s="131"/>
      <c r="H22" s="131"/>
      <c r="I22" s="131"/>
      <c r="J22" s="131"/>
      <c r="K22" s="131"/>
      <c r="L22" s="131"/>
      <c r="M22" s="131"/>
      <c r="N22" s="132"/>
      <c r="O22" s="130" t="s">
        <v>285</v>
      </c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  <c r="AA22" s="131"/>
      <c r="AB22" s="131"/>
      <c r="AC22" s="131"/>
      <c r="AD22" s="131"/>
      <c r="AE22" s="131"/>
      <c r="AF22" s="132"/>
    </row>
    <row r="23" spans="3:32" s="89" customFormat="1" x14ac:dyDescent="0.45">
      <c r="E23" s="130" t="s">
        <v>246</v>
      </c>
      <c r="F23" s="131"/>
      <c r="G23" s="131"/>
      <c r="H23" s="131"/>
      <c r="I23" s="131"/>
      <c r="J23" s="131"/>
      <c r="K23" s="131"/>
      <c r="L23" s="131"/>
      <c r="M23" s="131"/>
      <c r="N23" s="132"/>
      <c r="O23" s="130" t="s">
        <v>285</v>
      </c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  <c r="AA23" s="131"/>
      <c r="AB23" s="131"/>
      <c r="AC23" s="131"/>
      <c r="AD23" s="131"/>
      <c r="AE23" s="131"/>
      <c r="AF23" s="132"/>
    </row>
    <row r="24" spans="3:32" s="89" customFormat="1" x14ac:dyDescent="0.45">
      <c r="E24" s="130" t="s">
        <v>248</v>
      </c>
      <c r="F24" s="131"/>
      <c r="G24" s="131"/>
      <c r="H24" s="131"/>
      <c r="I24" s="131"/>
      <c r="J24" s="131"/>
      <c r="K24" s="131"/>
      <c r="L24" s="131"/>
      <c r="M24" s="131"/>
      <c r="N24" s="132"/>
      <c r="O24" s="130" t="s">
        <v>285</v>
      </c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  <c r="AA24" s="131"/>
      <c r="AB24" s="131"/>
      <c r="AC24" s="131"/>
      <c r="AD24" s="131"/>
      <c r="AE24" s="131"/>
      <c r="AF24" s="132"/>
    </row>
    <row r="25" spans="3:32" s="89" customFormat="1" x14ac:dyDescent="0.45">
      <c r="E25" s="130" t="s">
        <v>249</v>
      </c>
      <c r="F25" s="131"/>
      <c r="G25" s="131"/>
      <c r="H25" s="131"/>
      <c r="I25" s="131"/>
      <c r="J25" s="131"/>
      <c r="K25" s="131"/>
      <c r="L25" s="131"/>
      <c r="M25" s="131"/>
      <c r="N25" s="132"/>
      <c r="O25" s="130" t="s">
        <v>285</v>
      </c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  <c r="AA25" s="131"/>
      <c r="AB25" s="131"/>
      <c r="AC25" s="131"/>
      <c r="AD25" s="131"/>
      <c r="AE25" s="131"/>
      <c r="AF25" s="132"/>
    </row>
    <row r="26" spans="3:32" s="89" customFormat="1" x14ac:dyDescent="0.45">
      <c r="E26" s="130" t="s">
        <v>252</v>
      </c>
      <c r="F26" s="131"/>
      <c r="G26" s="131"/>
      <c r="H26" s="131"/>
      <c r="I26" s="131"/>
      <c r="J26" s="131"/>
      <c r="K26" s="131"/>
      <c r="L26" s="131"/>
      <c r="M26" s="131"/>
      <c r="N26" s="132"/>
      <c r="O26" s="130" t="s">
        <v>285</v>
      </c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  <c r="AA26" s="131"/>
      <c r="AB26" s="131"/>
      <c r="AC26" s="131"/>
      <c r="AD26" s="131"/>
      <c r="AE26" s="131"/>
      <c r="AF26" s="132"/>
    </row>
    <row r="27" spans="3:32" s="89" customFormat="1" x14ac:dyDescent="0.45">
      <c r="E27" s="130" t="s">
        <v>253</v>
      </c>
      <c r="F27" s="131"/>
      <c r="G27" s="131"/>
      <c r="H27" s="131"/>
      <c r="I27" s="131"/>
      <c r="J27" s="131"/>
      <c r="K27" s="131"/>
      <c r="L27" s="131"/>
      <c r="M27" s="131"/>
      <c r="N27" s="132"/>
      <c r="O27" s="130" t="s">
        <v>285</v>
      </c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  <c r="AA27" s="131"/>
      <c r="AB27" s="131"/>
      <c r="AC27" s="131"/>
      <c r="AD27" s="131"/>
      <c r="AE27" s="131"/>
      <c r="AF27" s="132"/>
    </row>
    <row r="28" spans="3:32" s="89" customFormat="1" x14ac:dyDescent="0.45">
      <c r="E28" s="130" t="s">
        <v>241</v>
      </c>
      <c r="F28" s="131"/>
      <c r="G28" s="131"/>
      <c r="H28" s="131"/>
      <c r="I28" s="131"/>
      <c r="J28" s="131"/>
      <c r="K28" s="131"/>
      <c r="L28" s="131"/>
      <c r="M28" s="131"/>
      <c r="N28" s="132"/>
      <c r="O28" s="130" t="s">
        <v>286</v>
      </c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  <c r="AA28" s="131"/>
      <c r="AB28" s="131"/>
      <c r="AC28" s="131"/>
      <c r="AD28" s="131"/>
      <c r="AE28" s="131"/>
      <c r="AF28" s="132"/>
    </row>
    <row r="29" spans="3:32" s="89" customFormat="1" x14ac:dyDescent="0.45">
      <c r="E29" s="130" t="s">
        <v>256</v>
      </c>
      <c r="F29" s="131"/>
      <c r="G29" s="131"/>
      <c r="H29" s="131"/>
      <c r="I29" s="131"/>
      <c r="J29" s="131"/>
      <c r="K29" s="131"/>
      <c r="L29" s="131"/>
      <c r="M29" s="131"/>
      <c r="N29" s="132"/>
      <c r="O29" s="130" t="s">
        <v>285</v>
      </c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  <c r="AA29" s="131"/>
      <c r="AB29" s="131"/>
      <c r="AC29" s="131"/>
      <c r="AD29" s="131"/>
      <c r="AE29" s="131"/>
      <c r="AF29" s="132"/>
    </row>
    <row r="30" spans="3:32" s="89" customFormat="1" x14ac:dyDescent="0.45">
      <c r="E30" s="130" t="s">
        <v>262</v>
      </c>
      <c r="F30" s="131"/>
      <c r="G30" s="131"/>
      <c r="H30" s="131"/>
      <c r="I30" s="131"/>
      <c r="J30" s="131"/>
      <c r="K30" s="131"/>
      <c r="L30" s="131"/>
      <c r="M30" s="131"/>
      <c r="N30" s="132"/>
      <c r="O30" s="130" t="s">
        <v>285</v>
      </c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  <c r="AA30" s="131"/>
      <c r="AB30" s="131"/>
      <c r="AC30" s="131"/>
      <c r="AD30" s="131"/>
      <c r="AE30" s="131"/>
      <c r="AF30" s="132"/>
    </row>
    <row r="31" spans="3:32" s="89" customFormat="1" x14ac:dyDescent="0.45">
      <c r="E31" s="130" t="s">
        <v>263</v>
      </c>
      <c r="F31" s="131"/>
      <c r="G31" s="131"/>
      <c r="H31" s="131"/>
      <c r="I31" s="131"/>
      <c r="J31" s="131"/>
      <c r="K31" s="131"/>
      <c r="L31" s="131"/>
      <c r="M31" s="131"/>
      <c r="N31" s="132"/>
      <c r="O31" s="130" t="s">
        <v>285</v>
      </c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  <c r="AA31" s="131"/>
      <c r="AB31" s="131"/>
      <c r="AC31" s="131"/>
      <c r="AD31" s="131"/>
      <c r="AE31" s="131"/>
      <c r="AF31" s="132"/>
    </row>
    <row r="32" spans="3:32" s="89" customFormat="1" x14ac:dyDescent="0.45">
      <c r="E32" s="130" t="s">
        <v>264</v>
      </c>
      <c r="F32" s="131"/>
      <c r="G32" s="131"/>
      <c r="H32" s="131"/>
      <c r="I32" s="131"/>
      <c r="J32" s="131"/>
      <c r="K32" s="131"/>
      <c r="L32" s="131"/>
      <c r="M32" s="131"/>
      <c r="N32" s="132"/>
      <c r="O32" s="130" t="s">
        <v>285</v>
      </c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2"/>
    </row>
    <row r="33" spans="4:32" s="89" customFormat="1" x14ac:dyDescent="0.45">
      <c r="E33" s="130" t="s">
        <v>265</v>
      </c>
      <c r="F33" s="131"/>
      <c r="G33" s="131"/>
      <c r="H33" s="131"/>
      <c r="I33" s="131"/>
      <c r="J33" s="131"/>
      <c r="K33" s="131"/>
      <c r="L33" s="131"/>
      <c r="M33" s="131"/>
      <c r="N33" s="132"/>
      <c r="O33" s="130" t="s">
        <v>285</v>
      </c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  <c r="AA33" s="131"/>
      <c r="AB33" s="131"/>
      <c r="AC33" s="131"/>
      <c r="AD33" s="131"/>
      <c r="AE33" s="131"/>
      <c r="AF33" s="132"/>
    </row>
    <row r="34" spans="4:32" s="89" customFormat="1" x14ac:dyDescent="0.45">
      <c r="E34" s="130" t="s">
        <v>266</v>
      </c>
      <c r="F34" s="131"/>
      <c r="G34" s="131"/>
      <c r="H34" s="131"/>
      <c r="I34" s="131"/>
      <c r="J34" s="131"/>
      <c r="K34" s="131"/>
      <c r="L34" s="131"/>
      <c r="M34" s="131"/>
      <c r="N34" s="132"/>
      <c r="O34" s="130" t="s">
        <v>285</v>
      </c>
      <c r="P34" s="131"/>
      <c r="Q34" s="131"/>
      <c r="R34" s="131"/>
      <c r="S34" s="131"/>
      <c r="T34" s="131"/>
      <c r="U34" s="131"/>
      <c r="V34" s="131"/>
      <c r="W34" s="131"/>
      <c r="X34" s="131"/>
      <c r="Y34" s="131"/>
      <c r="Z34" s="131"/>
      <c r="AA34" s="131"/>
      <c r="AB34" s="131"/>
      <c r="AC34" s="131"/>
      <c r="AD34" s="131"/>
      <c r="AE34" s="131"/>
      <c r="AF34" s="132"/>
    </row>
    <row r="35" spans="4:32" s="89" customFormat="1" x14ac:dyDescent="0.45">
      <c r="E35" s="130" t="s">
        <v>267</v>
      </c>
      <c r="F35" s="131"/>
      <c r="G35" s="131"/>
      <c r="H35" s="131"/>
      <c r="I35" s="131"/>
      <c r="J35" s="131"/>
      <c r="K35" s="131"/>
      <c r="L35" s="131"/>
      <c r="M35" s="131"/>
      <c r="N35" s="132"/>
      <c r="O35" s="130" t="s">
        <v>285</v>
      </c>
      <c r="P35" s="131"/>
      <c r="Q35" s="131"/>
      <c r="R35" s="131"/>
      <c r="S35" s="131"/>
      <c r="T35" s="131"/>
      <c r="U35" s="131"/>
      <c r="V35" s="131"/>
      <c r="W35" s="131"/>
      <c r="X35" s="131"/>
      <c r="Y35" s="131"/>
      <c r="Z35" s="131"/>
      <c r="AA35" s="131"/>
      <c r="AB35" s="131"/>
      <c r="AC35" s="131"/>
      <c r="AD35" s="131"/>
      <c r="AE35" s="131"/>
      <c r="AF35" s="132"/>
    </row>
    <row r="36" spans="4:32" s="89" customFormat="1" x14ac:dyDescent="0.45">
      <c r="E36" s="130" t="s">
        <v>268</v>
      </c>
      <c r="F36" s="131"/>
      <c r="G36" s="131"/>
      <c r="H36" s="131"/>
      <c r="I36" s="131"/>
      <c r="J36" s="131"/>
      <c r="K36" s="131"/>
      <c r="L36" s="131"/>
      <c r="M36" s="131"/>
      <c r="N36" s="132"/>
      <c r="O36" s="130" t="s">
        <v>285</v>
      </c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2"/>
    </row>
    <row r="37" spans="4:32" s="89" customFormat="1" x14ac:dyDescent="0.45">
      <c r="E37" s="130" t="s">
        <v>269</v>
      </c>
      <c r="F37" s="131"/>
      <c r="G37" s="131"/>
      <c r="H37" s="131"/>
      <c r="I37" s="131"/>
      <c r="J37" s="131"/>
      <c r="K37" s="131"/>
      <c r="L37" s="131"/>
      <c r="M37" s="131"/>
      <c r="N37" s="132"/>
      <c r="O37" s="130" t="s">
        <v>285</v>
      </c>
      <c r="P37" s="131"/>
      <c r="Q37" s="131"/>
      <c r="R37" s="131"/>
      <c r="S37" s="131"/>
      <c r="T37" s="131"/>
      <c r="U37" s="131"/>
      <c r="V37" s="131"/>
      <c r="W37" s="131"/>
      <c r="X37" s="131"/>
      <c r="Y37" s="131"/>
      <c r="Z37" s="131"/>
      <c r="AA37" s="131"/>
      <c r="AB37" s="131"/>
      <c r="AC37" s="131"/>
      <c r="AD37" s="131"/>
      <c r="AE37" s="131"/>
      <c r="AF37" s="132"/>
    </row>
    <row r="38" spans="4:32" s="89" customFormat="1" x14ac:dyDescent="0.45"/>
    <row r="39" spans="4:32" s="52" customFormat="1" x14ac:dyDescent="0.45">
      <c r="D39" s="52" t="s">
        <v>289</v>
      </c>
    </row>
    <row r="40" spans="4:32" s="52" customFormat="1" x14ac:dyDescent="0.45"/>
    <row r="41" spans="4:32" s="52" customFormat="1" x14ac:dyDescent="0.45">
      <c r="E41" s="52" t="s">
        <v>142</v>
      </c>
    </row>
    <row r="42" spans="4:32" s="52" customFormat="1" x14ac:dyDescent="0.45"/>
    <row r="43" spans="4:32" s="89" customFormat="1" x14ac:dyDescent="0.45">
      <c r="E43" s="136" t="s">
        <v>200</v>
      </c>
      <c r="F43" s="137"/>
      <c r="G43" s="137"/>
      <c r="H43" s="137"/>
      <c r="I43" s="137"/>
      <c r="J43" s="137"/>
      <c r="K43" s="137"/>
      <c r="L43" s="137"/>
      <c r="M43" s="137"/>
      <c r="N43" s="138"/>
      <c r="O43" s="136" t="s">
        <v>291</v>
      </c>
      <c r="P43" s="137"/>
      <c r="Q43" s="137"/>
      <c r="R43" s="137"/>
      <c r="S43" s="137"/>
      <c r="T43" s="137"/>
      <c r="U43" s="137"/>
      <c r="V43" s="137"/>
      <c r="W43" s="137"/>
      <c r="X43" s="137"/>
      <c r="Y43" s="137"/>
      <c r="Z43" s="137"/>
      <c r="AA43" s="137"/>
      <c r="AB43" s="137"/>
      <c r="AC43" s="137"/>
      <c r="AD43" s="137"/>
      <c r="AE43" s="137"/>
      <c r="AF43" s="138"/>
    </row>
    <row r="44" spans="4:32" s="89" customFormat="1" x14ac:dyDescent="0.45">
      <c r="E44" s="130" t="s">
        <v>244</v>
      </c>
      <c r="F44" s="131"/>
      <c r="G44" s="131"/>
      <c r="H44" s="131"/>
      <c r="I44" s="131"/>
      <c r="J44" s="131"/>
      <c r="K44" s="131"/>
      <c r="L44" s="131"/>
      <c r="M44" s="131"/>
      <c r="N44" s="132"/>
      <c r="O44" s="130" t="b">
        <v>0</v>
      </c>
      <c r="P44" s="131"/>
      <c r="Q44" s="131"/>
      <c r="R44" s="131"/>
      <c r="S44" s="131"/>
      <c r="T44" s="131"/>
      <c r="U44" s="131"/>
      <c r="V44" s="131"/>
      <c r="W44" s="131"/>
      <c r="X44" s="131"/>
      <c r="Y44" s="131"/>
      <c r="Z44" s="131"/>
      <c r="AA44" s="131"/>
      <c r="AB44" s="131"/>
      <c r="AC44" s="131"/>
      <c r="AD44" s="131"/>
      <c r="AE44" s="131"/>
      <c r="AF44" s="132"/>
    </row>
    <row r="45" spans="4:32" s="89" customFormat="1" x14ac:dyDescent="0.45">
      <c r="E45" s="130" t="s">
        <v>246</v>
      </c>
      <c r="F45" s="131"/>
      <c r="G45" s="131"/>
      <c r="H45" s="131"/>
      <c r="I45" s="131"/>
      <c r="J45" s="131"/>
      <c r="K45" s="131"/>
      <c r="L45" s="131"/>
      <c r="M45" s="131"/>
      <c r="N45" s="132"/>
      <c r="O45" s="130" t="b">
        <v>0</v>
      </c>
      <c r="P45" s="131"/>
      <c r="Q45" s="131"/>
      <c r="R45" s="131"/>
      <c r="S45" s="131"/>
      <c r="T45" s="131"/>
      <c r="U45" s="131"/>
      <c r="V45" s="131"/>
      <c r="W45" s="131"/>
      <c r="X45" s="131"/>
      <c r="Y45" s="131"/>
      <c r="Z45" s="131"/>
      <c r="AA45" s="131"/>
      <c r="AB45" s="131"/>
      <c r="AC45" s="131"/>
      <c r="AD45" s="131"/>
      <c r="AE45" s="131"/>
      <c r="AF45" s="132"/>
    </row>
    <row r="46" spans="4:32" s="89" customFormat="1" x14ac:dyDescent="0.45">
      <c r="E46" s="130" t="s">
        <v>248</v>
      </c>
      <c r="F46" s="131"/>
      <c r="G46" s="131"/>
      <c r="H46" s="131"/>
      <c r="I46" s="131"/>
      <c r="J46" s="131"/>
      <c r="K46" s="131"/>
      <c r="L46" s="131"/>
      <c r="M46" s="131"/>
      <c r="N46" s="132"/>
      <c r="O46" s="130" t="b">
        <v>0</v>
      </c>
      <c r="P46" s="131"/>
      <c r="Q46" s="131"/>
      <c r="R46" s="131"/>
      <c r="S46" s="131"/>
      <c r="T46" s="131"/>
      <c r="U46" s="131"/>
      <c r="V46" s="131"/>
      <c r="W46" s="131"/>
      <c r="X46" s="131"/>
      <c r="Y46" s="131"/>
      <c r="Z46" s="131"/>
      <c r="AA46" s="131"/>
      <c r="AB46" s="131"/>
      <c r="AC46" s="131"/>
      <c r="AD46" s="131"/>
      <c r="AE46" s="131"/>
      <c r="AF46" s="132"/>
    </row>
    <row r="47" spans="4:32" s="89" customFormat="1" x14ac:dyDescent="0.45">
      <c r="E47" s="130" t="s">
        <v>249</v>
      </c>
      <c r="F47" s="131"/>
      <c r="G47" s="131"/>
      <c r="H47" s="131"/>
      <c r="I47" s="131"/>
      <c r="J47" s="131"/>
      <c r="K47" s="131"/>
      <c r="L47" s="131"/>
      <c r="M47" s="131"/>
      <c r="N47" s="132"/>
      <c r="O47" s="130" t="b">
        <v>0</v>
      </c>
      <c r="P47" s="131"/>
      <c r="Q47" s="131"/>
      <c r="R47" s="131"/>
      <c r="S47" s="131"/>
      <c r="T47" s="131"/>
      <c r="U47" s="131"/>
      <c r="V47" s="131"/>
      <c r="W47" s="131"/>
      <c r="X47" s="131"/>
      <c r="Y47" s="131"/>
      <c r="Z47" s="131"/>
      <c r="AA47" s="131"/>
      <c r="AB47" s="131"/>
      <c r="AC47" s="131"/>
      <c r="AD47" s="131"/>
      <c r="AE47" s="131"/>
      <c r="AF47" s="132"/>
    </row>
    <row r="48" spans="4:32" s="89" customFormat="1" x14ac:dyDescent="0.45">
      <c r="E48" s="130" t="s">
        <v>252</v>
      </c>
      <c r="F48" s="131"/>
      <c r="G48" s="131"/>
      <c r="H48" s="131"/>
      <c r="I48" s="131"/>
      <c r="J48" s="131"/>
      <c r="K48" s="131"/>
      <c r="L48" s="131"/>
      <c r="M48" s="131"/>
      <c r="N48" s="132"/>
      <c r="O48" s="130" t="b">
        <v>0</v>
      </c>
      <c r="P48" s="131"/>
      <c r="Q48" s="131"/>
      <c r="R48" s="131"/>
      <c r="S48" s="131"/>
      <c r="T48" s="131"/>
      <c r="U48" s="131"/>
      <c r="V48" s="131"/>
      <c r="W48" s="131"/>
      <c r="X48" s="131"/>
      <c r="Y48" s="131"/>
      <c r="Z48" s="131"/>
      <c r="AA48" s="131"/>
      <c r="AB48" s="131"/>
      <c r="AC48" s="131"/>
      <c r="AD48" s="131"/>
      <c r="AE48" s="131"/>
      <c r="AF48" s="132"/>
    </row>
    <row r="49" spans="3:32" s="89" customFormat="1" x14ac:dyDescent="0.45">
      <c r="E49" s="130" t="s">
        <v>253</v>
      </c>
      <c r="F49" s="131"/>
      <c r="G49" s="131"/>
      <c r="H49" s="131"/>
      <c r="I49" s="131"/>
      <c r="J49" s="131"/>
      <c r="K49" s="131"/>
      <c r="L49" s="131"/>
      <c r="M49" s="131"/>
      <c r="N49" s="132"/>
      <c r="O49" s="130" t="b">
        <v>0</v>
      </c>
      <c r="P49" s="131"/>
      <c r="Q49" s="131"/>
      <c r="R49" s="131"/>
      <c r="S49" s="131"/>
      <c r="T49" s="131"/>
      <c r="U49" s="131"/>
      <c r="V49" s="131"/>
      <c r="W49" s="131"/>
      <c r="X49" s="131"/>
      <c r="Y49" s="131"/>
      <c r="Z49" s="131"/>
      <c r="AA49" s="131"/>
      <c r="AB49" s="131"/>
      <c r="AC49" s="131"/>
      <c r="AD49" s="131"/>
      <c r="AE49" s="131"/>
      <c r="AF49" s="132"/>
    </row>
    <row r="50" spans="3:32" s="89" customFormat="1" x14ac:dyDescent="0.45">
      <c r="E50" s="130" t="s">
        <v>241</v>
      </c>
      <c r="F50" s="131"/>
      <c r="G50" s="131"/>
      <c r="H50" s="131"/>
      <c r="I50" s="131"/>
      <c r="J50" s="131"/>
      <c r="K50" s="131"/>
      <c r="L50" s="131"/>
      <c r="M50" s="131"/>
      <c r="N50" s="132"/>
      <c r="O50" s="130" t="b">
        <v>0</v>
      </c>
      <c r="P50" s="131"/>
      <c r="Q50" s="131"/>
      <c r="R50" s="131"/>
      <c r="S50" s="131"/>
      <c r="T50" s="131"/>
      <c r="U50" s="131"/>
      <c r="V50" s="131"/>
      <c r="W50" s="131"/>
      <c r="X50" s="131"/>
      <c r="Y50" s="131"/>
      <c r="Z50" s="131"/>
      <c r="AA50" s="131"/>
      <c r="AB50" s="131"/>
      <c r="AC50" s="131"/>
      <c r="AD50" s="131"/>
      <c r="AE50" s="131"/>
      <c r="AF50" s="132"/>
    </row>
    <row r="51" spans="3:32" s="52" customFormat="1" x14ac:dyDescent="0.45"/>
    <row r="52" spans="3:32" s="89" customFormat="1" x14ac:dyDescent="0.45"/>
    <row r="53" spans="3:32" s="89" customFormat="1" x14ac:dyDescent="0.45">
      <c r="C53" s="89" t="s">
        <v>292</v>
      </c>
    </row>
    <row r="54" spans="3:32" s="52" customFormat="1" x14ac:dyDescent="0.45"/>
    <row r="55" spans="3:32" s="52" customFormat="1" x14ac:dyDescent="0.45">
      <c r="D55" s="52" t="s">
        <v>293</v>
      </c>
    </row>
    <row r="56" spans="3:32" s="89" customFormat="1" x14ac:dyDescent="0.45"/>
    <row r="57" spans="3:32" s="89" customFormat="1" x14ac:dyDescent="0.45">
      <c r="E57" s="89" t="s">
        <v>294</v>
      </c>
    </row>
    <row r="58" spans="3:32" s="89" customFormat="1" x14ac:dyDescent="0.45"/>
    <row r="59" spans="3:32" s="89" customFormat="1" x14ac:dyDescent="0.45">
      <c r="D59" s="89" t="s">
        <v>295</v>
      </c>
    </row>
    <row r="60" spans="3:32" s="89" customFormat="1" x14ac:dyDescent="0.45"/>
    <row r="61" spans="3:32" s="89" customFormat="1" x14ac:dyDescent="0.45">
      <c r="E61" s="136" t="s">
        <v>200</v>
      </c>
      <c r="F61" s="137"/>
      <c r="G61" s="137"/>
      <c r="H61" s="137"/>
      <c r="I61" s="137"/>
      <c r="J61" s="137"/>
      <c r="K61" s="137"/>
      <c r="L61" s="137"/>
      <c r="M61" s="137"/>
      <c r="N61" s="138"/>
      <c r="O61" s="136" t="s">
        <v>291</v>
      </c>
      <c r="P61" s="137"/>
      <c r="Q61" s="137"/>
      <c r="R61" s="137"/>
      <c r="S61" s="137"/>
      <c r="T61" s="137"/>
      <c r="U61" s="137"/>
      <c r="V61" s="137"/>
      <c r="W61" s="137"/>
      <c r="X61" s="137"/>
      <c r="Y61" s="137"/>
      <c r="Z61" s="137"/>
      <c r="AA61" s="137"/>
      <c r="AB61" s="137"/>
      <c r="AC61" s="137"/>
      <c r="AD61" s="137"/>
      <c r="AE61" s="137"/>
      <c r="AF61" s="138"/>
    </row>
    <row r="62" spans="3:32" s="89" customFormat="1" x14ac:dyDescent="0.45">
      <c r="E62" s="130" t="s">
        <v>244</v>
      </c>
      <c r="F62" s="131"/>
      <c r="G62" s="131"/>
      <c r="H62" s="131"/>
      <c r="I62" s="131"/>
      <c r="J62" s="131"/>
      <c r="K62" s="131"/>
      <c r="L62" s="131"/>
      <c r="M62" s="131"/>
      <c r="N62" s="132"/>
      <c r="O62" s="130" t="b">
        <v>1</v>
      </c>
      <c r="P62" s="131"/>
      <c r="Q62" s="131"/>
      <c r="R62" s="131"/>
      <c r="S62" s="131"/>
      <c r="T62" s="131"/>
      <c r="U62" s="131"/>
      <c r="V62" s="131"/>
      <c r="W62" s="131"/>
      <c r="X62" s="131"/>
      <c r="Y62" s="131"/>
      <c r="Z62" s="131"/>
      <c r="AA62" s="131"/>
      <c r="AB62" s="131"/>
      <c r="AC62" s="131"/>
      <c r="AD62" s="131"/>
      <c r="AE62" s="131"/>
      <c r="AF62" s="132"/>
    </row>
    <row r="63" spans="3:32" s="89" customFormat="1" x14ac:dyDescent="0.45">
      <c r="E63" s="130" t="s">
        <v>246</v>
      </c>
      <c r="F63" s="131"/>
      <c r="G63" s="131"/>
      <c r="H63" s="131"/>
      <c r="I63" s="131"/>
      <c r="J63" s="131"/>
      <c r="K63" s="131"/>
      <c r="L63" s="131"/>
      <c r="M63" s="131"/>
      <c r="N63" s="132"/>
      <c r="O63" s="130" t="b">
        <v>1</v>
      </c>
      <c r="P63" s="131"/>
      <c r="Q63" s="131"/>
      <c r="R63" s="131"/>
      <c r="S63" s="131"/>
      <c r="T63" s="131"/>
      <c r="U63" s="131"/>
      <c r="V63" s="131"/>
      <c r="W63" s="131"/>
      <c r="X63" s="131"/>
      <c r="Y63" s="131"/>
      <c r="Z63" s="131"/>
      <c r="AA63" s="131"/>
      <c r="AB63" s="131"/>
      <c r="AC63" s="131"/>
      <c r="AD63" s="131"/>
      <c r="AE63" s="131"/>
      <c r="AF63" s="132"/>
    </row>
    <row r="64" spans="3:32" s="89" customFormat="1" x14ac:dyDescent="0.45">
      <c r="E64" s="130" t="s">
        <v>248</v>
      </c>
      <c r="F64" s="131"/>
      <c r="G64" s="131"/>
      <c r="H64" s="131"/>
      <c r="I64" s="131"/>
      <c r="J64" s="131"/>
      <c r="K64" s="131"/>
      <c r="L64" s="131"/>
      <c r="M64" s="131"/>
      <c r="N64" s="132"/>
      <c r="O64" s="130" t="b">
        <v>1</v>
      </c>
      <c r="P64" s="131"/>
      <c r="Q64" s="131"/>
      <c r="R64" s="131"/>
      <c r="S64" s="131"/>
      <c r="T64" s="131"/>
      <c r="U64" s="131"/>
      <c r="V64" s="131"/>
      <c r="W64" s="131"/>
      <c r="X64" s="131"/>
      <c r="Y64" s="131"/>
      <c r="Z64" s="131"/>
      <c r="AA64" s="131"/>
      <c r="AB64" s="131"/>
      <c r="AC64" s="131"/>
      <c r="AD64" s="131"/>
      <c r="AE64" s="131"/>
      <c r="AF64" s="132"/>
    </row>
    <row r="65" spans="5:32" s="89" customFormat="1" x14ac:dyDescent="0.45">
      <c r="E65" s="130" t="s">
        <v>249</v>
      </c>
      <c r="F65" s="131"/>
      <c r="G65" s="131"/>
      <c r="H65" s="131"/>
      <c r="I65" s="131"/>
      <c r="J65" s="131"/>
      <c r="K65" s="131"/>
      <c r="L65" s="131"/>
      <c r="M65" s="131"/>
      <c r="N65" s="132"/>
      <c r="O65" s="130" t="b">
        <v>1</v>
      </c>
      <c r="P65" s="131"/>
      <c r="Q65" s="131"/>
      <c r="R65" s="131"/>
      <c r="S65" s="131"/>
      <c r="T65" s="131"/>
      <c r="U65" s="131"/>
      <c r="V65" s="131"/>
      <c r="W65" s="131"/>
      <c r="X65" s="131"/>
      <c r="Y65" s="131"/>
      <c r="Z65" s="131"/>
      <c r="AA65" s="131"/>
      <c r="AB65" s="131"/>
      <c r="AC65" s="131"/>
      <c r="AD65" s="131"/>
      <c r="AE65" s="131"/>
      <c r="AF65" s="132"/>
    </row>
    <row r="66" spans="5:32" s="89" customFormat="1" x14ac:dyDescent="0.45">
      <c r="E66" s="130" t="s">
        <v>252</v>
      </c>
      <c r="F66" s="131"/>
      <c r="G66" s="131"/>
      <c r="H66" s="131"/>
      <c r="I66" s="131"/>
      <c r="J66" s="131"/>
      <c r="K66" s="131"/>
      <c r="L66" s="131"/>
      <c r="M66" s="131"/>
      <c r="N66" s="132"/>
      <c r="O66" s="130" t="b">
        <v>1</v>
      </c>
      <c r="P66" s="131"/>
      <c r="Q66" s="131"/>
      <c r="R66" s="131"/>
      <c r="S66" s="131"/>
      <c r="T66" s="131"/>
      <c r="U66" s="131"/>
      <c r="V66" s="131"/>
      <c r="W66" s="131"/>
      <c r="X66" s="131"/>
      <c r="Y66" s="131"/>
      <c r="Z66" s="131"/>
      <c r="AA66" s="131"/>
      <c r="AB66" s="131"/>
      <c r="AC66" s="131"/>
      <c r="AD66" s="131"/>
      <c r="AE66" s="131"/>
      <c r="AF66" s="132"/>
    </row>
    <row r="67" spans="5:32" s="89" customFormat="1" x14ac:dyDescent="0.45">
      <c r="E67" s="130" t="s">
        <v>253</v>
      </c>
      <c r="F67" s="131"/>
      <c r="G67" s="131"/>
      <c r="H67" s="131"/>
      <c r="I67" s="131"/>
      <c r="J67" s="131"/>
      <c r="K67" s="131"/>
      <c r="L67" s="131"/>
      <c r="M67" s="131"/>
      <c r="N67" s="132"/>
      <c r="O67" s="130" t="b">
        <v>1</v>
      </c>
      <c r="P67" s="131"/>
      <c r="Q67" s="131"/>
      <c r="R67" s="131"/>
      <c r="S67" s="131"/>
      <c r="T67" s="131"/>
      <c r="U67" s="131"/>
      <c r="V67" s="131"/>
      <c r="W67" s="131"/>
      <c r="X67" s="131"/>
      <c r="Y67" s="131"/>
      <c r="Z67" s="131"/>
      <c r="AA67" s="131"/>
      <c r="AB67" s="131"/>
      <c r="AC67" s="131"/>
      <c r="AD67" s="131"/>
      <c r="AE67" s="131"/>
      <c r="AF67" s="132"/>
    </row>
    <row r="68" spans="5:32" s="89" customFormat="1" x14ac:dyDescent="0.45">
      <c r="E68" s="130" t="s">
        <v>241</v>
      </c>
      <c r="F68" s="131"/>
      <c r="G68" s="131"/>
      <c r="H68" s="131"/>
      <c r="I68" s="131"/>
      <c r="J68" s="131"/>
      <c r="K68" s="131"/>
      <c r="L68" s="131"/>
      <c r="M68" s="131"/>
      <c r="N68" s="132"/>
      <c r="O68" s="130" t="b">
        <v>1</v>
      </c>
      <c r="P68" s="131"/>
      <c r="Q68" s="131"/>
      <c r="R68" s="131"/>
      <c r="S68" s="131"/>
      <c r="T68" s="131"/>
      <c r="U68" s="131"/>
      <c r="V68" s="131"/>
      <c r="W68" s="131"/>
      <c r="X68" s="131"/>
      <c r="Y68" s="131"/>
      <c r="Z68" s="131"/>
      <c r="AA68" s="131"/>
      <c r="AB68" s="131"/>
      <c r="AC68" s="131"/>
      <c r="AD68" s="131"/>
      <c r="AE68" s="131"/>
      <c r="AF68" s="132"/>
    </row>
    <row r="69" spans="5:32" s="89" customFormat="1" x14ac:dyDescent="0.45"/>
    <row r="70" spans="5:32" s="52" customFormat="1" x14ac:dyDescent="0.45"/>
    <row r="71" spans="5:32" s="52" customFormat="1" x14ac:dyDescent="0.45"/>
    <row r="72" spans="5:32" s="52" customFormat="1" x14ac:dyDescent="0.45"/>
    <row r="73" spans="5:32" s="52" customFormat="1" x14ac:dyDescent="0.45"/>
  </sheetData>
  <mergeCells count="84">
    <mergeCell ref="E66:N66"/>
    <mergeCell ref="O66:AF66"/>
    <mergeCell ref="E67:N67"/>
    <mergeCell ref="O67:AF67"/>
    <mergeCell ref="E68:N68"/>
    <mergeCell ref="O68:AF68"/>
    <mergeCell ref="E63:N63"/>
    <mergeCell ref="O63:AF63"/>
    <mergeCell ref="E64:N64"/>
    <mergeCell ref="O64:AF64"/>
    <mergeCell ref="E65:N65"/>
    <mergeCell ref="O65:AF65"/>
    <mergeCell ref="E50:N50"/>
    <mergeCell ref="O50:AF50"/>
    <mergeCell ref="E61:N61"/>
    <mergeCell ref="O61:AF61"/>
    <mergeCell ref="E62:N62"/>
    <mergeCell ref="O62:AF62"/>
    <mergeCell ref="E47:N47"/>
    <mergeCell ref="O47:AF47"/>
    <mergeCell ref="E48:N48"/>
    <mergeCell ref="O48:AF48"/>
    <mergeCell ref="E49:N49"/>
    <mergeCell ref="O49:AF49"/>
    <mergeCell ref="E44:N44"/>
    <mergeCell ref="O44:AF44"/>
    <mergeCell ref="E45:N45"/>
    <mergeCell ref="O45:AF45"/>
    <mergeCell ref="E46:N46"/>
    <mergeCell ref="O46:AF46"/>
    <mergeCell ref="E37:N37"/>
    <mergeCell ref="O37:AF37"/>
    <mergeCell ref="E43:N43"/>
    <mergeCell ref="O43:AF43"/>
    <mergeCell ref="O35:AF35"/>
    <mergeCell ref="E36:N36"/>
    <mergeCell ref="O36:AF36"/>
    <mergeCell ref="E35:N35"/>
    <mergeCell ref="E29:N29"/>
    <mergeCell ref="O29:AF29"/>
    <mergeCell ref="O30:AF30"/>
    <mergeCell ref="E31:N31"/>
    <mergeCell ref="O31:AF31"/>
    <mergeCell ref="E30:N30"/>
    <mergeCell ref="E32:N32"/>
    <mergeCell ref="O32:AF32"/>
    <mergeCell ref="E33:N33"/>
    <mergeCell ref="O33:AF33"/>
    <mergeCell ref="E34:N34"/>
    <mergeCell ref="O34:AF34"/>
    <mergeCell ref="E28:N28"/>
    <mergeCell ref="O28:AF28"/>
    <mergeCell ref="E23:N23"/>
    <mergeCell ref="O23:AF23"/>
    <mergeCell ref="E24:N24"/>
    <mergeCell ref="O24:AF24"/>
    <mergeCell ref="O25:AF25"/>
    <mergeCell ref="E25:N25"/>
    <mergeCell ref="E26:N26"/>
    <mergeCell ref="O26:AF26"/>
    <mergeCell ref="E21:N21"/>
    <mergeCell ref="O21:AF21"/>
    <mergeCell ref="E22:N22"/>
    <mergeCell ref="O22:AF22"/>
    <mergeCell ref="E27:N27"/>
    <mergeCell ref="O27:AF27"/>
    <mergeCell ref="AG1:AN1"/>
    <mergeCell ref="AO1:AV1"/>
    <mergeCell ref="I2:P2"/>
    <mergeCell ref="Q2:X2"/>
    <mergeCell ref="Y2:AF2"/>
    <mergeCell ref="AG2:AN2"/>
    <mergeCell ref="AO2:AV2"/>
    <mergeCell ref="E10:N10"/>
    <mergeCell ref="O10:AF10"/>
    <mergeCell ref="E14:N14"/>
    <mergeCell ref="O14:AF14"/>
    <mergeCell ref="A1:H2"/>
    <mergeCell ref="I1:P1"/>
    <mergeCell ref="Q1:X1"/>
    <mergeCell ref="Y1:AF1"/>
    <mergeCell ref="E9:N9"/>
    <mergeCell ref="O9:AF9"/>
    <mergeCell ref="O11:AF11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EDEB-8C44-4E2A-8FB0-6250AC0E86BE}">
  <dimension ref="A1:AV90"/>
  <sheetViews>
    <sheetView showGridLines="0" view="pageBreakPreview" topLeftCell="A42" zoomScaleNormal="100" workbookViewId="0">
      <selection activeCell="Z14" sqref="Z14"/>
    </sheetView>
  </sheetViews>
  <sheetFormatPr defaultColWidth="3.09765625" defaultRowHeight="18" x14ac:dyDescent="0.45"/>
  <sheetData>
    <row r="1" spans="1:48" x14ac:dyDescent="0.45">
      <c r="A1" s="108" t="str">
        <f ca="1">RIGHT(CELL("filename",A1),LEN(CELL("filename",A1))-FIND("]",CELL("filename",A1)))</f>
        <v>Item</v>
      </c>
      <c r="B1" s="109"/>
      <c r="C1" s="109"/>
      <c r="D1" s="109"/>
      <c r="E1" s="109"/>
      <c r="F1" s="109"/>
      <c r="G1" s="109"/>
      <c r="H1" s="109"/>
      <c r="I1" s="112" t="s">
        <v>0</v>
      </c>
      <c r="J1" s="112"/>
      <c r="K1" s="112"/>
      <c r="L1" s="112"/>
      <c r="M1" s="112"/>
      <c r="N1" s="112"/>
      <c r="O1" s="112"/>
      <c r="P1" s="112"/>
      <c r="Q1" s="112" t="s">
        <v>1</v>
      </c>
      <c r="R1" s="112"/>
      <c r="S1" s="112"/>
      <c r="T1" s="112"/>
      <c r="U1" s="112"/>
      <c r="V1" s="112"/>
      <c r="W1" s="112"/>
      <c r="X1" s="112"/>
      <c r="Y1" s="112" t="s">
        <v>2</v>
      </c>
      <c r="Z1" s="112"/>
      <c r="AA1" s="112"/>
      <c r="AB1" s="112"/>
      <c r="AC1" s="112"/>
      <c r="AD1" s="112"/>
      <c r="AE1" s="112"/>
      <c r="AF1" s="112"/>
      <c r="AG1" s="112" t="s">
        <v>3</v>
      </c>
      <c r="AH1" s="112"/>
      <c r="AI1" s="112"/>
      <c r="AJ1" s="112"/>
      <c r="AK1" s="112"/>
      <c r="AL1" s="112"/>
      <c r="AM1" s="112"/>
      <c r="AN1" s="112"/>
      <c r="AO1" s="112" t="s">
        <v>4</v>
      </c>
      <c r="AP1" s="112"/>
      <c r="AQ1" s="112"/>
      <c r="AR1" s="112"/>
      <c r="AS1" s="112"/>
      <c r="AT1" s="112"/>
      <c r="AU1" s="112"/>
      <c r="AV1" s="112"/>
    </row>
    <row r="2" spans="1:48" x14ac:dyDescent="0.45">
      <c r="A2" s="110"/>
      <c r="B2" s="111"/>
      <c r="C2" s="111"/>
      <c r="D2" s="111"/>
      <c r="E2" s="111"/>
      <c r="F2" s="111"/>
      <c r="G2" s="111"/>
      <c r="H2" s="111"/>
      <c r="I2" s="106" t="str">
        <f>改版履歴!I2</f>
        <v>種族作成画面</v>
      </c>
      <c r="J2" s="106"/>
      <c r="K2" s="106"/>
      <c r="L2" s="106"/>
      <c r="M2" s="106"/>
      <c r="N2" s="106"/>
      <c r="O2" s="106"/>
      <c r="P2" s="106"/>
      <c r="Q2" s="113">
        <f ca="1">改版履歴!Q2</f>
        <v>43981</v>
      </c>
      <c r="R2" s="106"/>
      <c r="S2" s="106"/>
      <c r="T2" s="106"/>
      <c r="U2" s="106"/>
      <c r="V2" s="106"/>
      <c r="W2" s="106"/>
      <c r="X2" s="106"/>
      <c r="Y2" s="106" t="str">
        <f ca="1">改版履歴!Y2</f>
        <v>Giphe</v>
      </c>
      <c r="Z2" s="106"/>
      <c r="AA2" s="106"/>
      <c r="AB2" s="106"/>
      <c r="AC2" s="106"/>
      <c r="AD2" s="106"/>
      <c r="AE2" s="106"/>
      <c r="AF2" s="106"/>
      <c r="AG2" s="106" t="str">
        <f ca="1">改版履歴!AG2</f>
        <v>1.0</v>
      </c>
      <c r="AH2" s="106"/>
      <c r="AI2" s="106"/>
      <c r="AJ2" s="106"/>
      <c r="AK2" s="106"/>
      <c r="AL2" s="106"/>
      <c r="AM2" s="106"/>
      <c r="AN2" s="106"/>
      <c r="AO2" s="106" t="str">
        <f>改版履歴!AO2</f>
        <v>PGRACED040</v>
      </c>
      <c r="AP2" s="106"/>
      <c r="AQ2" s="106"/>
      <c r="AR2" s="106"/>
      <c r="AS2" s="106"/>
      <c r="AT2" s="106"/>
      <c r="AU2" s="106"/>
      <c r="AV2" s="106"/>
    </row>
    <row r="4" spans="1:48" s="52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52" customFormat="1" x14ac:dyDescent="0.45">
      <c r="C5" s="52" t="s">
        <v>172</v>
      </c>
    </row>
    <row r="6" spans="1:48" s="52" customFormat="1" x14ac:dyDescent="0.45"/>
    <row r="7" spans="1:48" s="52" customFormat="1" x14ac:dyDescent="0.45">
      <c r="D7" s="52" t="s">
        <v>22</v>
      </c>
    </row>
    <row r="8" spans="1:48" s="52" customFormat="1" x14ac:dyDescent="0.45"/>
    <row r="9" spans="1:48" s="52" customFormat="1" x14ac:dyDescent="0.45">
      <c r="E9" s="52" t="s">
        <v>24</v>
      </c>
      <c r="AA9" s="52" t="s">
        <v>27</v>
      </c>
    </row>
    <row r="10" spans="1:48" s="52" customFormat="1" x14ac:dyDescent="0.45">
      <c r="E10" s="52" t="s">
        <v>23</v>
      </c>
    </row>
    <row r="11" spans="1:48" s="52" customFormat="1" x14ac:dyDescent="0.45"/>
    <row r="12" spans="1:48" s="52" customFormat="1" x14ac:dyDescent="0.45">
      <c r="D12" s="52" t="s">
        <v>238</v>
      </c>
    </row>
    <row r="13" spans="1:48" s="52" customFormat="1" x14ac:dyDescent="0.45"/>
    <row r="14" spans="1:48" s="52" customFormat="1" x14ac:dyDescent="0.45">
      <c r="E14" s="52" t="s">
        <v>236</v>
      </c>
    </row>
    <row r="15" spans="1:48" s="52" customFormat="1" x14ac:dyDescent="0.45">
      <c r="AA15" s="52" t="s">
        <v>44</v>
      </c>
    </row>
    <row r="16" spans="1:48" s="52" customFormat="1" x14ac:dyDescent="0.45">
      <c r="E16" s="52" t="s">
        <v>25</v>
      </c>
      <c r="AA16" s="52" t="s">
        <v>45</v>
      </c>
    </row>
    <row r="17" spans="3:42" s="52" customFormat="1" x14ac:dyDescent="0.45">
      <c r="E17" s="52" t="s">
        <v>26</v>
      </c>
      <c r="AA17" s="1" t="s">
        <v>221</v>
      </c>
    </row>
    <row r="18" spans="3:42" s="52" customFormat="1" x14ac:dyDescent="0.45"/>
    <row r="19" spans="3:42" s="52" customFormat="1" x14ac:dyDescent="0.45">
      <c r="D19" s="66" t="s">
        <v>32</v>
      </c>
      <c r="E19" s="67"/>
      <c r="F19" s="67"/>
      <c r="G19" s="67"/>
      <c r="H19" s="68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8"/>
    </row>
    <row r="20" spans="3:42" s="52" customFormat="1" x14ac:dyDescent="0.45">
      <c r="D20" s="33"/>
      <c r="E20" s="34"/>
      <c r="F20" s="34"/>
      <c r="G20" s="34"/>
      <c r="H20" s="35"/>
      <c r="I20" s="52" t="s">
        <v>123</v>
      </c>
      <c r="R20" s="52" t="s">
        <v>125</v>
      </c>
      <c r="U20" s="52" t="s">
        <v>126</v>
      </c>
      <c r="AP20" s="27"/>
    </row>
    <row r="21" spans="3:42" s="52" customFormat="1" x14ac:dyDescent="0.45">
      <c r="D21" s="33"/>
      <c r="E21" s="34"/>
      <c r="F21" s="34"/>
      <c r="G21" s="34"/>
      <c r="H21" s="35"/>
      <c r="I21" s="52" t="s">
        <v>124</v>
      </c>
      <c r="R21" s="52" t="s">
        <v>125</v>
      </c>
      <c r="U21" s="52" t="s">
        <v>127</v>
      </c>
      <c r="AP21" s="27"/>
    </row>
    <row r="22" spans="3:42" s="52" customFormat="1" x14ac:dyDescent="0.45">
      <c r="D22" s="69"/>
      <c r="E22" s="70"/>
      <c r="F22" s="70"/>
      <c r="G22" s="70"/>
      <c r="H22" s="71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9"/>
    </row>
    <row r="23" spans="3:42" s="52" customFormat="1" x14ac:dyDescent="0.45"/>
    <row r="24" spans="3:42" s="52" customFormat="1" x14ac:dyDescent="0.45">
      <c r="D24" s="52" t="s">
        <v>129</v>
      </c>
    </row>
    <row r="25" spans="3:42" s="52" customFormat="1" x14ac:dyDescent="0.45"/>
    <row r="26" spans="3:42" s="52" customFormat="1" x14ac:dyDescent="0.45">
      <c r="E26" s="52" t="s">
        <v>130</v>
      </c>
    </row>
    <row r="27" spans="3:42" s="52" customFormat="1" x14ac:dyDescent="0.45">
      <c r="E27" s="52" t="s">
        <v>131</v>
      </c>
    </row>
    <row r="28" spans="3:42" s="52" customFormat="1" x14ac:dyDescent="0.45"/>
    <row r="29" spans="3:42" s="52" customFormat="1" x14ac:dyDescent="0.45">
      <c r="C29" s="52" t="s">
        <v>122</v>
      </c>
    </row>
    <row r="30" spans="3:42" s="52" customFormat="1" x14ac:dyDescent="0.45"/>
    <row r="31" spans="3:42" s="52" customFormat="1" x14ac:dyDescent="0.45">
      <c r="D31" s="52" t="s">
        <v>128</v>
      </c>
    </row>
    <row r="32" spans="3:42" s="52" customFormat="1" x14ac:dyDescent="0.45"/>
    <row r="33" spans="4:32" s="52" customFormat="1" x14ac:dyDescent="0.45">
      <c r="E33" s="52" t="s">
        <v>237</v>
      </c>
    </row>
    <row r="34" spans="4:32" s="52" customFormat="1" x14ac:dyDescent="0.45">
      <c r="E34" s="52" t="s">
        <v>171</v>
      </c>
    </row>
    <row r="35" spans="4:32" s="52" customFormat="1" x14ac:dyDescent="0.45"/>
    <row r="36" spans="4:32" s="52" customFormat="1" x14ac:dyDescent="0.45">
      <c r="D36" s="52" t="s">
        <v>141</v>
      </c>
    </row>
    <row r="37" spans="4:32" s="52" customFormat="1" x14ac:dyDescent="0.45"/>
    <row r="38" spans="4:32" s="52" customFormat="1" x14ac:dyDescent="0.45">
      <c r="E38" s="52" t="s">
        <v>142</v>
      </c>
    </row>
    <row r="39" spans="4:32" s="52" customFormat="1" x14ac:dyDescent="0.45"/>
    <row r="40" spans="4:32" s="52" customFormat="1" x14ac:dyDescent="0.45">
      <c r="E40" s="136" t="s">
        <v>143</v>
      </c>
      <c r="F40" s="137"/>
      <c r="G40" s="137"/>
      <c r="H40" s="137"/>
      <c r="I40" s="137"/>
      <c r="J40" s="137"/>
      <c r="K40" s="137"/>
      <c r="L40" s="137"/>
      <c r="M40" s="137"/>
      <c r="N40" s="138"/>
      <c r="O40" s="136" t="s">
        <v>144</v>
      </c>
      <c r="P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  <c r="AA40" s="137"/>
      <c r="AB40" s="137"/>
      <c r="AC40" s="137"/>
      <c r="AD40" s="137"/>
      <c r="AE40" s="137"/>
      <c r="AF40" s="138"/>
    </row>
    <row r="41" spans="4:32" s="52" customFormat="1" x14ac:dyDescent="0.45">
      <c r="E41" s="130" t="s">
        <v>145</v>
      </c>
      <c r="F41" s="131"/>
      <c r="G41" s="131"/>
      <c r="H41" s="131"/>
      <c r="I41" s="131"/>
      <c r="J41" s="131"/>
      <c r="K41" s="131"/>
      <c r="L41" s="131"/>
      <c r="M41" s="131"/>
      <c r="N41" s="132"/>
      <c r="O41" s="130" t="b">
        <v>1</v>
      </c>
      <c r="P41" s="131"/>
      <c r="Q41" s="131"/>
      <c r="R41" s="131"/>
      <c r="S41" s="131"/>
      <c r="T41" s="131"/>
      <c r="U41" s="131"/>
      <c r="V41" s="131"/>
      <c r="W41" s="131"/>
      <c r="X41" s="131"/>
      <c r="Y41" s="131"/>
      <c r="Z41" s="131"/>
      <c r="AA41" s="131"/>
      <c r="AB41" s="131"/>
      <c r="AC41" s="131"/>
      <c r="AD41" s="131"/>
      <c r="AE41" s="131"/>
      <c r="AF41" s="132"/>
    </row>
    <row r="42" spans="4:32" s="52" customFormat="1" x14ac:dyDescent="0.45">
      <c r="E42" s="130" t="s">
        <v>146</v>
      </c>
      <c r="F42" s="131"/>
      <c r="G42" s="131"/>
      <c r="H42" s="131"/>
      <c r="I42" s="131"/>
      <c r="J42" s="131"/>
      <c r="K42" s="131"/>
      <c r="L42" s="131"/>
      <c r="M42" s="131"/>
      <c r="N42" s="132"/>
      <c r="O42" s="139" t="s">
        <v>222</v>
      </c>
      <c r="P42" s="140"/>
      <c r="Q42" s="140"/>
      <c r="R42" s="140"/>
      <c r="S42" s="140"/>
      <c r="T42" s="140"/>
      <c r="U42" s="140"/>
      <c r="V42" s="140"/>
      <c r="W42" s="140"/>
      <c r="X42" s="140"/>
      <c r="Y42" s="140"/>
      <c r="Z42" s="140"/>
      <c r="AA42" s="140"/>
      <c r="AB42" s="140"/>
      <c r="AC42" s="140"/>
      <c r="AD42" s="140"/>
      <c r="AE42" s="140"/>
      <c r="AF42" s="141"/>
    </row>
    <row r="43" spans="4:32" s="52" customFormat="1" x14ac:dyDescent="0.45">
      <c r="E43" s="130" t="s">
        <v>147</v>
      </c>
      <c r="F43" s="131"/>
      <c r="G43" s="131"/>
      <c r="H43" s="131"/>
      <c r="I43" s="131"/>
      <c r="J43" s="131"/>
      <c r="K43" s="131"/>
      <c r="L43" s="131"/>
      <c r="M43" s="131"/>
      <c r="N43" s="132"/>
      <c r="O43" s="139" t="s">
        <v>223</v>
      </c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  <c r="AA43" s="140"/>
      <c r="AB43" s="140"/>
      <c r="AC43" s="140"/>
      <c r="AD43" s="140"/>
      <c r="AE43" s="140"/>
      <c r="AF43" s="141"/>
    </row>
    <row r="44" spans="4:32" s="52" customFormat="1" x14ac:dyDescent="0.45">
      <c r="E44" s="53" t="s">
        <v>148</v>
      </c>
      <c r="F44" s="54"/>
      <c r="G44" s="54"/>
      <c r="H44" s="54"/>
      <c r="I44" s="54"/>
      <c r="J44" s="54"/>
      <c r="K44" s="54"/>
      <c r="L44" s="54"/>
      <c r="M44" s="54"/>
      <c r="N44" s="55"/>
      <c r="O44" s="130" t="b">
        <v>1</v>
      </c>
      <c r="P44" s="131"/>
      <c r="Q44" s="131"/>
      <c r="R44" s="131"/>
      <c r="S44" s="131"/>
      <c r="T44" s="131"/>
      <c r="U44" s="131"/>
      <c r="V44" s="131"/>
      <c r="W44" s="131"/>
      <c r="X44" s="131"/>
      <c r="Y44" s="131"/>
      <c r="Z44" s="131"/>
      <c r="AA44" s="131"/>
      <c r="AB44" s="131"/>
      <c r="AC44" s="131"/>
      <c r="AD44" s="131"/>
      <c r="AE44" s="131"/>
      <c r="AF44" s="132"/>
    </row>
    <row r="45" spans="4:32" s="52" customFormat="1" x14ac:dyDescent="0.45">
      <c r="E45" s="130" t="s">
        <v>149</v>
      </c>
      <c r="F45" s="131"/>
      <c r="G45" s="131"/>
      <c r="H45" s="131"/>
      <c r="I45" s="131"/>
      <c r="J45" s="131"/>
      <c r="K45" s="131"/>
      <c r="L45" s="131"/>
      <c r="M45" s="131"/>
      <c r="N45" s="132"/>
      <c r="O45" s="130" t="b">
        <v>1</v>
      </c>
      <c r="P45" s="131"/>
      <c r="Q45" s="131"/>
      <c r="R45" s="131"/>
      <c r="S45" s="131"/>
      <c r="T45" s="131"/>
      <c r="U45" s="131"/>
      <c r="V45" s="131"/>
      <c r="W45" s="131"/>
      <c r="X45" s="131"/>
      <c r="Y45" s="131"/>
      <c r="Z45" s="131"/>
      <c r="AA45" s="131"/>
      <c r="AB45" s="131"/>
      <c r="AC45" s="131"/>
      <c r="AD45" s="131"/>
      <c r="AE45" s="131"/>
      <c r="AF45" s="132"/>
    </row>
    <row r="46" spans="4:32" s="52" customFormat="1" x14ac:dyDescent="0.45"/>
    <row r="47" spans="4:32" s="52" customFormat="1" x14ac:dyDescent="0.45"/>
    <row r="48" spans="4:32" s="52" customFormat="1" x14ac:dyDescent="0.45">
      <c r="D48" s="52" t="s">
        <v>150</v>
      </c>
    </row>
    <row r="49" spans="3:32" s="52" customFormat="1" x14ac:dyDescent="0.45"/>
    <row r="50" spans="3:32" s="52" customFormat="1" x14ac:dyDescent="0.45">
      <c r="E50" s="52" t="s">
        <v>168</v>
      </c>
    </row>
    <row r="51" spans="3:32" s="52" customFormat="1" x14ac:dyDescent="0.45"/>
    <row r="52" spans="3:32" s="52" customFormat="1" x14ac:dyDescent="0.45">
      <c r="E52" s="57" t="s">
        <v>166</v>
      </c>
      <c r="F52" s="58"/>
      <c r="G52" s="58"/>
      <c r="H52" s="58"/>
      <c r="I52" s="58"/>
      <c r="J52" s="58"/>
      <c r="K52" s="58"/>
      <c r="L52" s="58"/>
      <c r="M52" s="58"/>
      <c r="N52" s="59"/>
      <c r="O52" s="64" t="s">
        <v>165</v>
      </c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1"/>
    </row>
    <row r="53" spans="3:32" s="52" customFormat="1" x14ac:dyDescent="0.45"/>
    <row r="54" spans="3:32" s="52" customFormat="1" x14ac:dyDescent="0.45">
      <c r="E54" s="52" t="s">
        <v>169</v>
      </c>
    </row>
    <row r="55" spans="3:32" s="52" customFormat="1" x14ac:dyDescent="0.45"/>
    <row r="56" spans="3:32" s="52" customFormat="1" x14ac:dyDescent="0.45">
      <c r="E56" s="57" t="s">
        <v>152</v>
      </c>
      <c r="F56" s="58"/>
      <c r="G56" s="58"/>
      <c r="H56" s="58"/>
      <c r="I56" s="58"/>
      <c r="J56" s="58"/>
      <c r="K56" s="58"/>
      <c r="L56" s="58"/>
      <c r="M56" s="58"/>
      <c r="N56" s="59"/>
      <c r="O56" s="64" t="s">
        <v>224</v>
      </c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1"/>
    </row>
    <row r="57" spans="3:32" s="52" customFormat="1" x14ac:dyDescent="0.45">
      <c r="E57" s="57" t="s">
        <v>153</v>
      </c>
      <c r="F57" s="58"/>
      <c r="G57" s="58"/>
      <c r="H57" s="58"/>
      <c r="I57" s="58"/>
      <c r="J57" s="58"/>
      <c r="K57" s="58"/>
      <c r="L57" s="58"/>
      <c r="M57" s="58"/>
      <c r="N57" s="59"/>
      <c r="O57" s="65" t="s">
        <v>225</v>
      </c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/>
      <c r="AE57" s="62"/>
      <c r="AF57" s="63"/>
    </row>
    <row r="58" spans="3:32" s="52" customFormat="1" x14ac:dyDescent="0.45"/>
    <row r="59" spans="3:32" s="52" customFormat="1" x14ac:dyDescent="0.45"/>
    <row r="60" spans="3:32" s="52" customFormat="1" x14ac:dyDescent="0.45">
      <c r="C60" s="52" t="s">
        <v>151</v>
      </c>
    </row>
    <row r="61" spans="3:32" s="52" customFormat="1" x14ac:dyDescent="0.45"/>
    <row r="62" spans="3:32" s="52" customFormat="1" x14ac:dyDescent="0.45">
      <c r="D62" s="52" t="s">
        <v>155</v>
      </c>
    </row>
    <row r="63" spans="3:32" s="52" customFormat="1" x14ac:dyDescent="0.45"/>
    <row r="64" spans="3:32" s="52" customFormat="1" x14ac:dyDescent="0.45">
      <c r="E64" s="52" t="s">
        <v>156</v>
      </c>
    </row>
    <row r="65" spans="5:33" s="52" customFormat="1" x14ac:dyDescent="0.45"/>
    <row r="66" spans="5:33" s="52" customFormat="1" x14ac:dyDescent="0.45">
      <c r="F66" s="52" t="s">
        <v>157</v>
      </c>
    </row>
    <row r="67" spans="5:33" s="52" customFormat="1" x14ac:dyDescent="0.45">
      <c r="F67" s="57" t="s">
        <v>152</v>
      </c>
      <c r="G67" s="58"/>
      <c r="H67" s="58"/>
      <c r="I67" s="58"/>
      <c r="J67" s="58"/>
      <c r="K67" s="58"/>
      <c r="L67" s="58"/>
      <c r="M67" s="58"/>
      <c r="N67" s="58"/>
      <c r="O67" s="59"/>
      <c r="P67" s="64" t="s">
        <v>226</v>
      </c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1"/>
    </row>
    <row r="68" spans="5:33" s="52" customFormat="1" x14ac:dyDescent="0.45">
      <c r="F68" s="142" t="s">
        <v>166</v>
      </c>
      <c r="G68" s="143"/>
      <c r="H68" s="143"/>
      <c r="I68" s="143"/>
      <c r="J68" s="143"/>
      <c r="K68" s="143"/>
      <c r="L68" s="143"/>
      <c r="M68" s="143"/>
      <c r="N68" s="143"/>
      <c r="O68" s="144"/>
      <c r="P68" s="64" t="s">
        <v>162</v>
      </c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1"/>
    </row>
    <row r="69" spans="5:33" s="52" customFormat="1" x14ac:dyDescent="0.45">
      <c r="F69" s="145"/>
      <c r="G69" s="146"/>
      <c r="H69" s="146"/>
      <c r="I69" s="146"/>
      <c r="J69" s="146"/>
      <c r="K69" s="146"/>
      <c r="L69" s="146"/>
      <c r="M69" s="146"/>
      <c r="N69" s="146"/>
      <c r="O69" s="147"/>
      <c r="P69" s="64" t="s">
        <v>163</v>
      </c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1"/>
    </row>
    <row r="70" spans="5:33" s="52" customFormat="1" x14ac:dyDescent="0.45">
      <c r="F70" s="57" t="s">
        <v>153</v>
      </c>
      <c r="G70" s="58"/>
      <c r="H70" s="58"/>
      <c r="I70" s="58"/>
      <c r="J70" s="58"/>
      <c r="K70" s="58"/>
      <c r="L70" s="58"/>
      <c r="M70" s="58"/>
      <c r="N70" s="58"/>
      <c r="O70" s="59"/>
      <c r="P70" s="65" t="s">
        <v>227</v>
      </c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2"/>
      <c r="AD70" s="62"/>
      <c r="AE70" s="62"/>
      <c r="AF70" s="62"/>
      <c r="AG70" s="63"/>
    </row>
    <row r="71" spans="5:33" s="52" customFormat="1" x14ac:dyDescent="0.45">
      <c r="F71" s="57" t="s">
        <v>154</v>
      </c>
      <c r="G71" s="58"/>
      <c r="H71" s="58"/>
      <c r="I71" s="58"/>
      <c r="J71" s="58"/>
      <c r="K71" s="58"/>
      <c r="L71" s="58"/>
      <c r="M71" s="58"/>
      <c r="N71" s="58"/>
      <c r="O71" s="59"/>
      <c r="P71" s="65" t="s">
        <v>158</v>
      </c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/>
      <c r="AE71" s="62"/>
      <c r="AF71" s="62"/>
      <c r="AG71" s="63"/>
    </row>
    <row r="72" spans="5:33" s="52" customFormat="1" x14ac:dyDescent="0.45"/>
    <row r="73" spans="5:33" s="52" customFormat="1" x14ac:dyDescent="0.45">
      <c r="E73" s="52" t="s">
        <v>160</v>
      </c>
    </row>
    <row r="74" spans="5:33" s="52" customFormat="1" x14ac:dyDescent="0.45"/>
    <row r="75" spans="5:33" s="52" customFormat="1" x14ac:dyDescent="0.45">
      <c r="F75" s="52" t="s">
        <v>159</v>
      </c>
    </row>
    <row r="76" spans="5:33" s="52" customFormat="1" x14ac:dyDescent="0.45">
      <c r="F76" s="57" t="s">
        <v>152</v>
      </c>
      <c r="G76" s="58"/>
      <c r="H76" s="58"/>
      <c r="I76" s="58"/>
      <c r="J76" s="58"/>
      <c r="K76" s="58"/>
      <c r="L76" s="58"/>
      <c r="M76" s="58"/>
      <c r="N76" s="58"/>
      <c r="O76" s="59"/>
      <c r="P76" s="64" t="s">
        <v>228</v>
      </c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1"/>
    </row>
    <row r="77" spans="5:33" s="52" customFormat="1" x14ac:dyDescent="0.45">
      <c r="F77" s="142" t="s">
        <v>166</v>
      </c>
      <c r="G77" s="143"/>
      <c r="H77" s="143"/>
      <c r="I77" s="143"/>
      <c r="J77" s="143"/>
      <c r="K77" s="143"/>
      <c r="L77" s="143"/>
      <c r="M77" s="143"/>
      <c r="N77" s="143"/>
      <c r="O77" s="144"/>
      <c r="P77" s="64" t="s">
        <v>161</v>
      </c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1"/>
    </row>
    <row r="78" spans="5:33" s="52" customFormat="1" x14ac:dyDescent="0.45">
      <c r="F78" s="145"/>
      <c r="G78" s="146"/>
      <c r="H78" s="146"/>
      <c r="I78" s="146"/>
      <c r="J78" s="146"/>
      <c r="K78" s="146"/>
      <c r="L78" s="146"/>
      <c r="M78" s="146"/>
      <c r="N78" s="146"/>
      <c r="O78" s="147"/>
      <c r="P78" s="64" t="s">
        <v>163</v>
      </c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1"/>
    </row>
    <row r="79" spans="5:33" s="52" customFormat="1" x14ac:dyDescent="0.45">
      <c r="F79" s="57" t="s">
        <v>153</v>
      </c>
      <c r="G79" s="58"/>
      <c r="H79" s="58"/>
      <c r="I79" s="58"/>
      <c r="J79" s="58"/>
      <c r="K79" s="58"/>
      <c r="L79" s="58"/>
      <c r="M79" s="58"/>
      <c r="N79" s="58"/>
      <c r="O79" s="59"/>
      <c r="P79" s="65" t="s">
        <v>227</v>
      </c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2"/>
      <c r="AD79" s="62"/>
      <c r="AE79" s="62"/>
      <c r="AF79" s="62"/>
      <c r="AG79" s="63"/>
    </row>
    <row r="80" spans="5:33" s="52" customFormat="1" x14ac:dyDescent="0.45">
      <c r="F80" s="57" t="s">
        <v>154</v>
      </c>
      <c r="G80" s="58"/>
      <c r="H80" s="58"/>
      <c r="I80" s="58"/>
      <c r="J80" s="58"/>
      <c r="K80" s="58"/>
      <c r="L80" s="58"/>
      <c r="M80" s="58"/>
      <c r="N80" s="58"/>
      <c r="O80" s="59"/>
      <c r="P80" s="65" t="s">
        <v>158</v>
      </c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  <c r="AD80" s="62"/>
      <c r="AE80" s="62"/>
      <c r="AF80" s="62"/>
      <c r="AG80" s="63"/>
    </row>
    <row r="81" spans="4:5" s="52" customFormat="1" x14ac:dyDescent="0.45"/>
    <row r="82" spans="4:5" s="52" customFormat="1" x14ac:dyDescent="0.45">
      <c r="D82" s="52" t="s">
        <v>167</v>
      </c>
    </row>
    <row r="83" spans="4:5" s="52" customFormat="1" x14ac:dyDescent="0.45"/>
    <row r="84" spans="4:5" s="52" customFormat="1" x14ac:dyDescent="0.45">
      <c r="E84" s="52" t="s">
        <v>164</v>
      </c>
    </row>
    <row r="85" spans="4:5" s="52" customFormat="1" x14ac:dyDescent="0.45"/>
    <row r="86" spans="4:5" s="52" customFormat="1" x14ac:dyDescent="0.45"/>
    <row r="87" spans="4:5" s="52" customFormat="1" x14ac:dyDescent="0.45"/>
    <row r="88" spans="4:5" s="52" customFormat="1" x14ac:dyDescent="0.45"/>
    <row r="89" spans="4:5" s="52" customFormat="1" x14ac:dyDescent="0.45"/>
    <row r="90" spans="4:5" s="52" customFormat="1" x14ac:dyDescent="0.45"/>
  </sheetData>
  <mergeCells count="24">
    <mergeCell ref="AG1:AN1"/>
    <mergeCell ref="AO1:AV1"/>
    <mergeCell ref="I2:P2"/>
    <mergeCell ref="Q2:X2"/>
    <mergeCell ref="Y2:AF2"/>
    <mergeCell ref="AG2:AN2"/>
    <mergeCell ref="AO2:AV2"/>
    <mergeCell ref="E42:N42"/>
    <mergeCell ref="O42:AF42"/>
    <mergeCell ref="A1:H2"/>
    <mergeCell ref="I1:P1"/>
    <mergeCell ref="Q1:X1"/>
    <mergeCell ref="Y1:AF1"/>
    <mergeCell ref="E40:N40"/>
    <mergeCell ref="O40:AF40"/>
    <mergeCell ref="E41:N41"/>
    <mergeCell ref="O41:AF41"/>
    <mergeCell ref="F77:O78"/>
    <mergeCell ref="E43:N43"/>
    <mergeCell ref="O43:AF43"/>
    <mergeCell ref="O44:AF44"/>
    <mergeCell ref="E45:N45"/>
    <mergeCell ref="O45:AF45"/>
    <mergeCell ref="F68:O69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81728-3DF3-4757-BB71-2D0D22694511}">
  <dimension ref="A1:AV58"/>
  <sheetViews>
    <sheetView showGridLines="0" view="pageBreakPreview" topLeftCell="A34" zoomScaleNormal="100" workbookViewId="0">
      <selection activeCell="AH42" sqref="AH42"/>
    </sheetView>
  </sheetViews>
  <sheetFormatPr defaultColWidth="3.09765625" defaultRowHeight="18" x14ac:dyDescent="0.45"/>
  <sheetData>
    <row r="1" spans="1:48" x14ac:dyDescent="0.45">
      <c r="A1" s="108" t="str">
        <f ca="1">RIGHT(CELL("filename",A1),LEN(CELL("filename",A1))-FIND("]",CELL("filename",A1)))</f>
        <v>DBアクセス</v>
      </c>
      <c r="B1" s="109"/>
      <c r="C1" s="109"/>
      <c r="D1" s="109"/>
      <c r="E1" s="109"/>
      <c r="F1" s="109"/>
      <c r="G1" s="109"/>
      <c r="H1" s="109"/>
      <c r="I1" s="112" t="s">
        <v>0</v>
      </c>
      <c r="J1" s="112"/>
      <c r="K1" s="112"/>
      <c r="L1" s="112"/>
      <c r="M1" s="112"/>
      <c r="N1" s="112"/>
      <c r="O1" s="112"/>
      <c r="P1" s="112"/>
      <c r="Q1" s="112" t="s">
        <v>1</v>
      </c>
      <c r="R1" s="112"/>
      <c r="S1" s="112"/>
      <c r="T1" s="112"/>
      <c r="U1" s="112"/>
      <c r="V1" s="112"/>
      <c r="W1" s="112"/>
      <c r="X1" s="112"/>
      <c r="Y1" s="112" t="s">
        <v>2</v>
      </c>
      <c r="Z1" s="112"/>
      <c r="AA1" s="112"/>
      <c r="AB1" s="112"/>
      <c r="AC1" s="112"/>
      <c r="AD1" s="112"/>
      <c r="AE1" s="112"/>
      <c r="AF1" s="112"/>
      <c r="AG1" s="112" t="s">
        <v>3</v>
      </c>
      <c r="AH1" s="112"/>
      <c r="AI1" s="112"/>
      <c r="AJ1" s="112"/>
      <c r="AK1" s="112"/>
      <c r="AL1" s="112"/>
      <c r="AM1" s="112"/>
      <c r="AN1" s="112"/>
      <c r="AO1" s="112" t="s">
        <v>4</v>
      </c>
      <c r="AP1" s="112"/>
      <c r="AQ1" s="112"/>
      <c r="AR1" s="112"/>
      <c r="AS1" s="112"/>
      <c r="AT1" s="112"/>
      <c r="AU1" s="112"/>
      <c r="AV1" s="112"/>
    </row>
    <row r="2" spans="1:48" x14ac:dyDescent="0.45">
      <c r="A2" s="110"/>
      <c r="B2" s="111"/>
      <c r="C2" s="111"/>
      <c r="D2" s="111"/>
      <c r="E2" s="111"/>
      <c r="F2" s="111"/>
      <c r="G2" s="111"/>
      <c r="H2" s="111"/>
      <c r="I2" s="106" t="str">
        <f>改版履歴!I2</f>
        <v>種族作成画面</v>
      </c>
      <c r="J2" s="106"/>
      <c r="K2" s="106"/>
      <c r="L2" s="106"/>
      <c r="M2" s="106"/>
      <c r="N2" s="106"/>
      <c r="O2" s="106"/>
      <c r="P2" s="106"/>
      <c r="Q2" s="113">
        <f ca="1">改版履歴!Q2</f>
        <v>43981</v>
      </c>
      <c r="R2" s="106"/>
      <c r="S2" s="106"/>
      <c r="T2" s="106"/>
      <c r="U2" s="106"/>
      <c r="V2" s="106"/>
      <c r="W2" s="106"/>
      <c r="X2" s="106"/>
      <c r="Y2" s="106" t="str">
        <f ca="1">改版履歴!Y2</f>
        <v>Giphe</v>
      </c>
      <c r="Z2" s="106"/>
      <c r="AA2" s="106"/>
      <c r="AB2" s="106"/>
      <c r="AC2" s="106"/>
      <c r="AD2" s="106"/>
      <c r="AE2" s="106"/>
      <c r="AF2" s="106"/>
      <c r="AG2" s="106" t="str">
        <f ca="1">改版履歴!AG2</f>
        <v>1.0</v>
      </c>
      <c r="AH2" s="106"/>
      <c r="AI2" s="106"/>
      <c r="AJ2" s="106"/>
      <c r="AK2" s="106"/>
      <c r="AL2" s="106"/>
      <c r="AM2" s="106"/>
      <c r="AN2" s="106"/>
      <c r="AO2" s="106" t="str">
        <f>改版履歴!AO2</f>
        <v>PGRACED040</v>
      </c>
      <c r="AP2" s="106"/>
      <c r="AQ2" s="106"/>
      <c r="AR2" s="106"/>
      <c r="AS2" s="106"/>
      <c r="AT2" s="106"/>
      <c r="AU2" s="106"/>
      <c r="AV2" s="106"/>
    </row>
    <row r="4" spans="1:48" s="26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45" customFormat="1" x14ac:dyDescent="0.45">
      <c r="A5" s="1"/>
      <c r="B5" s="1"/>
      <c r="C5" s="1" t="s">
        <v>239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s="26" customFormat="1" x14ac:dyDescent="0.45"/>
    <row r="7" spans="1:48" s="26" customFormat="1" x14ac:dyDescent="0.45">
      <c r="A7" s="1"/>
      <c r="B7" s="1"/>
      <c r="C7" s="1"/>
      <c r="D7" s="1" t="s">
        <v>240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s="26" customFormat="1" x14ac:dyDescent="0.4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s="26" customFormat="1" x14ac:dyDescent="0.45">
      <c r="A9" s="1"/>
      <c r="B9" s="1"/>
      <c r="C9" s="1"/>
      <c r="D9" s="30" t="s">
        <v>33</v>
      </c>
      <c r="E9" s="31"/>
      <c r="F9" s="31"/>
      <c r="G9" s="31"/>
      <c r="H9" s="32"/>
      <c r="I9" s="11" t="s">
        <v>311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2"/>
      <c r="AQ9" s="1"/>
      <c r="AR9" s="1"/>
      <c r="AS9" s="1"/>
      <c r="AT9" s="1"/>
      <c r="AU9" s="1"/>
      <c r="AV9" s="1"/>
    </row>
    <row r="10" spans="1:48" s="26" customFormat="1" x14ac:dyDescent="0.45">
      <c r="D10" s="33"/>
      <c r="E10" s="34"/>
      <c r="F10" s="34"/>
      <c r="G10" s="34"/>
      <c r="H10" s="35"/>
      <c r="I10" s="1" t="s">
        <v>170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4"/>
    </row>
    <row r="11" spans="1:48" s="26" customFormat="1" x14ac:dyDescent="0.45">
      <c r="D11" s="33"/>
      <c r="E11" s="34"/>
      <c r="F11" s="34"/>
      <c r="G11" s="34"/>
      <c r="H11" s="35"/>
      <c r="AP11" s="27"/>
    </row>
    <row r="12" spans="1:48" s="93" customFormat="1" x14ac:dyDescent="0.45">
      <c r="A12" s="1"/>
      <c r="B12" s="1"/>
      <c r="C12" s="1"/>
      <c r="D12" s="94" t="s">
        <v>308</v>
      </c>
      <c r="E12" s="95"/>
      <c r="F12" s="95"/>
      <c r="G12" s="95"/>
      <c r="H12" s="96"/>
      <c r="I12" s="11" t="s">
        <v>309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2"/>
      <c r="AQ12" s="1"/>
      <c r="AR12" s="1"/>
      <c r="AS12" s="1"/>
      <c r="AT12" s="1"/>
      <c r="AU12" s="1"/>
      <c r="AV12" s="1"/>
    </row>
    <row r="13" spans="1:48" s="93" customFormat="1" x14ac:dyDescent="0.45">
      <c r="D13" s="33"/>
      <c r="E13" s="34"/>
      <c r="F13" s="34"/>
      <c r="G13" s="34"/>
      <c r="H13" s="35"/>
      <c r="I13" s="93" t="s">
        <v>310</v>
      </c>
      <c r="AP13" s="27"/>
    </row>
    <row r="14" spans="1:48" s="93" customFormat="1" x14ac:dyDescent="0.45">
      <c r="D14" s="33"/>
      <c r="E14" s="34"/>
      <c r="F14" s="34"/>
      <c r="G14" s="34"/>
      <c r="H14" s="35"/>
      <c r="AP14" s="27"/>
    </row>
    <row r="15" spans="1:48" s="26" customFormat="1" x14ac:dyDescent="0.45">
      <c r="D15" s="30" t="s">
        <v>32</v>
      </c>
      <c r="E15" s="31"/>
      <c r="F15" s="31"/>
      <c r="G15" s="31"/>
      <c r="H15" s="32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2"/>
    </row>
    <row r="16" spans="1:48" s="26" customFormat="1" x14ac:dyDescent="0.45">
      <c r="D16" s="33"/>
      <c r="E16" s="34"/>
      <c r="F16" s="34"/>
      <c r="G16" s="34"/>
      <c r="H16" s="35"/>
      <c r="I16" s="45" t="s">
        <v>210</v>
      </c>
      <c r="S16" s="26" t="s">
        <v>125</v>
      </c>
      <c r="W16" s="26" t="s">
        <v>209</v>
      </c>
      <c r="AP16" s="27"/>
    </row>
    <row r="17" spans="1:48" s="93" customFormat="1" x14ac:dyDescent="0.45">
      <c r="D17" s="33"/>
      <c r="E17" s="34"/>
      <c r="F17" s="34"/>
      <c r="G17" s="34"/>
      <c r="H17" s="35"/>
      <c r="I17" s="93" t="s">
        <v>296</v>
      </c>
      <c r="S17" s="93" t="s">
        <v>125</v>
      </c>
      <c r="W17" s="93" t="s">
        <v>297</v>
      </c>
      <c r="AP17" s="27"/>
    </row>
    <row r="18" spans="1:48" s="93" customFormat="1" x14ac:dyDescent="0.45">
      <c r="D18" s="33"/>
      <c r="E18" s="34"/>
      <c r="F18" s="34"/>
      <c r="G18" s="34"/>
      <c r="H18" s="35"/>
      <c r="I18" s="1" t="s">
        <v>298</v>
      </c>
      <c r="S18" s="93" t="s">
        <v>125</v>
      </c>
      <c r="W18" s="93" t="s">
        <v>299</v>
      </c>
      <c r="AP18" s="27"/>
    </row>
    <row r="19" spans="1:48" s="26" customFormat="1" x14ac:dyDescent="0.45">
      <c r="D19" s="36"/>
      <c r="E19" s="37"/>
      <c r="F19" s="37"/>
      <c r="G19" s="37"/>
      <c r="H19" s="3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9"/>
    </row>
    <row r="20" spans="1:48" s="26" customFormat="1" x14ac:dyDescent="0.45"/>
    <row r="21" spans="1:48" s="93" customFormat="1" x14ac:dyDescent="0.45"/>
    <row r="22" spans="1:48" x14ac:dyDescent="0.45">
      <c r="D22" t="s">
        <v>312</v>
      </c>
    </row>
    <row r="23" spans="1:48" s="93" customFormat="1" x14ac:dyDescent="0.45">
      <c r="A23" s="1"/>
      <c r="B23" s="1"/>
      <c r="C23" s="1"/>
      <c r="E23" s="94" t="s">
        <v>33</v>
      </c>
      <c r="F23" s="95"/>
      <c r="G23" s="95"/>
      <c r="H23" s="95"/>
      <c r="I23" s="96"/>
      <c r="J23" s="11" t="s">
        <v>311</v>
      </c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2"/>
      <c r="AQ23" s="1"/>
      <c r="AR23" s="1"/>
      <c r="AS23" s="1"/>
      <c r="AT23" s="1"/>
      <c r="AU23" s="1"/>
      <c r="AV23" s="1"/>
    </row>
    <row r="24" spans="1:48" s="93" customFormat="1" x14ac:dyDescent="0.45">
      <c r="E24" s="33"/>
      <c r="F24" s="34"/>
      <c r="G24" s="34"/>
      <c r="H24" s="34"/>
      <c r="I24" s="35"/>
      <c r="J24" s="1" t="s">
        <v>170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4"/>
    </row>
    <row r="25" spans="1:48" s="93" customFormat="1" x14ac:dyDescent="0.45">
      <c r="E25" s="33"/>
      <c r="F25" s="34"/>
      <c r="G25" s="34"/>
      <c r="H25" s="34"/>
      <c r="I25" s="35"/>
      <c r="AP25" s="27"/>
    </row>
    <row r="26" spans="1:48" s="93" customFormat="1" x14ac:dyDescent="0.45">
      <c r="A26" s="1"/>
      <c r="B26" s="1"/>
      <c r="C26" s="1"/>
      <c r="E26" s="94" t="s">
        <v>308</v>
      </c>
      <c r="F26" s="95"/>
      <c r="G26" s="95"/>
      <c r="H26" s="95"/>
      <c r="I26" s="96"/>
      <c r="J26" s="11" t="s">
        <v>309</v>
      </c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2"/>
      <c r="AQ26" s="1"/>
      <c r="AR26" s="1"/>
      <c r="AS26" s="1"/>
      <c r="AT26" s="1"/>
      <c r="AU26" s="1"/>
      <c r="AV26" s="1"/>
    </row>
    <row r="27" spans="1:48" s="93" customFormat="1" x14ac:dyDescent="0.45">
      <c r="E27" s="33"/>
      <c r="F27" s="34"/>
      <c r="G27" s="34"/>
      <c r="H27" s="34"/>
      <c r="I27" s="35"/>
      <c r="J27" s="93" t="s">
        <v>310</v>
      </c>
      <c r="AP27" s="27"/>
    </row>
    <row r="28" spans="1:48" s="93" customFormat="1" x14ac:dyDescent="0.45">
      <c r="E28" s="33"/>
      <c r="F28" s="34"/>
      <c r="G28" s="34"/>
      <c r="H28" s="34"/>
      <c r="I28" s="35"/>
      <c r="AP28" s="27"/>
    </row>
    <row r="29" spans="1:48" s="93" customFormat="1" x14ac:dyDescent="0.45">
      <c r="E29" s="94" t="s">
        <v>32</v>
      </c>
      <c r="F29" s="95"/>
      <c r="G29" s="95"/>
      <c r="H29" s="95"/>
      <c r="I29" s="96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2"/>
    </row>
    <row r="30" spans="1:48" s="93" customFormat="1" x14ac:dyDescent="0.45">
      <c r="E30" s="33"/>
      <c r="F30" s="34"/>
      <c r="G30" s="34"/>
      <c r="H30" s="34"/>
      <c r="I30" s="35"/>
      <c r="J30" s="93" t="s">
        <v>210</v>
      </c>
      <c r="T30" s="93" t="s">
        <v>125</v>
      </c>
      <c r="X30" s="93" t="s">
        <v>209</v>
      </c>
      <c r="AP30" s="27"/>
    </row>
    <row r="31" spans="1:48" s="93" customFormat="1" x14ac:dyDescent="0.45">
      <c r="E31" s="33"/>
      <c r="F31" s="34"/>
      <c r="G31" s="34"/>
      <c r="H31" s="34"/>
      <c r="I31" s="35"/>
      <c r="J31" s="93" t="s">
        <v>296</v>
      </c>
      <c r="T31" s="93" t="s">
        <v>125</v>
      </c>
      <c r="X31" s="93" t="s">
        <v>297</v>
      </c>
      <c r="AP31" s="27"/>
    </row>
    <row r="32" spans="1:48" s="93" customFormat="1" x14ac:dyDescent="0.45">
      <c r="E32" s="33"/>
      <c r="F32" s="34"/>
      <c r="G32" s="34"/>
      <c r="H32" s="34"/>
      <c r="I32" s="35"/>
      <c r="J32" s="1" t="s">
        <v>298</v>
      </c>
      <c r="T32" s="93" t="s">
        <v>125</v>
      </c>
      <c r="X32" s="93" t="s">
        <v>299</v>
      </c>
      <c r="AP32" s="27"/>
    </row>
    <row r="33" spans="1:48" s="93" customFormat="1" x14ac:dyDescent="0.45">
      <c r="E33" s="97"/>
      <c r="F33" s="98"/>
      <c r="G33" s="98"/>
      <c r="H33" s="98"/>
      <c r="I33" s="99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9"/>
    </row>
    <row r="34" spans="1:48" s="93" customFormat="1" x14ac:dyDescent="0.45"/>
    <row r="35" spans="1:48" s="45" customFormat="1" x14ac:dyDescent="0.4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s="45" customFormat="1" x14ac:dyDescent="0.45">
      <c r="A36" s="1"/>
      <c r="B36" s="1"/>
      <c r="C36" s="1"/>
      <c r="D36" s="1" t="s">
        <v>313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s="45" customFormat="1" x14ac:dyDescent="0.45">
      <c r="A37" s="1"/>
      <c r="B37" s="1"/>
      <c r="C37" s="1"/>
      <c r="E37" s="30" t="s">
        <v>33</v>
      </c>
      <c r="F37" s="31"/>
      <c r="G37" s="31"/>
      <c r="H37" s="31"/>
      <c r="I37" s="32"/>
      <c r="J37" s="11" t="s">
        <v>170</v>
      </c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2"/>
      <c r="AQ37" s="1"/>
      <c r="AR37" s="1"/>
      <c r="AS37" s="1"/>
      <c r="AT37" s="1"/>
      <c r="AU37" s="1"/>
      <c r="AV37" s="1"/>
    </row>
    <row r="38" spans="1:48" s="45" customFormat="1" x14ac:dyDescent="0.45">
      <c r="E38" s="33"/>
      <c r="F38" s="34"/>
      <c r="G38" s="34"/>
      <c r="H38" s="34"/>
      <c r="I38" s="35"/>
      <c r="AP38" s="27"/>
    </row>
    <row r="39" spans="1:48" s="45" customFormat="1" x14ac:dyDescent="0.45">
      <c r="E39" s="33"/>
      <c r="F39" s="34"/>
      <c r="G39" s="34"/>
      <c r="H39" s="34"/>
      <c r="I39" s="35"/>
      <c r="AP39" s="27"/>
    </row>
    <row r="40" spans="1:48" s="93" customFormat="1" x14ac:dyDescent="0.45">
      <c r="A40" s="1"/>
      <c r="B40" s="1"/>
      <c r="C40" s="1"/>
      <c r="E40" s="94" t="s">
        <v>308</v>
      </c>
      <c r="F40" s="95"/>
      <c r="G40" s="95"/>
      <c r="H40" s="95"/>
      <c r="I40" s="96"/>
      <c r="J40" s="11" t="s">
        <v>309</v>
      </c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2"/>
      <c r="AQ40" s="1"/>
      <c r="AR40" s="1"/>
      <c r="AS40" s="1"/>
      <c r="AT40" s="1"/>
      <c r="AU40" s="1"/>
      <c r="AV40" s="1"/>
    </row>
    <row r="41" spans="1:48" s="93" customFormat="1" x14ac:dyDescent="0.45">
      <c r="E41" s="33"/>
      <c r="F41" s="34"/>
      <c r="G41" s="34"/>
      <c r="H41" s="34"/>
      <c r="I41" s="35"/>
      <c r="AP41" s="27"/>
    </row>
    <row r="42" spans="1:48" s="45" customFormat="1" x14ac:dyDescent="0.45">
      <c r="E42" s="30" t="s">
        <v>32</v>
      </c>
      <c r="F42" s="31"/>
      <c r="G42" s="31"/>
      <c r="H42" s="31"/>
      <c r="I42" s="32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2"/>
    </row>
    <row r="43" spans="1:48" s="93" customFormat="1" x14ac:dyDescent="0.45">
      <c r="E43" s="33"/>
      <c r="F43" s="34"/>
      <c r="G43" s="34"/>
      <c r="H43" s="34"/>
      <c r="I43" s="35"/>
      <c r="J43" s="93" t="s">
        <v>296</v>
      </c>
      <c r="K43" s="1"/>
      <c r="L43" s="1"/>
      <c r="M43" s="1"/>
      <c r="N43" s="1"/>
      <c r="O43" s="1"/>
      <c r="P43" s="1"/>
      <c r="Q43" s="1"/>
      <c r="R43" s="1"/>
      <c r="S43" s="1"/>
      <c r="T43" s="93" t="s">
        <v>125</v>
      </c>
      <c r="X43" s="93" t="s">
        <v>307</v>
      </c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4"/>
    </row>
    <row r="44" spans="1:48" s="93" customFormat="1" x14ac:dyDescent="0.45">
      <c r="E44" s="33"/>
      <c r="F44" s="34"/>
      <c r="G44" s="34"/>
      <c r="H44" s="34"/>
      <c r="I44" s="35"/>
      <c r="J44" s="1" t="s">
        <v>298</v>
      </c>
      <c r="K44" s="1"/>
      <c r="L44" s="1"/>
      <c r="M44" s="1"/>
      <c r="N44" s="1"/>
      <c r="O44" s="1"/>
      <c r="P44" s="1"/>
      <c r="Q44" s="1"/>
      <c r="R44" s="1"/>
      <c r="S44" s="1"/>
      <c r="T44" s="93" t="s">
        <v>125</v>
      </c>
      <c r="X44" s="93" t="s">
        <v>299</v>
      </c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4"/>
    </row>
    <row r="45" spans="1:48" s="93" customFormat="1" x14ac:dyDescent="0.45">
      <c r="E45" s="33"/>
      <c r="F45" s="34"/>
      <c r="G45" s="34"/>
      <c r="H45" s="34"/>
      <c r="I45" s="35"/>
      <c r="J45" s="1" t="s">
        <v>301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4"/>
    </row>
    <row r="46" spans="1:48" s="45" customFormat="1" x14ac:dyDescent="0.45">
      <c r="E46" s="33"/>
      <c r="F46" s="34"/>
      <c r="G46" s="34"/>
      <c r="H46" s="34"/>
      <c r="I46" s="35"/>
      <c r="K46" s="93"/>
      <c r="M46" s="93" t="s">
        <v>302</v>
      </c>
      <c r="T46" s="45" t="s">
        <v>125</v>
      </c>
      <c r="X46" s="45" t="s">
        <v>300</v>
      </c>
      <c r="AP46" s="27"/>
    </row>
    <row r="47" spans="1:48" s="93" customFormat="1" x14ac:dyDescent="0.45">
      <c r="E47" s="33"/>
      <c r="F47" s="34"/>
      <c r="G47" s="34"/>
      <c r="H47" s="34"/>
      <c r="I47" s="35"/>
      <c r="K47" s="93" t="s">
        <v>305</v>
      </c>
      <c r="M47" s="93" t="s">
        <v>303</v>
      </c>
      <c r="T47" s="93" t="s">
        <v>125</v>
      </c>
      <c r="X47" s="93" t="s">
        <v>300</v>
      </c>
      <c r="AP47" s="27"/>
    </row>
    <row r="48" spans="1:48" s="93" customFormat="1" x14ac:dyDescent="0.45">
      <c r="E48" s="33"/>
      <c r="F48" s="34"/>
      <c r="G48" s="34"/>
      <c r="H48" s="34"/>
      <c r="I48" s="35"/>
      <c r="K48" s="93" t="s">
        <v>305</v>
      </c>
      <c r="M48" s="93" t="s">
        <v>304</v>
      </c>
      <c r="T48" s="93" t="s">
        <v>125</v>
      </c>
      <c r="X48" s="93" t="s">
        <v>300</v>
      </c>
      <c r="AP48" s="27"/>
    </row>
    <row r="49" spans="5:42" s="45" customFormat="1" x14ac:dyDescent="0.45">
      <c r="E49" s="36"/>
      <c r="F49" s="37"/>
      <c r="G49" s="37"/>
      <c r="H49" s="37"/>
      <c r="I49" s="38"/>
      <c r="J49" s="28" t="s">
        <v>306</v>
      </c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9"/>
    </row>
    <row r="50" spans="5:42" s="45" customFormat="1" x14ac:dyDescent="0.45"/>
    <row r="51" spans="5:42" s="45" customFormat="1" x14ac:dyDescent="0.45"/>
    <row r="52" spans="5:42" s="26" customFormat="1" x14ac:dyDescent="0.45"/>
    <row r="53" spans="5:42" s="26" customFormat="1" x14ac:dyDescent="0.45"/>
    <row r="54" spans="5:42" s="26" customFormat="1" x14ac:dyDescent="0.45"/>
    <row r="55" spans="5:42" s="26" customFormat="1" x14ac:dyDescent="0.45"/>
    <row r="56" spans="5:42" s="26" customFormat="1" x14ac:dyDescent="0.45"/>
    <row r="57" spans="5:42" s="26" customFormat="1" x14ac:dyDescent="0.45"/>
    <row r="58" spans="5:42" s="26" customFormat="1" x14ac:dyDescent="0.45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C36D0-D73B-44D4-983E-B5C498A1AC1E}">
  <dimension ref="A1:AV36"/>
  <sheetViews>
    <sheetView showGridLines="0" view="pageBreakPreview" zoomScaleNormal="100" workbookViewId="0">
      <selection sqref="A1:H2"/>
    </sheetView>
  </sheetViews>
  <sheetFormatPr defaultColWidth="3.09765625" defaultRowHeight="18" x14ac:dyDescent="0.45"/>
  <sheetData>
    <row r="1" spans="1:48" x14ac:dyDescent="0.45">
      <c r="A1" s="108" t="str">
        <f ca="1">RIGHT(CELL("filename",A1),LEN(CELL("filename",A1))-FIND("]",CELL("filename",A1)))</f>
        <v>DBアクセス (2)</v>
      </c>
      <c r="B1" s="109"/>
      <c r="C1" s="109"/>
      <c r="D1" s="109"/>
      <c r="E1" s="109"/>
      <c r="F1" s="109"/>
      <c r="G1" s="109"/>
      <c r="H1" s="109"/>
      <c r="I1" s="112" t="s">
        <v>0</v>
      </c>
      <c r="J1" s="112"/>
      <c r="K1" s="112"/>
      <c r="L1" s="112"/>
      <c r="M1" s="112"/>
      <c r="N1" s="112"/>
      <c r="O1" s="112"/>
      <c r="P1" s="112"/>
      <c r="Q1" s="112" t="s">
        <v>1</v>
      </c>
      <c r="R1" s="112"/>
      <c r="S1" s="112"/>
      <c r="T1" s="112"/>
      <c r="U1" s="112"/>
      <c r="V1" s="112"/>
      <c r="W1" s="112"/>
      <c r="X1" s="112"/>
      <c r="Y1" s="112" t="s">
        <v>2</v>
      </c>
      <c r="Z1" s="112"/>
      <c r="AA1" s="112"/>
      <c r="AB1" s="112"/>
      <c r="AC1" s="112"/>
      <c r="AD1" s="112"/>
      <c r="AE1" s="112"/>
      <c r="AF1" s="112"/>
      <c r="AG1" s="112" t="s">
        <v>3</v>
      </c>
      <c r="AH1" s="112"/>
      <c r="AI1" s="112"/>
      <c r="AJ1" s="112"/>
      <c r="AK1" s="112"/>
      <c r="AL1" s="112"/>
      <c r="AM1" s="112"/>
      <c r="AN1" s="112"/>
      <c r="AO1" s="112" t="s">
        <v>4</v>
      </c>
      <c r="AP1" s="112"/>
      <c r="AQ1" s="112"/>
      <c r="AR1" s="112"/>
      <c r="AS1" s="112"/>
      <c r="AT1" s="112"/>
      <c r="AU1" s="112"/>
      <c r="AV1" s="112"/>
    </row>
    <row r="2" spans="1:48" x14ac:dyDescent="0.45">
      <c r="A2" s="110"/>
      <c r="B2" s="111"/>
      <c r="C2" s="111"/>
      <c r="D2" s="111"/>
      <c r="E2" s="111"/>
      <c r="F2" s="111"/>
      <c r="G2" s="111"/>
      <c r="H2" s="111"/>
      <c r="I2" s="106" t="str">
        <f>改版履歴!I2</f>
        <v>種族作成画面</v>
      </c>
      <c r="J2" s="106"/>
      <c r="K2" s="106"/>
      <c r="L2" s="106"/>
      <c r="M2" s="106"/>
      <c r="N2" s="106"/>
      <c r="O2" s="106"/>
      <c r="P2" s="106"/>
      <c r="Q2" s="113">
        <f ca="1">改版履歴!Q2</f>
        <v>43981</v>
      </c>
      <c r="R2" s="106"/>
      <c r="S2" s="106"/>
      <c r="T2" s="106"/>
      <c r="U2" s="106"/>
      <c r="V2" s="106"/>
      <c r="W2" s="106"/>
      <c r="X2" s="106"/>
      <c r="Y2" s="106" t="str">
        <f ca="1">改版履歴!Y2</f>
        <v>Giphe</v>
      </c>
      <c r="Z2" s="106"/>
      <c r="AA2" s="106"/>
      <c r="AB2" s="106"/>
      <c r="AC2" s="106"/>
      <c r="AD2" s="106"/>
      <c r="AE2" s="106"/>
      <c r="AF2" s="106"/>
      <c r="AG2" s="106" t="str">
        <f ca="1">改版履歴!AG2</f>
        <v>1.0</v>
      </c>
      <c r="AH2" s="106"/>
      <c r="AI2" s="106"/>
      <c r="AJ2" s="106"/>
      <c r="AK2" s="106"/>
      <c r="AL2" s="106"/>
      <c r="AM2" s="106"/>
      <c r="AN2" s="106"/>
      <c r="AO2" s="106" t="str">
        <f>改版履歴!AO2</f>
        <v>PGRACED040</v>
      </c>
      <c r="AP2" s="106"/>
      <c r="AQ2" s="106"/>
      <c r="AR2" s="106"/>
      <c r="AS2" s="106"/>
      <c r="AT2" s="106"/>
      <c r="AU2" s="106"/>
      <c r="AV2" s="106"/>
    </row>
    <row r="4" spans="1:48" s="45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45" customFormat="1" x14ac:dyDescent="0.45"/>
    <row r="6" spans="1:48" s="45" customFormat="1" x14ac:dyDescent="0.45">
      <c r="A6" s="1"/>
      <c r="B6" s="1"/>
      <c r="C6" s="1" t="s">
        <v>239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s="45" customFormat="1" x14ac:dyDescent="0.4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s="45" customFormat="1" x14ac:dyDescent="0.45">
      <c r="A8" s="1"/>
      <c r="B8" s="1"/>
      <c r="C8" s="1"/>
      <c r="D8" s="30" t="s">
        <v>33</v>
      </c>
      <c r="E8" s="31"/>
      <c r="F8" s="31"/>
      <c r="G8" s="31"/>
      <c r="H8" s="32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2"/>
      <c r="AQ8" s="1"/>
      <c r="AR8" s="1"/>
      <c r="AS8" s="1"/>
      <c r="AT8" s="1"/>
      <c r="AU8" s="1"/>
      <c r="AV8" s="1"/>
    </row>
    <row r="9" spans="1:48" s="45" customFormat="1" x14ac:dyDescent="0.45">
      <c r="D9" s="33"/>
      <c r="E9" s="34"/>
      <c r="F9" s="34"/>
      <c r="G9" s="34"/>
      <c r="H9" s="35"/>
      <c r="I9" s="45" t="s">
        <v>35</v>
      </c>
      <c r="AA9" s="45" t="s">
        <v>34</v>
      </c>
      <c r="AP9" s="27"/>
    </row>
    <row r="10" spans="1:48" s="45" customFormat="1" x14ac:dyDescent="0.45">
      <c r="D10" s="33"/>
      <c r="E10" s="34"/>
      <c r="F10" s="34"/>
      <c r="G10" s="34"/>
      <c r="H10" s="35"/>
      <c r="I10" s="45" t="s">
        <v>35</v>
      </c>
      <c r="AA10" s="45" t="s">
        <v>34</v>
      </c>
      <c r="AP10" s="27"/>
    </row>
    <row r="11" spans="1:48" s="45" customFormat="1" x14ac:dyDescent="0.45">
      <c r="D11" s="33"/>
      <c r="E11" s="34"/>
      <c r="F11" s="34"/>
      <c r="G11" s="34"/>
      <c r="H11" s="35"/>
      <c r="I11" s="45" t="s">
        <v>35</v>
      </c>
      <c r="AA11" s="45" t="s">
        <v>34</v>
      </c>
      <c r="AP11" s="27"/>
    </row>
    <row r="12" spans="1:48" s="45" customFormat="1" x14ac:dyDescent="0.45">
      <c r="D12" s="33"/>
      <c r="E12" s="34"/>
      <c r="F12" s="34"/>
      <c r="G12" s="34"/>
      <c r="H12" s="35"/>
      <c r="I12" s="45" t="s">
        <v>35</v>
      </c>
      <c r="AA12" s="45" t="s">
        <v>34</v>
      </c>
      <c r="AP12" s="27"/>
    </row>
    <row r="13" spans="1:48" s="45" customFormat="1" x14ac:dyDescent="0.45">
      <c r="D13" s="33"/>
      <c r="E13" s="34"/>
      <c r="F13" s="34"/>
      <c r="G13" s="34"/>
      <c r="H13" s="35"/>
      <c r="I13" s="45" t="s">
        <v>35</v>
      </c>
      <c r="AA13" s="45" t="s">
        <v>34</v>
      </c>
      <c r="AP13" s="27"/>
    </row>
    <row r="14" spans="1:48" s="45" customFormat="1" x14ac:dyDescent="0.45">
      <c r="D14" s="33"/>
      <c r="E14" s="34"/>
      <c r="F14" s="34"/>
      <c r="G14" s="34"/>
      <c r="H14" s="35"/>
      <c r="I14" s="45" t="s">
        <v>35</v>
      </c>
      <c r="AA14" s="45" t="s">
        <v>34</v>
      </c>
      <c r="AP14" s="27"/>
    </row>
    <row r="15" spans="1:48" s="45" customFormat="1" x14ac:dyDescent="0.45">
      <c r="D15" s="33"/>
      <c r="E15" s="34"/>
      <c r="F15" s="34"/>
      <c r="G15" s="34"/>
      <c r="H15" s="35"/>
      <c r="I15" s="45" t="s">
        <v>35</v>
      </c>
      <c r="AA15" s="45" t="s">
        <v>34</v>
      </c>
      <c r="AP15" s="27"/>
    </row>
    <row r="16" spans="1:48" s="45" customFormat="1" x14ac:dyDescent="0.45">
      <c r="D16" s="33"/>
      <c r="E16" s="34"/>
      <c r="F16" s="34"/>
      <c r="G16" s="34"/>
      <c r="H16" s="35"/>
      <c r="I16" s="45" t="s">
        <v>35</v>
      </c>
      <c r="AA16" s="45" t="s">
        <v>34</v>
      </c>
      <c r="AP16" s="27"/>
    </row>
    <row r="17" spans="4:42" s="45" customFormat="1" x14ac:dyDescent="0.45">
      <c r="D17" s="33"/>
      <c r="E17" s="34"/>
      <c r="F17" s="34"/>
      <c r="G17" s="34"/>
      <c r="H17" s="35"/>
      <c r="I17" s="45" t="s">
        <v>35</v>
      </c>
      <c r="AA17" s="45" t="s">
        <v>34</v>
      </c>
      <c r="AP17" s="27"/>
    </row>
    <row r="18" spans="4:42" s="45" customFormat="1" x14ac:dyDescent="0.45">
      <c r="D18" s="33"/>
      <c r="E18" s="34"/>
      <c r="F18" s="34"/>
      <c r="G18" s="34"/>
      <c r="H18" s="35"/>
      <c r="I18" s="45" t="s">
        <v>35</v>
      </c>
      <c r="AA18" s="45" t="s">
        <v>34</v>
      </c>
      <c r="AP18" s="27"/>
    </row>
    <row r="19" spans="4:42" s="45" customFormat="1" x14ac:dyDescent="0.45">
      <c r="D19" s="33"/>
      <c r="E19" s="34"/>
      <c r="F19" s="34"/>
      <c r="G19" s="34"/>
      <c r="H19" s="35"/>
      <c r="AP19" s="27"/>
    </row>
    <row r="20" spans="4:42" s="45" customFormat="1" x14ac:dyDescent="0.45">
      <c r="D20" s="30" t="s">
        <v>31</v>
      </c>
      <c r="E20" s="31"/>
      <c r="F20" s="31"/>
      <c r="G20" s="31"/>
      <c r="H20" s="32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2"/>
    </row>
    <row r="21" spans="4:42" s="45" customFormat="1" x14ac:dyDescent="0.45">
      <c r="D21" s="33"/>
      <c r="E21" s="34"/>
      <c r="F21" s="34"/>
      <c r="G21" s="34"/>
      <c r="H21" s="35"/>
      <c r="I21" s="45" t="s">
        <v>35</v>
      </c>
      <c r="AP21" s="27"/>
    </row>
    <row r="22" spans="4:42" s="45" customFormat="1" x14ac:dyDescent="0.45">
      <c r="D22" s="33"/>
      <c r="E22" s="34"/>
      <c r="F22" s="34"/>
      <c r="G22" s="34"/>
      <c r="H22" s="35"/>
      <c r="I22" s="45" t="s">
        <v>35</v>
      </c>
      <c r="AP22" s="27"/>
    </row>
    <row r="23" spans="4:42" s="45" customFormat="1" x14ac:dyDescent="0.45">
      <c r="D23" s="36"/>
      <c r="E23" s="37"/>
      <c r="F23" s="37"/>
      <c r="G23" s="37"/>
      <c r="H23" s="3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9"/>
    </row>
    <row r="24" spans="4:42" s="45" customFormat="1" x14ac:dyDescent="0.45">
      <c r="D24" s="30" t="s">
        <v>32</v>
      </c>
      <c r="E24" s="31"/>
      <c r="F24" s="31"/>
      <c r="G24" s="31"/>
      <c r="H24" s="32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2"/>
    </row>
    <row r="25" spans="4:42" s="45" customFormat="1" x14ac:dyDescent="0.45">
      <c r="D25" s="33"/>
      <c r="E25" s="34"/>
      <c r="F25" s="34"/>
      <c r="G25" s="34"/>
      <c r="H25" s="35"/>
      <c r="I25" s="45" t="s">
        <v>35</v>
      </c>
      <c r="AP25" s="27"/>
    </row>
    <row r="26" spans="4:42" s="45" customFormat="1" x14ac:dyDescent="0.45">
      <c r="D26" s="33"/>
      <c r="E26" s="34"/>
      <c r="F26" s="34"/>
      <c r="G26" s="34"/>
      <c r="H26" s="35"/>
      <c r="I26" s="45" t="s">
        <v>35</v>
      </c>
      <c r="AP26" s="27"/>
    </row>
    <row r="27" spans="4:42" s="45" customFormat="1" x14ac:dyDescent="0.45">
      <c r="D27" s="36"/>
      <c r="E27" s="37"/>
      <c r="F27" s="37"/>
      <c r="G27" s="37"/>
      <c r="H27" s="3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9"/>
    </row>
    <row r="28" spans="4:42" s="45" customFormat="1" x14ac:dyDescent="0.45"/>
    <row r="29" spans="4:42" s="45" customFormat="1" x14ac:dyDescent="0.45"/>
    <row r="30" spans="4:42" s="45" customFormat="1" x14ac:dyDescent="0.45"/>
    <row r="31" spans="4:42" s="45" customFormat="1" x14ac:dyDescent="0.45"/>
    <row r="32" spans="4:42" s="45" customFormat="1" x14ac:dyDescent="0.45"/>
    <row r="33" s="45" customFormat="1" x14ac:dyDescent="0.45"/>
    <row r="34" s="45" customFormat="1" x14ac:dyDescent="0.45"/>
    <row r="35" s="45" customFormat="1" x14ac:dyDescent="0.45"/>
    <row r="36" s="45" customFormat="1" x14ac:dyDescent="0.45"/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86982-B32B-4AB3-84EF-967C8C0279C8}">
  <dimension ref="A1:BG16"/>
  <sheetViews>
    <sheetView view="pageBreakPreview" zoomScaleNormal="100" workbookViewId="0">
      <selection activeCell="I5" sqref="I5:L5"/>
    </sheetView>
  </sheetViews>
  <sheetFormatPr defaultColWidth="3.09765625" defaultRowHeight="18" x14ac:dyDescent="0.45"/>
  <sheetData>
    <row r="1" spans="1:59" x14ac:dyDescent="0.45">
      <c r="A1" s="108" t="str">
        <f ca="1">RIGHT(CELL("filename",A1),LEN(CELL("filename",A1))-FIND("]",CELL("filename",A1)))</f>
        <v>改版履歴</v>
      </c>
      <c r="B1" s="109"/>
      <c r="C1" s="109"/>
      <c r="D1" s="109"/>
      <c r="E1" s="109"/>
      <c r="F1" s="109"/>
      <c r="G1" s="109"/>
      <c r="H1" s="109"/>
      <c r="I1" s="112" t="s">
        <v>0</v>
      </c>
      <c r="J1" s="112"/>
      <c r="K1" s="112"/>
      <c r="L1" s="112"/>
      <c r="M1" s="112"/>
      <c r="N1" s="112"/>
      <c r="O1" s="112"/>
      <c r="P1" s="112"/>
      <c r="Q1" s="112" t="s">
        <v>1</v>
      </c>
      <c r="R1" s="112"/>
      <c r="S1" s="112"/>
      <c r="T1" s="112"/>
      <c r="U1" s="112"/>
      <c r="V1" s="112"/>
      <c r="W1" s="112"/>
      <c r="X1" s="112"/>
      <c r="Y1" s="112" t="s">
        <v>2</v>
      </c>
      <c r="Z1" s="112"/>
      <c r="AA1" s="112"/>
      <c r="AB1" s="112"/>
      <c r="AC1" s="112"/>
      <c r="AD1" s="112"/>
      <c r="AE1" s="112"/>
      <c r="AF1" s="112"/>
      <c r="AG1" s="112" t="s">
        <v>3</v>
      </c>
      <c r="AH1" s="112"/>
      <c r="AI1" s="112"/>
      <c r="AJ1" s="112"/>
      <c r="AK1" s="112"/>
      <c r="AL1" s="112"/>
      <c r="AM1" s="112"/>
      <c r="AN1" s="112"/>
      <c r="AO1" s="112" t="s">
        <v>4</v>
      </c>
      <c r="AP1" s="112"/>
      <c r="AQ1" s="112"/>
      <c r="AR1" s="112"/>
      <c r="AS1" s="112"/>
      <c r="AT1" s="112"/>
      <c r="AU1" s="112"/>
      <c r="AV1" s="112"/>
    </row>
    <row r="2" spans="1:59" x14ac:dyDescent="0.45">
      <c r="A2" s="110"/>
      <c r="B2" s="111"/>
      <c r="C2" s="111"/>
      <c r="D2" s="111"/>
      <c r="E2" s="111"/>
      <c r="F2" s="111"/>
      <c r="G2" s="111"/>
      <c r="H2" s="111"/>
      <c r="I2" s="106" t="str">
        <f>表紙!$AX$4</f>
        <v>種族作成画面</v>
      </c>
      <c r="J2" s="106"/>
      <c r="K2" s="106"/>
      <c r="L2" s="106"/>
      <c r="M2" s="106"/>
      <c r="N2" s="106"/>
      <c r="O2" s="106"/>
      <c r="P2" s="106"/>
      <c r="Q2" s="113">
        <f ca="1">INDIRECT("A"&amp;(COUNTA(A:H)+2))</f>
        <v>43981</v>
      </c>
      <c r="R2" s="113"/>
      <c r="S2" s="113"/>
      <c r="T2" s="113"/>
      <c r="U2" s="113"/>
      <c r="V2" s="113"/>
      <c r="W2" s="113"/>
      <c r="X2" s="113"/>
      <c r="Y2" s="114" t="str">
        <f ca="1">INDIRECT("AO"&amp;(COUNTA(AO:AV)+1))</f>
        <v>Giphe</v>
      </c>
      <c r="Z2" s="114"/>
      <c r="AA2" s="114"/>
      <c r="AB2" s="114"/>
      <c r="AC2" s="114"/>
      <c r="AD2" s="114"/>
      <c r="AE2" s="114"/>
      <c r="AF2" s="114"/>
      <c r="AG2" s="114" t="str">
        <f ca="1">INDIRECT("I"&amp;(COUNTA(I:L)+1))</f>
        <v>1.0</v>
      </c>
      <c r="AH2" s="114"/>
      <c r="AI2" s="114"/>
      <c r="AJ2" s="114"/>
      <c r="AK2" s="114"/>
      <c r="AL2" s="114"/>
      <c r="AM2" s="114"/>
      <c r="AN2" s="114"/>
      <c r="AO2" s="106" t="str">
        <f>表紙!$BC$4</f>
        <v>PGRACED040</v>
      </c>
      <c r="AP2" s="106"/>
      <c r="AQ2" s="106"/>
      <c r="AR2" s="106"/>
      <c r="AS2" s="106"/>
      <c r="AT2" s="106"/>
      <c r="AU2" s="106"/>
      <c r="AV2" s="106"/>
      <c r="AX2" s="126"/>
      <c r="AY2" s="126"/>
      <c r="AZ2" s="126"/>
      <c r="BA2" s="126"/>
      <c r="BB2" s="126"/>
      <c r="BC2" s="127"/>
      <c r="BD2" s="127"/>
      <c r="BE2" s="127"/>
      <c r="BF2" s="127"/>
      <c r="BG2" s="127"/>
    </row>
    <row r="3" spans="1:59" x14ac:dyDescent="0.45">
      <c r="AX3" s="126"/>
      <c r="AY3" s="126"/>
      <c r="AZ3" s="126"/>
      <c r="BA3" s="126"/>
      <c r="BB3" s="126"/>
      <c r="BC3" s="127"/>
      <c r="BD3" s="127"/>
      <c r="BE3" s="127"/>
      <c r="BF3" s="127"/>
      <c r="BG3" s="127"/>
    </row>
    <row r="4" spans="1:59" x14ac:dyDescent="0.45">
      <c r="A4" s="107" t="s">
        <v>1</v>
      </c>
      <c r="B4" s="107"/>
      <c r="C4" s="107"/>
      <c r="D4" s="107"/>
      <c r="E4" s="107"/>
      <c r="F4" s="107"/>
      <c r="G4" s="107"/>
      <c r="H4" s="107"/>
      <c r="I4" s="122" t="s">
        <v>5</v>
      </c>
      <c r="J4" s="123"/>
      <c r="K4" s="123"/>
      <c r="L4" s="124"/>
      <c r="M4" s="115" t="s">
        <v>6</v>
      </c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7"/>
      <c r="AO4" s="115" t="s">
        <v>2</v>
      </c>
      <c r="AP4" s="116"/>
      <c r="AQ4" s="116"/>
      <c r="AR4" s="116"/>
      <c r="AS4" s="116"/>
      <c r="AT4" s="116"/>
      <c r="AU4" s="116"/>
      <c r="AV4" s="117"/>
    </row>
    <row r="5" spans="1:59" x14ac:dyDescent="0.45">
      <c r="A5" s="105">
        <v>43981</v>
      </c>
      <c r="B5" s="104"/>
      <c r="C5" s="104"/>
      <c r="D5" s="104"/>
      <c r="E5" s="104"/>
      <c r="F5" s="104"/>
      <c r="G5" s="104"/>
      <c r="H5" s="104"/>
      <c r="I5" s="125" t="s">
        <v>9</v>
      </c>
      <c r="J5" s="125"/>
      <c r="K5" s="125"/>
      <c r="L5" s="125"/>
      <c r="M5" s="118" t="s">
        <v>7</v>
      </c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  <c r="AD5" s="119"/>
      <c r="AE5" s="119"/>
      <c r="AF5" s="119"/>
      <c r="AG5" s="119"/>
      <c r="AH5" s="119"/>
      <c r="AI5" s="119"/>
      <c r="AJ5" s="119"/>
      <c r="AK5" s="119"/>
      <c r="AL5" s="119"/>
      <c r="AM5" s="119"/>
      <c r="AN5" s="120"/>
      <c r="AO5" s="118" t="s">
        <v>8</v>
      </c>
      <c r="AP5" s="119"/>
      <c r="AQ5" s="119"/>
      <c r="AR5" s="119"/>
      <c r="AS5" s="119"/>
      <c r="AT5" s="119"/>
      <c r="AU5" s="119"/>
      <c r="AV5" s="120"/>
    </row>
    <row r="6" spans="1:59" x14ac:dyDescent="0.45">
      <c r="A6" s="104"/>
      <c r="B6" s="104"/>
      <c r="C6" s="104"/>
      <c r="D6" s="104"/>
      <c r="E6" s="104"/>
      <c r="F6" s="104"/>
      <c r="G6" s="104"/>
      <c r="H6" s="104"/>
      <c r="I6" s="121"/>
      <c r="J6" s="121"/>
      <c r="K6" s="121"/>
      <c r="L6" s="121"/>
      <c r="M6" s="118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119"/>
      <c r="AF6" s="119"/>
      <c r="AG6" s="119"/>
      <c r="AH6" s="119"/>
      <c r="AI6" s="119"/>
      <c r="AJ6" s="119"/>
      <c r="AK6" s="119"/>
      <c r="AL6" s="119"/>
      <c r="AM6" s="119"/>
      <c r="AN6" s="120"/>
      <c r="AO6" s="118"/>
      <c r="AP6" s="119"/>
      <c r="AQ6" s="119"/>
      <c r="AR6" s="119"/>
      <c r="AS6" s="119"/>
      <c r="AT6" s="119"/>
      <c r="AU6" s="119"/>
      <c r="AV6" s="120"/>
    </row>
    <row r="7" spans="1:59" x14ac:dyDescent="0.45">
      <c r="A7" s="104"/>
      <c r="B7" s="104"/>
      <c r="C7" s="104"/>
      <c r="D7" s="104"/>
      <c r="E7" s="104"/>
      <c r="F7" s="104"/>
      <c r="G7" s="104"/>
      <c r="H7" s="104"/>
      <c r="I7" s="121"/>
      <c r="J7" s="121"/>
      <c r="K7" s="121"/>
      <c r="L7" s="121"/>
      <c r="M7" s="118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  <c r="AD7" s="119"/>
      <c r="AE7" s="119"/>
      <c r="AF7" s="119"/>
      <c r="AG7" s="119"/>
      <c r="AH7" s="119"/>
      <c r="AI7" s="119"/>
      <c r="AJ7" s="119"/>
      <c r="AK7" s="119"/>
      <c r="AL7" s="119"/>
      <c r="AM7" s="119"/>
      <c r="AN7" s="120"/>
      <c r="AO7" s="118"/>
      <c r="AP7" s="119"/>
      <c r="AQ7" s="119"/>
      <c r="AR7" s="119"/>
      <c r="AS7" s="119"/>
      <c r="AT7" s="119"/>
      <c r="AU7" s="119"/>
      <c r="AV7" s="120"/>
    </row>
    <row r="8" spans="1:59" x14ac:dyDescent="0.45">
      <c r="A8" s="104"/>
      <c r="B8" s="104"/>
      <c r="C8" s="104"/>
      <c r="D8" s="104"/>
      <c r="E8" s="104"/>
      <c r="F8" s="104"/>
      <c r="G8" s="104"/>
      <c r="H8" s="104"/>
      <c r="I8" s="121"/>
      <c r="J8" s="121"/>
      <c r="K8" s="121"/>
      <c r="L8" s="121"/>
      <c r="M8" s="118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119"/>
      <c r="AM8" s="119"/>
      <c r="AN8" s="120"/>
      <c r="AO8" s="118"/>
      <c r="AP8" s="119"/>
      <c r="AQ8" s="119"/>
      <c r="AR8" s="119"/>
      <c r="AS8" s="119"/>
      <c r="AT8" s="119"/>
      <c r="AU8" s="119"/>
      <c r="AV8" s="120"/>
    </row>
    <row r="9" spans="1:59" x14ac:dyDescent="0.45">
      <c r="A9" s="104"/>
      <c r="B9" s="104"/>
      <c r="C9" s="104"/>
      <c r="D9" s="104"/>
      <c r="E9" s="104"/>
      <c r="F9" s="104"/>
      <c r="G9" s="104"/>
      <c r="H9" s="104"/>
      <c r="I9" s="121"/>
      <c r="J9" s="121"/>
      <c r="K9" s="121"/>
      <c r="L9" s="121"/>
      <c r="M9" s="118"/>
      <c r="N9" s="119"/>
      <c r="O9" s="119"/>
      <c r="P9" s="119"/>
      <c r="Q9" s="119"/>
      <c r="R9" s="119"/>
      <c r="S9" s="119"/>
      <c r="T9" s="119"/>
      <c r="U9" s="119"/>
      <c r="V9" s="119"/>
      <c r="W9" s="119"/>
      <c r="X9" s="119"/>
      <c r="Y9" s="119"/>
      <c r="Z9" s="119"/>
      <c r="AA9" s="119"/>
      <c r="AB9" s="119"/>
      <c r="AC9" s="119"/>
      <c r="AD9" s="119"/>
      <c r="AE9" s="119"/>
      <c r="AF9" s="119"/>
      <c r="AG9" s="119"/>
      <c r="AH9" s="119"/>
      <c r="AI9" s="119"/>
      <c r="AJ9" s="119"/>
      <c r="AK9" s="119"/>
      <c r="AL9" s="119"/>
      <c r="AM9" s="119"/>
      <c r="AN9" s="120"/>
      <c r="AO9" s="118"/>
      <c r="AP9" s="119"/>
      <c r="AQ9" s="119"/>
      <c r="AR9" s="119"/>
      <c r="AS9" s="119"/>
      <c r="AT9" s="119"/>
      <c r="AU9" s="119"/>
      <c r="AV9" s="120"/>
    </row>
    <row r="10" spans="1:59" x14ac:dyDescent="0.45">
      <c r="A10" s="104"/>
      <c r="B10" s="104"/>
      <c r="C10" s="104"/>
      <c r="D10" s="104"/>
      <c r="E10" s="104"/>
      <c r="F10" s="104"/>
      <c r="G10" s="104"/>
      <c r="H10" s="104"/>
      <c r="I10" s="121"/>
      <c r="J10" s="121"/>
      <c r="K10" s="121"/>
      <c r="L10" s="121"/>
      <c r="M10" s="118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19"/>
      <c r="AJ10" s="119"/>
      <c r="AK10" s="119"/>
      <c r="AL10" s="119"/>
      <c r="AM10" s="119"/>
      <c r="AN10" s="120"/>
      <c r="AO10" s="118"/>
      <c r="AP10" s="119"/>
      <c r="AQ10" s="119"/>
      <c r="AR10" s="119"/>
      <c r="AS10" s="119"/>
      <c r="AT10" s="119"/>
      <c r="AU10" s="119"/>
      <c r="AV10" s="120"/>
    </row>
    <row r="11" spans="1:59" x14ac:dyDescent="0.45">
      <c r="A11" s="104"/>
      <c r="B11" s="104"/>
      <c r="C11" s="104"/>
      <c r="D11" s="104"/>
      <c r="E11" s="104"/>
      <c r="F11" s="104"/>
      <c r="G11" s="104"/>
      <c r="H11" s="104"/>
      <c r="I11" s="121"/>
      <c r="J11" s="121"/>
      <c r="K11" s="121"/>
      <c r="L11" s="121"/>
      <c r="M11" s="118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19"/>
      <c r="AB11" s="119"/>
      <c r="AC11" s="119"/>
      <c r="AD11" s="119"/>
      <c r="AE11" s="119"/>
      <c r="AF11" s="119"/>
      <c r="AG11" s="119"/>
      <c r="AH11" s="119"/>
      <c r="AI11" s="119"/>
      <c r="AJ11" s="119"/>
      <c r="AK11" s="119"/>
      <c r="AL11" s="119"/>
      <c r="AM11" s="119"/>
      <c r="AN11" s="120"/>
      <c r="AO11" s="118"/>
      <c r="AP11" s="119"/>
      <c r="AQ11" s="119"/>
      <c r="AR11" s="119"/>
      <c r="AS11" s="119"/>
      <c r="AT11" s="119"/>
      <c r="AU11" s="119"/>
      <c r="AV11" s="120"/>
    </row>
    <row r="12" spans="1:59" x14ac:dyDescent="0.45">
      <c r="A12" s="104"/>
      <c r="B12" s="104"/>
      <c r="C12" s="104"/>
      <c r="D12" s="104"/>
      <c r="E12" s="104"/>
      <c r="F12" s="104"/>
      <c r="G12" s="104"/>
      <c r="H12" s="104"/>
      <c r="I12" s="121"/>
      <c r="J12" s="121"/>
      <c r="K12" s="121"/>
      <c r="L12" s="121"/>
      <c r="M12" s="118"/>
      <c r="N12" s="119"/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  <c r="AI12" s="119"/>
      <c r="AJ12" s="119"/>
      <c r="AK12" s="119"/>
      <c r="AL12" s="119"/>
      <c r="AM12" s="119"/>
      <c r="AN12" s="120"/>
      <c r="AO12" s="118"/>
      <c r="AP12" s="119"/>
      <c r="AQ12" s="119"/>
      <c r="AR12" s="119"/>
      <c r="AS12" s="119"/>
      <c r="AT12" s="119"/>
      <c r="AU12" s="119"/>
      <c r="AV12" s="120"/>
    </row>
    <row r="13" spans="1:59" x14ac:dyDescent="0.45">
      <c r="A13" s="104"/>
      <c r="B13" s="104"/>
      <c r="C13" s="104"/>
      <c r="D13" s="104"/>
      <c r="E13" s="104"/>
      <c r="F13" s="104"/>
      <c r="G13" s="104"/>
      <c r="H13" s="104"/>
      <c r="I13" s="121"/>
      <c r="J13" s="121"/>
      <c r="K13" s="121"/>
      <c r="L13" s="121"/>
      <c r="M13" s="118"/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  <c r="AI13" s="119"/>
      <c r="AJ13" s="119"/>
      <c r="AK13" s="119"/>
      <c r="AL13" s="119"/>
      <c r="AM13" s="119"/>
      <c r="AN13" s="120"/>
      <c r="AO13" s="118"/>
      <c r="AP13" s="119"/>
      <c r="AQ13" s="119"/>
      <c r="AR13" s="119"/>
      <c r="AS13" s="119"/>
      <c r="AT13" s="119"/>
      <c r="AU13" s="119"/>
      <c r="AV13" s="120"/>
    </row>
    <row r="14" spans="1:59" x14ac:dyDescent="0.45">
      <c r="A14" s="104"/>
      <c r="B14" s="104"/>
      <c r="C14" s="104"/>
      <c r="D14" s="104"/>
      <c r="E14" s="104"/>
      <c r="F14" s="104"/>
      <c r="G14" s="104"/>
      <c r="H14" s="104"/>
      <c r="I14" s="121"/>
      <c r="J14" s="121"/>
      <c r="K14" s="121"/>
      <c r="L14" s="121"/>
      <c r="M14" s="118"/>
      <c r="N14" s="119"/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  <c r="AG14" s="119"/>
      <c r="AH14" s="119"/>
      <c r="AI14" s="119"/>
      <c r="AJ14" s="119"/>
      <c r="AK14" s="119"/>
      <c r="AL14" s="119"/>
      <c r="AM14" s="119"/>
      <c r="AN14" s="120"/>
      <c r="AO14" s="118"/>
      <c r="AP14" s="119"/>
      <c r="AQ14" s="119"/>
      <c r="AR14" s="119"/>
      <c r="AS14" s="119"/>
      <c r="AT14" s="119"/>
      <c r="AU14" s="119"/>
      <c r="AV14" s="120"/>
    </row>
    <row r="15" spans="1:59" x14ac:dyDescent="0.45">
      <c r="A15" s="104"/>
      <c r="B15" s="104"/>
      <c r="C15" s="104"/>
      <c r="D15" s="104"/>
      <c r="E15" s="104"/>
      <c r="F15" s="104"/>
      <c r="G15" s="104"/>
      <c r="H15" s="104"/>
      <c r="I15" s="121"/>
      <c r="J15" s="121"/>
      <c r="K15" s="121"/>
      <c r="L15" s="121"/>
      <c r="M15" s="118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  <c r="AI15" s="119"/>
      <c r="AJ15" s="119"/>
      <c r="AK15" s="119"/>
      <c r="AL15" s="119"/>
      <c r="AM15" s="119"/>
      <c r="AN15" s="120"/>
      <c r="AO15" s="118"/>
      <c r="AP15" s="119"/>
      <c r="AQ15" s="119"/>
      <c r="AR15" s="119"/>
      <c r="AS15" s="119"/>
      <c r="AT15" s="119"/>
      <c r="AU15" s="119"/>
      <c r="AV15" s="120"/>
    </row>
    <row r="16" spans="1:59" x14ac:dyDescent="0.45">
      <c r="A16" s="104"/>
      <c r="B16" s="104"/>
      <c r="C16" s="104"/>
      <c r="D16" s="104"/>
      <c r="E16" s="104"/>
      <c r="F16" s="104"/>
      <c r="G16" s="104"/>
      <c r="H16" s="104"/>
      <c r="I16" s="121"/>
      <c r="J16" s="121"/>
      <c r="K16" s="121"/>
      <c r="L16" s="121"/>
      <c r="M16" s="118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  <c r="AI16" s="119"/>
      <c r="AJ16" s="119"/>
      <c r="AK16" s="119"/>
      <c r="AL16" s="119"/>
      <c r="AM16" s="119"/>
      <c r="AN16" s="120"/>
      <c r="AO16" s="118"/>
      <c r="AP16" s="119"/>
      <c r="AQ16" s="119"/>
      <c r="AR16" s="119"/>
      <c r="AS16" s="119"/>
      <c r="AT16" s="119"/>
      <c r="AU16" s="119"/>
      <c r="AV16" s="120"/>
    </row>
  </sheetData>
  <mergeCells count="67">
    <mergeCell ref="AX2:BB2"/>
    <mergeCell ref="AX3:BB3"/>
    <mergeCell ref="BC2:BG2"/>
    <mergeCell ref="BC3:BG3"/>
    <mergeCell ref="AO10:AV10"/>
    <mergeCell ref="AO6:AV6"/>
    <mergeCell ref="AO7:AV7"/>
    <mergeCell ref="AO8:AV8"/>
    <mergeCell ref="AO9:AV9"/>
    <mergeCell ref="AO16:AV16"/>
    <mergeCell ref="AO11:AV11"/>
    <mergeCell ref="AO12:AV12"/>
    <mergeCell ref="AO13:AV13"/>
    <mergeCell ref="AO14:AV14"/>
    <mergeCell ref="AO15:AV15"/>
    <mergeCell ref="I16:L16"/>
    <mergeCell ref="M4:AN4"/>
    <mergeCell ref="M5:AN5"/>
    <mergeCell ref="M6:AN6"/>
    <mergeCell ref="M7:AN7"/>
    <mergeCell ref="M8:AN8"/>
    <mergeCell ref="M9:AN9"/>
    <mergeCell ref="M10:AN10"/>
    <mergeCell ref="M11:AN11"/>
    <mergeCell ref="M12:AN12"/>
    <mergeCell ref="M13:AN13"/>
    <mergeCell ref="M14:AN14"/>
    <mergeCell ref="M15:AN15"/>
    <mergeCell ref="M16:AN16"/>
    <mergeCell ref="A16:H16"/>
    <mergeCell ref="I4:L4"/>
    <mergeCell ref="I5:L5"/>
    <mergeCell ref="I6:L6"/>
    <mergeCell ref="A15:H15"/>
    <mergeCell ref="I15:L15"/>
    <mergeCell ref="A14:H14"/>
    <mergeCell ref="I14:L14"/>
    <mergeCell ref="A13:H13"/>
    <mergeCell ref="I13:L13"/>
    <mergeCell ref="A12:H12"/>
    <mergeCell ref="I12:L12"/>
    <mergeCell ref="A11:H11"/>
    <mergeCell ref="I11:L11"/>
    <mergeCell ref="A10:H10"/>
    <mergeCell ref="I10:L10"/>
    <mergeCell ref="A9:H9"/>
    <mergeCell ref="I9:L9"/>
    <mergeCell ref="A8:H8"/>
    <mergeCell ref="I8:L8"/>
    <mergeCell ref="A7:H7"/>
    <mergeCell ref="I7:L7"/>
    <mergeCell ref="A6:H6"/>
    <mergeCell ref="A5:H5"/>
    <mergeCell ref="AO2:AV2"/>
    <mergeCell ref="A4:H4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AO4:AV4"/>
    <mergeCell ref="AO5:AV5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2DD12-9A39-43D1-AFF1-562F3E9C8011}">
  <dimension ref="A1:AV127"/>
  <sheetViews>
    <sheetView showGridLines="0" view="pageBreakPreview" topLeftCell="A43" zoomScaleNormal="100" workbookViewId="0">
      <selection activeCell="AI58" sqref="AI58"/>
    </sheetView>
  </sheetViews>
  <sheetFormatPr defaultColWidth="3.09765625" defaultRowHeight="18" x14ac:dyDescent="0.45"/>
  <sheetData>
    <row r="1" spans="1:48" x14ac:dyDescent="0.45">
      <c r="A1" s="108" t="str">
        <f ca="1">RIGHT(CELL("filename",A1),LEN(CELL("filename",A1))-FIND("]",CELL("filename",A1)))</f>
        <v>概要設計</v>
      </c>
      <c r="B1" s="109"/>
      <c r="C1" s="109"/>
      <c r="D1" s="109"/>
      <c r="E1" s="109"/>
      <c r="F1" s="109"/>
      <c r="G1" s="109"/>
      <c r="H1" s="109"/>
      <c r="I1" s="112" t="s">
        <v>0</v>
      </c>
      <c r="J1" s="112"/>
      <c r="K1" s="112"/>
      <c r="L1" s="112"/>
      <c r="M1" s="112"/>
      <c r="N1" s="112"/>
      <c r="O1" s="112"/>
      <c r="P1" s="112"/>
      <c r="Q1" s="112" t="s">
        <v>1</v>
      </c>
      <c r="R1" s="112"/>
      <c r="S1" s="112"/>
      <c r="T1" s="112"/>
      <c r="U1" s="112"/>
      <c r="V1" s="112"/>
      <c r="W1" s="112"/>
      <c r="X1" s="112"/>
      <c r="Y1" s="112" t="s">
        <v>2</v>
      </c>
      <c r="Z1" s="112"/>
      <c r="AA1" s="112"/>
      <c r="AB1" s="112"/>
      <c r="AC1" s="112"/>
      <c r="AD1" s="112"/>
      <c r="AE1" s="112"/>
      <c r="AF1" s="112"/>
      <c r="AG1" s="112" t="s">
        <v>3</v>
      </c>
      <c r="AH1" s="112"/>
      <c r="AI1" s="112"/>
      <c r="AJ1" s="112"/>
      <c r="AK1" s="112"/>
      <c r="AL1" s="112"/>
      <c r="AM1" s="112"/>
      <c r="AN1" s="112"/>
      <c r="AO1" s="112" t="s">
        <v>4</v>
      </c>
      <c r="AP1" s="112"/>
      <c r="AQ1" s="112"/>
      <c r="AR1" s="112"/>
      <c r="AS1" s="112"/>
      <c r="AT1" s="112"/>
      <c r="AU1" s="112"/>
      <c r="AV1" s="112"/>
    </row>
    <row r="2" spans="1:48" x14ac:dyDescent="0.45">
      <c r="A2" s="110"/>
      <c r="B2" s="111"/>
      <c r="C2" s="111"/>
      <c r="D2" s="111"/>
      <c r="E2" s="111"/>
      <c r="F2" s="111"/>
      <c r="G2" s="111"/>
      <c r="H2" s="111"/>
      <c r="I2" s="106" t="str">
        <f>改版履歴!I2</f>
        <v>種族作成画面</v>
      </c>
      <c r="J2" s="106"/>
      <c r="K2" s="106"/>
      <c r="L2" s="106"/>
      <c r="M2" s="106"/>
      <c r="N2" s="106"/>
      <c r="O2" s="106"/>
      <c r="P2" s="106"/>
      <c r="Q2" s="113">
        <f ca="1">改版履歴!Q2</f>
        <v>43981</v>
      </c>
      <c r="R2" s="106"/>
      <c r="S2" s="106"/>
      <c r="T2" s="106"/>
      <c r="U2" s="106"/>
      <c r="V2" s="106"/>
      <c r="W2" s="106"/>
      <c r="X2" s="106"/>
      <c r="Y2" s="106" t="str">
        <f ca="1">改版履歴!Y2</f>
        <v>Giphe</v>
      </c>
      <c r="Z2" s="106"/>
      <c r="AA2" s="106"/>
      <c r="AB2" s="106"/>
      <c r="AC2" s="106"/>
      <c r="AD2" s="106"/>
      <c r="AE2" s="106"/>
      <c r="AF2" s="106"/>
      <c r="AG2" s="106" t="str">
        <f ca="1">改版履歴!AG2</f>
        <v>1.0</v>
      </c>
      <c r="AH2" s="106"/>
      <c r="AI2" s="106"/>
      <c r="AJ2" s="106"/>
      <c r="AK2" s="106"/>
      <c r="AL2" s="106"/>
      <c r="AM2" s="106"/>
      <c r="AN2" s="106"/>
      <c r="AO2" s="106" t="str">
        <f>改版履歴!AO2</f>
        <v>PGRACED040</v>
      </c>
      <c r="AP2" s="106"/>
      <c r="AQ2" s="106"/>
      <c r="AR2" s="106"/>
      <c r="AS2" s="106"/>
      <c r="AT2" s="106"/>
      <c r="AU2" s="106"/>
      <c r="AV2" s="106"/>
    </row>
    <row r="4" spans="1:48" s="45" customFormat="1" ht="18.600000000000001" thickBot="1" x14ac:dyDescent="0.5">
      <c r="A4" s="24"/>
      <c r="B4" s="23"/>
      <c r="C4" s="23"/>
      <c r="D4" s="23"/>
      <c r="E4" s="23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23"/>
      <c r="AH4" s="23"/>
      <c r="AI4" s="23"/>
      <c r="AJ4" s="23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8"/>
    </row>
    <row r="5" spans="1:48" ht="18.600000000000001" thickBot="1" x14ac:dyDescent="0.5">
      <c r="A5" s="20" t="s">
        <v>12</v>
      </c>
      <c r="B5" s="21"/>
      <c r="C5" s="21"/>
      <c r="D5" s="21"/>
      <c r="E5" s="22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20" t="s">
        <v>10</v>
      </c>
      <c r="AH5" s="21"/>
      <c r="AI5" s="21"/>
      <c r="AJ5" s="22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2"/>
    </row>
    <row r="6" spans="1:48" x14ac:dyDescent="0.45">
      <c r="A6" s="13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4"/>
      <c r="AG6" s="13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4"/>
    </row>
    <row r="7" spans="1:48" x14ac:dyDescent="0.45">
      <c r="A7" s="13"/>
      <c r="B7" s="1"/>
      <c r="C7" s="1" t="s">
        <v>203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4"/>
      <c r="AG7" s="13"/>
      <c r="AH7" s="1" t="s">
        <v>208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4"/>
    </row>
    <row r="8" spans="1:48" x14ac:dyDescent="0.45">
      <c r="A8" s="13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4"/>
      <c r="AG8" s="13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4"/>
    </row>
    <row r="9" spans="1:48" x14ac:dyDescent="0.45">
      <c r="A9" s="1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4"/>
      <c r="AG9" s="13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4"/>
    </row>
    <row r="10" spans="1:48" x14ac:dyDescent="0.45">
      <c r="A10" s="13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4"/>
      <c r="AG10" s="13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4"/>
    </row>
    <row r="11" spans="1:48" x14ac:dyDescent="0.45">
      <c r="A11" s="13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 t="s">
        <v>205</v>
      </c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4"/>
      <c r="AG11" s="13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4"/>
    </row>
    <row r="12" spans="1:48" x14ac:dyDescent="0.45">
      <c r="A12" s="13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4"/>
      <c r="AG12" s="13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4"/>
    </row>
    <row r="13" spans="1:48" x14ac:dyDescent="0.45">
      <c r="A13" s="1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4"/>
      <c r="AG13" s="13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4"/>
    </row>
    <row r="14" spans="1:48" x14ac:dyDescent="0.45">
      <c r="A14" s="1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4"/>
      <c r="AG14" s="13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4"/>
    </row>
    <row r="15" spans="1:48" x14ac:dyDescent="0.45">
      <c r="A15" s="1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4"/>
      <c r="AG15" s="13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4"/>
    </row>
    <row r="16" spans="1:48" x14ac:dyDescent="0.45">
      <c r="A16" s="13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4"/>
      <c r="AG16" s="13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4"/>
    </row>
    <row r="17" spans="1:48" x14ac:dyDescent="0.45">
      <c r="A17" s="13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4"/>
      <c r="AG17" s="13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4"/>
    </row>
    <row r="18" spans="1:48" x14ac:dyDescent="0.45">
      <c r="A18" s="1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4"/>
      <c r="AG18" s="13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4"/>
    </row>
    <row r="19" spans="1:48" x14ac:dyDescent="0.45">
      <c r="A19" s="13"/>
      <c r="B19" s="1"/>
      <c r="C19" s="1"/>
      <c r="D19" s="1"/>
      <c r="E19" s="1"/>
      <c r="F19" s="1"/>
      <c r="G19" s="1"/>
      <c r="H19" s="1"/>
      <c r="I19" s="1" t="s">
        <v>235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234</v>
      </c>
      <c r="AA19" s="1"/>
      <c r="AB19" s="1"/>
      <c r="AC19" s="1"/>
      <c r="AD19" s="1"/>
      <c r="AE19" s="1"/>
      <c r="AF19" s="1"/>
      <c r="AG19" s="13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4"/>
    </row>
    <row r="20" spans="1:48" x14ac:dyDescent="0.45">
      <c r="A20" s="13"/>
      <c r="B20" s="1"/>
      <c r="C20" s="1"/>
      <c r="D20" s="1"/>
      <c r="E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X20" s="1"/>
      <c r="Y20" s="1"/>
      <c r="Z20" s="1"/>
      <c r="AA20" s="1"/>
      <c r="AB20" s="1"/>
      <c r="AC20" s="1"/>
      <c r="AD20" s="1"/>
      <c r="AE20" s="1"/>
      <c r="AF20" s="1"/>
      <c r="AG20" s="90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4"/>
    </row>
    <row r="21" spans="1:48" x14ac:dyDescent="0.45">
      <c r="A21" s="13"/>
      <c r="B21" s="1"/>
      <c r="C21" s="1" t="s">
        <v>204</v>
      </c>
      <c r="D21" s="1"/>
      <c r="E21" s="1"/>
      <c r="F21" s="1"/>
      <c r="G21" s="2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25"/>
      <c r="Y21" s="1"/>
      <c r="Z21" s="1"/>
      <c r="AA21" s="1"/>
      <c r="AB21" s="1"/>
      <c r="AC21" s="1"/>
      <c r="AD21" s="1"/>
      <c r="AE21" s="1"/>
      <c r="AF21" s="1"/>
      <c r="AG21" s="90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4"/>
    </row>
    <row r="22" spans="1:48" x14ac:dyDescent="0.45">
      <c r="A22" s="13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 t="s">
        <v>205</v>
      </c>
      <c r="Q22" s="1"/>
      <c r="R22" s="1"/>
      <c r="S22" s="1"/>
      <c r="T22" s="1"/>
      <c r="U22" s="1" t="s">
        <v>205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90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4"/>
    </row>
    <row r="23" spans="1:48" x14ac:dyDescent="0.45">
      <c r="A23" s="1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90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4"/>
    </row>
    <row r="24" spans="1:48" x14ac:dyDescent="0.45">
      <c r="A24" s="1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90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4"/>
    </row>
    <row r="25" spans="1:48" x14ac:dyDescent="0.45">
      <c r="A25" s="1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90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4"/>
    </row>
    <row r="26" spans="1:48" x14ac:dyDescent="0.45">
      <c r="A26" s="1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 t="s">
        <v>233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90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4"/>
    </row>
    <row r="27" spans="1:48" x14ac:dyDescent="0.45">
      <c r="A27" s="1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90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4"/>
    </row>
    <row r="28" spans="1:48" x14ac:dyDescent="0.45">
      <c r="A28" s="1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 t="s">
        <v>206</v>
      </c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90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4"/>
    </row>
    <row r="29" spans="1:48" x14ac:dyDescent="0.45">
      <c r="A29" s="1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90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4"/>
    </row>
    <row r="30" spans="1:48" x14ac:dyDescent="0.45">
      <c r="A30" s="1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 t="s">
        <v>207</v>
      </c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90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4"/>
    </row>
    <row r="31" spans="1:48" s="45" customFormat="1" x14ac:dyDescent="0.45">
      <c r="A31" s="1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90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4"/>
    </row>
    <row r="32" spans="1:48" s="2" customFormat="1" x14ac:dyDescent="0.45">
      <c r="A32" s="1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9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4"/>
    </row>
    <row r="33" spans="1:48" x14ac:dyDescent="0.45">
      <c r="A33" s="1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90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4"/>
    </row>
    <row r="34" spans="1:48" x14ac:dyDescent="0.45">
      <c r="A34" s="1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3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4"/>
    </row>
    <row r="35" spans="1:48" s="45" customFormat="1" x14ac:dyDescent="0.45">
      <c r="A35" s="1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 t="s">
        <v>207</v>
      </c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4"/>
      <c r="AG35" s="13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4"/>
    </row>
    <row r="36" spans="1:48" s="2" customFormat="1" x14ac:dyDescent="0.45">
      <c r="A36" s="1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4"/>
      <c r="AG36" s="13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4"/>
    </row>
    <row r="37" spans="1:48" s="2" customFormat="1" ht="18.600000000000001" thickBot="1" x14ac:dyDescent="0.5">
      <c r="A37" s="15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7"/>
      <c r="AG37" s="15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7"/>
    </row>
    <row r="38" spans="1:48" ht="18.600000000000001" thickBot="1" x14ac:dyDescent="0.5">
      <c r="A38" s="20" t="s">
        <v>36</v>
      </c>
      <c r="B38" s="21"/>
      <c r="C38" s="21"/>
      <c r="D38" s="21"/>
      <c r="E38" s="22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20" t="s">
        <v>10</v>
      </c>
      <c r="AH38" s="21"/>
      <c r="AI38" s="21"/>
      <c r="AJ38" s="22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2"/>
    </row>
    <row r="39" spans="1:48" x14ac:dyDescent="0.45">
      <c r="A39" s="1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4"/>
      <c r="AG39" s="13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4"/>
    </row>
    <row r="40" spans="1:48" x14ac:dyDescent="0.45">
      <c r="A40" s="1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4"/>
      <c r="AG40" s="13"/>
      <c r="AH40" s="1" t="s">
        <v>230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4"/>
    </row>
    <row r="41" spans="1:48" x14ac:dyDescent="0.45">
      <c r="A41" s="13"/>
      <c r="B41" s="1"/>
      <c r="C41" s="1" t="s">
        <v>37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4"/>
      <c r="AG41" s="13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4"/>
    </row>
    <row r="42" spans="1:48" x14ac:dyDescent="0.45">
      <c r="A42" s="1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4"/>
      <c r="AG42" s="13"/>
      <c r="AH42" s="1" t="s">
        <v>231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4"/>
    </row>
    <row r="43" spans="1:48" x14ac:dyDescent="0.45">
      <c r="A43" s="1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4"/>
      <c r="AG43" s="13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4"/>
    </row>
    <row r="44" spans="1:48" x14ac:dyDescent="0.45">
      <c r="A44" s="1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4"/>
      <c r="AG44" s="13"/>
      <c r="AH44" s="1" t="s">
        <v>232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4"/>
    </row>
    <row r="45" spans="1:48" x14ac:dyDescent="0.45">
      <c r="A45" s="1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4"/>
      <c r="AG45" s="13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4"/>
    </row>
    <row r="46" spans="1:48" x14ac:dyDescent="0.45">
      <c r="A46" s="1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4"/>
      <c r="AG46" s="13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4"/>
    </row>
    <row r="47" spans="1:48" x14ac:dyDescent="0.45">
      <c r="A47" s="1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4"/>
      <c r="AG47" s="13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4"/>
    </row>
    <row r="48" spans="1:48" x14ac:dyDescent="0.45">
      <c r="A48" s="1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4"/>
      <c r="AG48" s="13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4"/>
    </row>
    <row r="49" spans="1:48" x14ac:dyDescent="0.45">
      <c r="A49" s="1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4"/>
      <c r="AG49" s="13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4"/>
    </row>
    <row r="50" spans="1:48" x14ac:dyDescent="0.45">
      <c r="A50" s="1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4"/>
      <c r="AG50" s="13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4"/>
    </row>
    <row r="51" spans="1:48" x14ac:dyDescent="0.45">
      <c r="A51" s="1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4"/>
      <c r="AG51" s="13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4"/>
    </row>
    <row r="52" spans="1:48" x14ac:dyDescent="0.45">
      <c r="A52" s="1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4"/>
      <c r="AG52" s="13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4"/>
    </row>
    <row r="53" spans="1:48" x14ac:dyDescent="0.45">
      <c r="A53" s="1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4"/>
      <c r="AG53" s="13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4"/>
    </row>
    <row r="54" spans="1:48" x14ac:dyDescent="0.45">
      <c r="A54" s="13"/>
      <c r="B54" s="1"/>
      <c r="C54" s="1"/>
      <c r="D54" s="1"/>
      <c r="E54" s="1"/>
      <c r="F54" s="1"/>
      <c r="G54" s="1"/>
      <c r="H54" s="1"/>
      <c r="I54" s="1"/>
      <c r="J54" s="1"/>
      <c r="K54" s="25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4"/>
      <c r="AG54" s="13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4"/>
    </row>
    <row r="55" spans="1:48" x14ac:dyDescent="0.45">
      <c r="A55" s="1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4"/>
      <c r="AG55" s="13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4"/>
    </row>
    <row r="56" spans="1:48" x14ac:dyDescent="0.45">
      <c r="A56" s="1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4"/>
      <c r="AG56" s="13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4"/>
    </row>
    <row r="57" spans="1:48" x14ac:dyDescent="0.45">
      <c r="A57" s="1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4"/>
      <c r="AG57" s="13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4"/>
    </row>
    <row r="58" spans="1:48" x14ac:dyDescent="0.45">
      <c r="A58" s="1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4"/>
      <c r="AG58" s="13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4"/>
    </row>
    <row r="59" spans="1:48" x14ac:dyDescent="0.45">
      <c r="A59" s="1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4"/>
      <c r="AG59" s="13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4"/>
    </row>
    <row r="60" spans="1:48" x14ac:dyDescent="0.45">
      <c r="A60" s="1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4"/>
      <c r="AG60" s="13"/>
      <c r="AH60" s="1"/>
      <c r="AI60" s="39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4"/>
    </row>
    <row r="61" spans="1:48" x14ac:dyDescent="0.45">
      <c r="A61" s="1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4"/>
      <c r="AG61" s="13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4"/>
    </row>
    <row r="62" spans="1:48" x14ac:dyDescent="0.45">
      <c r="A62" s="1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4"/>
      <c r="AG62" s="13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4"/>
    </row>
    <row r="63" spans="1:48" x14ac:dyDescent="0.45">
      <c r="A63" s="1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4"/>
      <c r="AG63" s="13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4"/>
    </row>
    <row r="64" spans="1:48" s="45" customFormat="1" x14ac:dyDescent="0.45">
      <c r="A64" s="1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4"/>
      <c r="AG64" s="13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4"/>
    </row>
    <row r="65" spans="1:48" s="2" customFormat="1" x14ac:dyDescent="0.45">
      <c r="A65" s="1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4"/>
      <c r="AG65" s="13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4"/>
    </row>
    <row r="66" spans="1:48" x14ac:dyDescent="0.45">
      <c r="A66" s="1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4"/>
      <c r="AG66" s="13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4"/>
    </row>
    <row r="67" spans="1:48" x14ac:dyDescent="0.45">
      <c r="A67" s="1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4"/>
      <c r="AG67" s="13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4"/>
    </row>
    <row r="68" spans="1:48" s="45" customFormat="1" x14ac:dyDescent="0.45">
      <c r="A68" s="1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4"/>
      <c r="AG68" s="13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4"/>
    </row>
    <row r="69" spans="1:48" s="2" customFormat="1" x14ac:dyDescent="0.45">
      <c r="A69" s="1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4"/>
      <c r="AG69" s="13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4"/>
    </row>
    <row r="70" spans="1:48" s="2" customFormat="1" x14ac:dyDescent="0.45">
      <c r="A70" s="13"/>
      <c r="B70" s="1" t="s">
        <v>43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4"/>
      <c r="AG70" s="13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4"/>
    </row>
    <row r="71" spans="1:48" s="2" customFormat="1" x14ac:dyDescent="0.45">
      <c r="A71" s="1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4"/>
      <c r="AG71" s="13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4"/>
    </row>
    <row r="72" spans="1:48" s="2" customFormat="1" x14ac:dyDescent="0.45">
      <c r="A72" s="1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4"/>
      <c r="AG72" s="13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4"/>
    </row>
    <row r="73" spans="1:48" s="2" customFormat="1" x14ac:dyDescent="0.45">
      <c r="A73" s="1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4"/>
      <c r="AG73" s="13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4"/>
    </row>
    <row r="74" spans="1:48" s="2" customFormat="1" x14ac:dyDescent="0.45">
      <c r="A74" s="1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4"/>
      <c r="AG74" s="13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4"/>
    </row>
    <row r="75" spans="1:48" s="2" customFormat="1" x14ac:dyDescent="0.45">
      <c r="A75" s="1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4"/>
      <c r="AG75" s="13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4"/>
    </row>
    <row r="76" spans="1:48" s="2" customFormat="1" x14ac:dyDescent="0.45">
      <c r="A76" s="1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4"/>
      <c r="AG76" s="13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4"/>
    </row>
    <row r="77" spans="1:48" s="2" customFormat="1" x14ac:dyDescent="0.45">
      <c r="A77" s="15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7"/>
      <c r="AG77" s="15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7"/>
    </row>
    <row r="78" spans="1:48" s="2" customFormat="1" ht="18.600000000000001" thickBot="1" x14ac:dyDescent="0.5">
      <c r="A78" s="10"/>
      <c r="B78" s="11"/>
      <c r="C78" s="11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9"/>
    </row>
    <row r="79" spans="1:48" s="2" customFormat="1" ht="18.600000000000001" thickBot="1" x14ac:dyDescent="0.5">
      <c r="A79" s="20" t="s">
        <v>11</v>
      </c>
      <c r="B79" s="21"/>
      <c r="C79" s="2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s="2" customFormat="1" x14ac:dyDescent="0.4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s="2" customFormat="1" x14ac:dyDescent="0.45">
      <c r="A81" s="1"/>
      <c r="B81" s="1" t="s">
        <v>38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s="2" customFormat="1" x14ac:dyDescent="0.45">
      <c r="A82" s="1"/>
      <c r="B82" s="1" t="s">
        <v>39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s="2" customFormat="1" x14ac:dyDescent="0.4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s="2" customFormat="1" x14ac:dyDescent="0.45">
      <c r="A84" s="1"/>
      <c r="B84" s="1"/>
      <c r="C84" s="1"/>
      <c r="D84" s="1"/>
      <c r="E84" s="1" t="s">
        <v>49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s="2" customFormat="1" x14ac:dyDescent="0.45">
      <c r="A85" s="1"/>
      <c r="B85" s="1"/>
      <c r="C85" s="1"/>
      <c r="D85" s="1"/>
      <c r="E85" s="40">
        <v>1</v>
      </c>
      <c r="F85" s="40">
        <v>2</v>
      </c>
      <c r="G85" s="40">
        <v>3</v>
      </c>
      <c r="H85" s="40">
        <v>4</v>
      </c>
      <c r="I85" s="40">
        <v>5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s="2" customFormat="1" x14ac:dyDescent="0.45">
      <c r="A86" s="1" t="s">
        <v>51</v>
      </c>
      <c r="B86" s="1"/>
      <c r="C86" s="1"/>
      <c r="D86" s="1">
        <v>1</v>
      </c>
      <c r="E86" s="1" t="s">
        <v>46</v>
      </c>
      <c r="F86" s="1" t="s">
        <v>46</v>
      </c>
      <c r="G86" s="1" t="s">
        <v>46</v>
      </c>
      <c r="H86" s="1" t="s">
        <v>46</v>
      </c>
      <c r="I86" s="1" t="s">
        <v>46</v>
      </c>
      <c r="J86" s="1"/>
      <c r="K86" s="1"/>
      <c r="L86" s="1" t="s">
        <v>52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s="2" customFormat="1" x14ac:dyDescent="0.45">
      <c r="A87" s="1"/>
      <c r="B87" s="1"/>
      <c r="C87" s="1"/>
      <c r="D87" s="1">
        <v>2</v>
      </c>
      <c r="E87" s="1" t="s">
        <v>46</v>
      </c>
      <c r="F87" s="1" t="s">
        <v>46</v>
      </c>
      <c r="G87" s="1" t="s">
        <v>46</v>
      </c>
      <c r="H87" s="1" t="s">
        <v>46</v>
      </c>
      <c r="I87" s="1" t="s">
        <v>46</v>
      </c>
      <c r="J87" s="1"/>
      <c r="K87" s="1"/>
      <c r="L87" s="1" t="s">
        <v>53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s="2" customFormat="1" x14ac:dyDescent="0.45">
      <c r="A88" s="1"/>
      <c r="B88" s="1"/>
      <c r="C88" s="1"/>
      <c r="D88" s="1">
        <v>3</v>
      </c>
      <c r="E88" s="1" t="s">
        <v>46</v>
      </c>
      <c r="F88" s="1" t="s">
        <v>46</v>
      </c>
      <c r="G88" s="1" t="s">
        <v>47</v>
      </c>
      <c r="H88" s="1" t="s">
        <v>46</v>
      </c>
      <c r="I88" s="1" t="s">
        <v>46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s="2" customFormat="1" x14ac:dyDescent="0.45">
      <c r="A89" s="1"/>
      <c r="B89" s="1"/>
      <c r="C89" s="1"/>
      <c r="D89" s="1">
        <v>4</v>
      </c>
      <c r="E89" s="1" t="s">
        <v>46</v>
      </c>
      <c r="F89" s="1" t="s">
        <v>46</v>
      </c>
      <c r="G89" s="1" t="s">
        <v>46</v>
      </c>
      <c r="H89" s="1" t="s">
        <v>46</v>
      </c>
      <c r="I89" s="1" t="s">
        <v>46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s="2" customFormat="1" x14ac:dyDescent="0.45">
      <c r="A90" s="1"/>
      <c r="B90" s="1"/>
      <c r="C90" s="1"/>
      <c r="D90" s="1">
        <v>5</v>
      </c>
      <c r="E90" s="1" t="s">
        <v>46</v>
      </c>
      <c r="F90" s="1" t="s">
        <v>46</v>
      </c>
      <c r="G90" s="1" t="s">
        <v>46</v>
      </c>
      <c r="H90" s="1" t="s">
        <v>46</v>
      </c>
      <c r="I90" s="1" t="s">
        <v>46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s="2" customFormat="1" x14ac:dyDescent="0.4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s="2" customFormat="1" x14ac:dyDescent="0.45">
      <c r="A92" s="1"/>
      <c r="B92" s="1" t="s">
        <v>40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s="2" customFormat="1" x14ac:dyDescent="0.45">
      <c r="A93" s="1"/>
      <c r="B93" s="1" t="s">
        <v>41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45">
      <c r="A94" s="45"/>
      <c r="B94" s="45" t="s">
        <v>42</v>
      </c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  <c r="AA94" s="45"/>
      <c r="AB94" s="45"/>
      <c r="AC94" s="45"/>
      <c r="AD94" s="45"/>
      <c r="AE94" s="45"/>
      <c r="AF94" s="45"/>
      <c r="AG94" s="45"/>
      <c r="AH94" s="45"/>
      <c r="AI94" s="45"/>
      <c r="AJ94" s="45"/>
      <c r="AK94" s="45"/>
      <c r="AL94" s="45"/>
      <c r="AM94" s="45"/>
      <c r="AN94" s="45"/>
      <c r="AO94" s="45"/>
      <c r="AP94" s="45"/>
      <c r="AQ94" s="45"/>
      <c r="AR94" s="45"/>
      <c r="AS94" s="45"/>
      <c r="AT94" s="45"/>
      <c r="AU94" s="45"/>
      <c r="AV94" s="45"/>
    </row>
    <row r="96" spans="1:48" x14ac:dyDescent="0.45">
      <c r="A96" t="s">
        <v>101</v>
      </c>
    </row>
    <row r="97" spans="1:29" x14ac:dyDescent="0.45">
      <c r="B97" t="s">
        <v>89</v>
      </c>
      <c r="I97" t="s">
        <v>95</v>
      </c>
      <c r="O97" t="s">
        <v>97</v>
      </c>
      <c r="T97" t="s">
        <v>98</v>
      </c>
      <c r="Y97" t="s">
        <v>99</v>
      </c>
      <c r="AC97" t="s">
        <v>100</v>
      </c>
    </row>
    <row r="98" spans="1:29" x14ac:dyDescent="0.45">
      <c r="B98" t="s">
        <v>91</v>
      </c>
      <c r="I98" t="s">
        <v>96</v>
      </c>
      <c r="T98" t="s">
        <v>90</v>
      </c>
      <c r="Y98" t="s">
        <v>90</v>
      </c>
      <c r="AC98" t="s">
        <v>90</v>
      </c>
    </row>
    <row r="99" spans="1:29" x14ac:dyDescent="0.45">
      <c r="B99" t="s">
        <v>92</v>
      </c>
    </row>
    <row r="100" spans="1:29" x14ac:dyDescent="0.45">
      <c r="B100" t="s">
        <v>93</v>
      </c>
    </row>
    <row r="101" spans="1:29" x14ac:dyDescent="0.45">
      <c r="B101" t="s">
        <v>90</v>
      </c>
    </row>
    <row r="102" spans="1:29" x14ac:dyDescent="0.45">
      <c r="B102" t="s">
        <v>94</v>
      </c>
    </row>
    <row r="105" spans="1:29" x14ac:dyDescent="0.45">
      <c r="A105" t="s">
        <v>102</v>
      </c>
    </row>
    <row r="106" spans="1:29" x14ac:dyDescent="0.45">
      <c r="B106" t="s">
        <v>103</v>
      </c>
      <c r="I106" t="s">
        <v>103</v>
      </c>
    </row>
    <row r="107" spans="1:29" x14ac:dyDescent="0.45">
      <c r="B107" t="s">
        <v>96</v>
      </c>
      <c r="I107" t="s">
        <v>104</v>
      </c>
      <c r="Q107" t="s">
        <v>112</v>
      </c>
    </row>
    <row r="108" spans="1:29" x14ac:dyDescent="0.45">
      <c r="I108" t="s">
        <v>105</v>
      </c>
      <c r="Q108" t="s">
        <v>113</v>
      </c>
    </row>
    <row r="109" spans="1:29" x14ac:dyDescent="0.45">
      <c r="I109" t="s">
        <v>106</v>
      </c>
      <c r="Q109" t="s">
        <v>114</v>
      </c>
    </row>
    <row r="110" spans="1:29" x14ac:dyDescent="0.45">
      <c r="I110" t="s">
        <v>107</v>
      </c>
      <c r="Q110" t="s">
        <v>116</v>
      </c>
    </row>
    <row r="111" spans="1:29" x14ac:dyDescent="0.45">
      <c r="I111" t="s">
        <v>115</v>
      </c>
    </row>
    <row r="112" spans="1:29" x14ac:dyDescent="0.45">
      <c r="I112" t="s">
        <v>108</v>
      </c>
      <c r="Q112" t="s">
        <v>117</v>
      </c>
    </row>
    <row r="113" spans="2:17" x14ac:dyDescent="0.45">
      <c r="I113" t="s">
        <v>109</v>
      </c>
      <c r="Q113" t="s">
        <v>118</v>
      </c>
    </row>
    <row r="114" spans="2:17" x14ac:dyDescent="0.45">
      <c r="I114" t="s">
        <v>110</v>
      </c>
    </row>
    <row r="115" spans="2:17" x14ac:dyDescent="0.45">
      <c r="I115" t="s">
        <v>111</v>
      </c>
    </row>
    <row r="117" spans="2:17" x14ac:dyDescent="0.45">
      <c r="B117" t="s">
        <v>120</v>
      </c>
    </row>
    <row r="118" spans="2:17" x14ac:dyDescent="0.45">
      <c r="B118" t="s">
        <v>119</v>
      </c>
    </row>
    <row r="119" spans="2:17" x14ac:dyDescent="0.45">
      <c r="B119" t="s">
        <v>121</v>
      </c>
    </row>
    <row r="121" spans="2:17" x14ac:dyDescent="0.45">
      <c r="B121" t="s">
        <v>182</v>
      </c>
    </row>
    <row r="122" spans="2:17" x14ac:dyDescent="0.45">
      <c r="G122" t="s">
        <v>186</v>
      </c>
      <c r="J122" t="s">
        <v>187</v>
      </c>
      <c r="M122" t="s">
        <v>189</v>
      </c>
    </row>
    <row r="123" spans="2:17" x14ac:dyDescent="0.45">
      <c r="C123" t="s">
        <v>183</v>
      </c>
      <c r="G123" t="s">
        <v>188</v>
      </c>
      <c r="J123" t="s">
        <v>188</v>
      </c>
      <c r="M123" t="s">
        <v>191</v>
      </c>
    </row>
    <row r="124" spans="2:17" x14ac:dyDescent="0.45">
      <c r="C124" t="s">
        <v>184</v>
      </c>
      <c r="G124" t="s">
        <v>188</v>
      </c>
      <c r="J124" t="s">
        <v>188</v>
      </c>
      <c r="M124" t="s">
        <v>192</v>
      </c>
    </row>
    <row r="125" spans="2:17" x14ac:dyDescent="0.45">
      <c r="C125" t="s">
        <v>185</v>
      </c>
      <c r="G125" t="s">
        <v>188</v>
      </c>
      <c r="J125" t="s">
        <v>190</v>
      </c>
    </row>
    <row r="127" spans="2:17" x14ac:dyDescent="0.45">
      <c r="B127" t="s">
        <v>193</v>
      </c>
    </row>
  </sheetData>
  <mergeCells count="11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AE404-213A-4DBB-8676-F1848072465E}">
  <dimension ref="A1:AK15"/>
  <sheetViews>
    <sheetView tabSelected="1" workbookViewId="0">
      <selection activeCell="J9" sqref="J9"/>
    </sheetView>
  </sheetViews>
  <sheetFormatPr defaultRowHeight="18" x14ac:dyDescent="0.45"/>
  <cols>
    <col min="22" max="22" width="10.19921875" bestFit="1" customWidth="1"/>
    <col min="24" max="24" width="10.19921875" bestFit="1" customWidth="1"/>
  </cols>
  <sheetData>
    <row r="1" spans="1:37" x14ac:dyDescent="0.45">
      <c r="A1" t="s">
        <v>88</v>
      </c>
    </row>
    <row r="3" spans="1:37" x14ac:dyDescent="0.45">
      <c r="A3" t="s">
        <v>87</v>
      </c>
    </row>
    <row r="4" spans="1:37" ht="36" x14ac:dyDescent="0.45">
      <c r="A4" s="43" t="s">
        <v>54</v>
      </c>
      <c r="B4" s="43" t="s">
        <v>55</v>
      </c>
      <c r="C4" s="43" t="s">
        <v>56</v>
      </c>
      <c r="D4" s="43" t="s">
        <v>57</v>
      </c>
      <c r="E4" s="43" t="s">
        <v>58</v>
      </c>
      <c r="F4" s="43" t="s">
        <v>59</v>
      </c>
      <c r="G4" s="43" t="s">
        <v>60</v>
      </c>
      <c r="H4" s="43" t="s">
        <v>61</v>
      </c>
      <c r="I4" s="43" t="s">
        <v>62</v>
      </c>
      <c r="J4" s="43" t="s">
        <v>48</v>
      </c>
      <c r="K4" s="43" t="s">
        <v>50</v>
      </c>
      <c r="L4" s="43" t="s">
        <v>63</v>
      </c>
      <c r="M4" s="43" t="s">
        <v>64</v>
      </c>
      <c r="N4" s="43" t="s">
        <v>65</v>
      </c>
      <c r="O4" s="43" t="s">
        <v>66</v>
      </c>
      <c r="P4" s="43" t="s">
        <v>67</v>
      </c>
      <c r="Q4" s="43" t="s">
        <v>68</v>
      </c>
      <c r="R4" s="43" t="s">
        <v>69</v>
      </c>
      <c r="S4" s="43" t="s">
        <v>70</v>
      </c>
      <c r="T4" s="43" t="s">
        <v>71</v>
      </c>
      <c r="U4" s="43" t="s">
        <v>72</v>
      </c>
      <c r="V4" s="43" t="s">
        <v>73</v>
      </c>
      <c r="W4" s="43" t="s">
        <v>74</v>
      </c>
      <c r="X4" s="43" t="s">
        <v>75</v>
      </c>
      <c r="Y4" s="43" t="s">
        <v>76</v>
      </c>
      <c r="Z4" s="43" t="s">
        <v>77</v>
      </c>
      <c r="AA4" s="43" t="s">
        <v>78</v>
      </c>
      <c r="AB4" s="43" t="s">
        <v>79</v>
      </c>
      <c r="AC4" s="43" t="s">
        <v>80</v>
      </c>
      <c r="AD4" s="43" t="s">
        <v>82</v>
      </c>
      <c r="AE4" s="43" t="s">
        <v>83</v>
      </c>
      <c r="AF4" s="43" t="s">
        <v>84</v>
      </c>
      <c r="AG4" s="43" t="s">
        <v>85</v>
      </c>
      <c r="AH4" s="43" t="s">
        <v>86</v>
      </c>
      <c r="AI4" s="43" t="s">
        <v>218</v>
      </c>
      <c r="AJ4" s="43" t="s">
        <v>219</v>
      </c>
      <c r="AK4" s="43" t="s">
        <v>81</v>
      </c>
    </row>
    <row r="5" spans="1:37" s="1" customFormat="1" x14ac:dyDescent="0.45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</row>
    <row r="6" spans="1:37" x14ac:dyDescent="0.45">
      <c r="A6" t="s">
        <v>132</v>
      </c>
      <c r="B6" t="s">
        <v>133</v>
      </c>
      <c r="C6" t="s">
        <v>132</v>
      </c>
      <c r="D6" t="s">
        <v>133</v>
      </c>
      <c r="E6" t="s">
        <v>132</v>
      </c>
      <c r="F6" t="s">
        <v>134</v>
      </c>
      <c r="G6" t="s">
        <v>134</v>
      </c>
      <c r="H6" t="s">
        <v>134</v>
      </c>
      <c r="I6" t="s">
        <v>134</v>
      </c>
      <c r="J6" t="s">
        <v>135</v>
      </c>
      <c r="K6" t="s">
        <v>135</v>
      </c>
      <c r="L6" t="s">
        <v>220</v>
      </c>
      <c r="M6" t="s">
        <v>136</v>
      </c>
      <c r="N6" t="s">
        <v>137</v>
      </c>
      <c r="O6" t="s">
        <v>135</v>
      </c>
      <c r="P6" t="s">
        <v>134</v>
      </c>
      <c r="Q6" t="s">
        <v>138</v>
      </c>
      <c r="R6" t="s">
        <v>138</v>
      </c>
      <c r="S6" t="s">
        <v>139</v>
      </c>
      <c r="T6" t="s">
        <v>135</v>
      </c>
      <c r="U6" t="s">
        <v>135</v>
      </c>
      <c r="V6" t="s">
        <v>140</v>
      </c>
      <c r="W6" t="s">
        <v>135</v>
      </c>
      <c r="X6" t="s">
        <v>135</v>
      </c>
      <c r="Y6" t="s">
        <v>135</v>
      </c>
      <c r="Z6" t="s">
        <v>135</v>
      </c>
      <c r="AA6" t="s">
        <v>135</v>
      </c>
      <c r="AB6" t="s">
        <v>135</v>
      </c>
      <c r="AC6" t="s">
        <v>134</v>
      </c>
      <c r="AD6" t="s">
        <v>140</v>
      </c>
      <c r="AE6" t="s">
        <v>140</v>
      </c>
      <c r="AF6" t="s">
        <v>140</v>
      </c>
      <c r="AG6" t="s">
        <v>140</v>
      </c>
      <c r="AH6" t="s">
        <v>140</v>
      </c>
      <c r="AI6">
        <v>1</v>
      </c>
      <c r="AJ6">
        <v>1</v>
      </c>
      <c r="AK6">
        <v>0</v>
      </c>
    </row>
    <row r="8" spans="1:37" x14ac:dyDescent="0.45">
      <c r="A8" t="s">
        <v>185</v>
      </c>
    </row>
    <row r="9" spans="1:37" ht="36" x14ac:dyDescent="0.45">
      <c r="A9" s="43" t="s">
        <v>314</v>
      </c>
      <c r="B9" s="43" t="s">
        <v>315</v>
      </c>
      <c r="C9" s="43" t="s">
        <v>316</v>
      </c>
      <c r="D9" s="43" t="s">
        <v>317</v>
      </c>
      <c r="E9" s="43" t="s">
        <v>318</v>
      </c>
      <c r="F9" s="43" t="s">
        <v>319</v>
      </c>
      <c r="G9" s="43" t="s">
        <v>320</v>
      </c>
      <c r="H9" s="43" t="s">
        <v>321</v>
      </c>
      <c r="I9" s="43" t="s">
        <v>322</v>
      </c>
      <c r="J9" s="43" t="s">
        <v>323</v>
      </c>
      <c r="K9" s="43" t="s">
        <v>324</v>
      </c>
      <c r="L9" s="43" t="s">
        <v>325</v>
      </c>
      <c r="M9" s="43" t="s">
        <v>326</v>
      </c>
      <c r="N9" s="43" t="s">
        <v>327</v>
      </c>
      <c r="O9" s="43" t="s">
        <v>328</v>
      </c>
      <c r="P9" s="43" t="s">
        <v>329</v>
      </c>
      <c r="Q9" s="43" t="s">
        <v>330</v>
      </c>
      <c r="R9" s="43" t="s">
        <v>331</v>
      </c>
      <c r="S9" s="43" t="s">
        <v>332</v>
      </c>
      <c r="T9" s="43" t="s">
        <v>333</v>
      </c>
      <c r="U9" s="43" t="s">
        <v>334</v>
      </c>
      <c r="V9" s="43" t="s">
        <v>335</v>
      </c>
      <c r="W9" s="43" t="s">
        <v>336</v>
      </c>
      <c r="X9" s="43" t="s">
        <v>337</v>
      </c>
      <c r="Y9" s="43" t="s">
        <v>338</v>
      </c>
    </row>
    <row r="10" spans="1:37" ht="36" x14ac:dyDescent="0.45">
      <c r="A10" s="43" t="s">
        <v>60</v>
      </c>
      <c r="B10" s="43" t="s">
        <v>339</v>
      </c>
      <c r="C10" s="43" t="s">
        <v>340</v>
      </c>
      <c r="D10" s="43" t="s">
        <v>341</v>
      </c>
      <c r="E10" s="43" t="s">
        <v>342</v>
      </c>
      <c r="F10" s="43" t="s">
        <v>343</v>
      </c>
      <c r="G10" s="43" t="s">
        <v>344</v>
      </c>
      <c r="H10" s="43" t="s">
        <v>345</v>
      </c>
      <c r="I10" s="43" t="s">
        <v>346</v>
      </c>
      <c r="J10" s="43" t="s">
        <v>347</v>
      </c>
      <c r="K10" s="43" t="s">
        <v>348</v>
      </c>
      <c r="L10" s="43" t="s">
        <v>349</v>
      </c>
      <c r="M10" s="43" t="s">
        <v>350</v>
      </c>
      <c r="N10" s="43" t="s">
        <v>351</v>
      </c>
      <c r="O10" s="43" t="s">
        <v>303</v>
      </c>
      <c r="P10" s="43" t="s">
        <v>352</v>
      </c>
      <c r="Q10" s="43" t="s">
        <v>304</v>
      </c>
      <c r="R10" s="43" t="s">
        <v>353</v>
      </c>
      <c r="S10" s="43" t="s">
        <v>354</v>
      </c>
      <c r="T10" s="43" t="s">
        <v>355</v>
      </c>
      <c r="U10" s="43" t="s">
        <v>81</v>
      </c>
      <c r="V10" s="43" t="s">
        <v>55</v>
      </c>
      <c r="W10" s="43" t="s">
        <v>56</v>
      </c>
      <c r="X10" s="43" t="s">
        <v>57</v>
      </c>
      <c r="Y10" s="43" t="s">
        <v>58</v>
      </c>
    </row>
    <row r="11" spans="1:37" x14ac:dyDescent="0.45">
      <c r="A11">
        <v>1</v>
      </c>
      <c r="B11" t="s">
        <v>356</v>
      </c>
      <c r="C11">
        <v>20</v>
      </c>
      <c r="D11">
        <v>0</v>
      </c>
      <c r="E11">
        <v>0</v>
      </c>
      <c r="F11">
        <v>0</v>
      </c>
      <c r="G11">
        <v>0</v>
      </c>
      <c r="H11">
        <v>10</v>
      </c>
      <c r="I11">
        <v>0</v>
      </c>
      <c r="J11">
        <v>10</v>
      </c>
      <c r="K11">
        <v>40</v>
      </c>
      <c r="L11" t="s">
        <v>357</v>
      </c>
      <c r="M11">
        <v>101</v>
      </c>
      <c r="N11">
        <v>20</v>
      </c>
      <c r="O11">
        <v>102</v>
      </c>
      <c r="P11">
        <v>25</v>
      </c>
      <c r="Q11">
        <v>103</v>
      </c>
      <c r="R11">
        <v>40</v>
      </c>
      <c r="S11">
        <v>1</v>
      </c>
      <c r="T11">
        <v>0</v>
      </c>
      <c r="U11">
        <v>0</v>
      </c>
      <c r="V11" s="102">
        <v>44005</v>
      </c>
      <c r="W11" t="s">
        <v>8</v>
      </c>
      <c r="X11" s="102">
        <v>44005</v>
      </c>
      <c r="Y11" t="s">
        <v>8</v>
      </c>
    </row>
    <row r="12" spans="1:37" x14ac:dyDescent="0.45">
      <c r="A12">
        <v>101</v>
      </c>
      <c r="B12" t="s">
        <v>358</v>
      </c>
      <c r="C12">
        <v>50</v>
      </c>
      <c r="D12">
        <v>0</v>
      </c>
      <c r="E12">
        <v>20</v>
      </c>
      <c r="F12">
        <v>0</v>
      </c>
      <c r="G12">
        <v>20</v>
      </c>
      <c r="H12">
        <v>40</v>
      </c>
      <c r="I12">
        <v>0</v>
      </c>
      <c r="J12">
        <v>30</v>
      </c>
      <c r="K12">
        <v>160</v>
      </c>
      <c r="L12" t="s">
        <v>360</v>
      </c>
      <c r="M12">
        <v>2001</v>
      </c>
      <c r="N12">
        <v>60</v>
      </c>
      <c r="O12">
        <v>202</v>
      </c>
      <c r="P12">
        <v>40</v>
      </c>
      <c r="Q12">
        <v>203</v>
      </c>
      <c r="R12">
        <v>45</v>
      </c>
      <c r="S12">
        <v>0</v>
      </c>
      <c r="T12">
        <v>0</v>
      </c>
      <c r="U12">
        <v>0</v>
      </c>
      <c r="V12" s="102">
        <v>44006</v>
      </c>
      <c r="W12" t="s">
        <v>8</v>
      </c>
      <c r="X12" s="102">
        <v>44006</v>
      </c>
      <c r="Y12" t="s">
        <v>8</v>
      </c>
    </row>
    <row r="13" spans="1:37" x14ac:dyDescent="0.45">
      <c r="A13">
        <v>2001</v>
      </c>
      <c r="B13" t="s">
        <v>359</v>
      </c>
      <c r="C13">
        <v>600</v>
      </c>
      <c r="D13">
        <v>100</v>
      </c>
      <c r="E13">
        <v>400</v>
      </c>
      <c r="F13">
        <v>100</v>
      </c>
      <c r="G13">
        <v>400</v>
      </c>
      <c r="H13">
        <v>400</v>
      </c>
      <c r="I13">
        <v>100</v>
      </c>
      <c r="J13">
        <v>600</v>
      </c>
      <c r="K13">
        <v>2700</v>
      </c>
      <c r="L13" t="s">
        <v>361</v>
      </c>
      <c r="M13">
        <v>0</v>
      </c>
      <c r="N13">
        <v>100</v>
      </c>
      <c r="S13">
        <v>0</v>
      </c>
      <c r="T13">
        <v>0</v>
      </c>
      <c r="U13">
        <v>0</v>
      </c>
      <c r="V13" s="102">
        <v>44007</v>
      </c>
      <c r="W13" t="s">
        <v>8</v>
      </c>
      <c r="X13" s="102">
        <v>44007</v>
      </c>
      <c r="Y13" t="s">
        <v>8</v>
      </c>
    </row>
    <row r="14" spans="1:37" x14ac:dyDescent="0.45">
      <c r="A14">
        <v>2</v>
      </c>
      <c r="B14" t="s">
        <v>362</v>
      </c>
      <c r="C14">
        <v>10</v>
      </c>
      <c r="D14">
        <v>0</v>
      </c>
      <c r="E14">
        <v>0</v>
      </c>
      <c r="F14">
        <v>0</v>
      </c>
      <c r="G14">
        <v>0</v>
      </c>
      <c r="H14">
        <v>5</v>
      </c>
      <c r="I14">
        <v>0</v>
      </c>
      <c r="J14">
        <v>5</v>
      </c>
      <c r="K14">
        <v>20</v>
      </c>
      <c r="L14" t="s">
        <v>357</v>
      </c>
      <c r="M14">
        <v>101</v>
      </c>
      <c r="N14">
        <v>20</v>
      </c>
      <c r="O14">
        <v>102</v>
      </c>
      <c r="P14">
        <v>25</v>
      </c>
      <c r="Q14">
        <v>103</v>
      </c>
      <c r="R14">
        <v>40</v>
      </c>
      <c r="S14">
        <v>1</v>
      </c>
      <c r="T14">
        <v>0</v>
      </c>
      <c r="U14">
        <v>0</v>
      </c>
      <c r="V14" s="102">
        <v>44005</v>
      </c>
      <c r="W14" t="s">
        <v>8</v>
      </c>
      <c r="X14" s="102">
        <v>44005</v>
      </c>
      <c r="Y14" t="s">
        <v>8</v>
      </c>
    </row>
    <row r="15" spans="1:37" x14ac:dyDescent="0.45">
      <c r="A15">
        <v>102</v>
      </c>
      <c r="B15" t="s">
        <v>363</v>
      </c>
      <c r="C15">
        <v>40</v>
      </c>
      <c r="D15">
        <v>0</v>
      </c>
      <c r="E15">
        <v>50</v>
      </c>
      <c r="F15">
        <v>40</v>
      </c>
      <c r="G15">
        <v>20</v>
      </c>
      <c r="H15">
        <v>0</v>
      </c>
      <c r="I15">
        <v>0</v>
      </c>
      <c r="J15">
        <v>30</v>
      </c>
      <c r="K15">
        <v>140</v>
      </c>
      <c r="L15" t="s">
        <v>360</v>
      </c>
      <c r="M15">
        <v>2001</v>
      </c>
      <c r="N15">
        <v>60</v>
      </c>
      <c r="O15">
        <v>202</v>
      </c>
      <c r="P15">
        <v>40</v>
      </c>
      <c r="Q15">
        <v>203</v>
      </c>
      <c r="R15">
        <v>45</v>
      </c>
      <c r="S15">
        <v>0</v>
      </c>
      <c r="T15">
        <v>0</v>
      </c>
      <c r="U15">
        <v>0</v>
      </c>
      <c r="V15" s="102">
        <v>44006</v>
      </c>
      <c r="W15" t="s">
        <v>8</v>
      </c>
      <c r="X15" s="102">
        <v>44006</v>
      </c>
      <c r="Y15" t="s">
        <v>8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E75B3-0A12-47C4-8D8D-8A4C0FC7B7A7}">
  <dimension ref="A1:AV19"/>
  <sheetViews>
    <sheetView showGridLines="0" view="pageBreakPreview" zoomScaleNormal="100" workbookViewId="0">
      <selection activeCell="M13" sqref="M13"/>
    </sheetView>
  </sheetViews>
  <sheetFormatPr defaultColWidth="3.09765625" defaultRowHeight="18" x14ac:dyDescent="0.45"/>
  <sheetData>
    <row r="1" spans="1:48" x14ac:dyDescent="0.45">
      <c r="A1" s="108" t="str">
        <f ca="1">RIGHT(CELL("filename",A1),LEN(CELL("filename",A1))-FIND("]",CELL("filename",A1)))</f>
        <v>IOデータ</v>
      </c>
      <c r="B1" s="109"/>
      <c r="C1" s="109"/>
      <c r="D1" s="109"/>
      <c r="E1" s="109"/>
      <c r="F1" s="109"/>
      <c r="G1" s="109"/>
      <c r="H1" s="109"/>
      <c r="I1" s="112" t="s">
        <v>0</v>
      </c>
      <c r="J1" s="112"/>
      <c r="K1" s="112"/>
      <c r="L1" s="112"/>
      <c r="M1" s="112"/>
      <c r="N1" s="112"/>
      <c r="O1" s="112"/>
      <c r="P1" s="112"/>
      <c r="Q1" s="112" t="s">
        <v>1</v>
      </c>
      <c r="R1" s="112"/>
      <c r="S1" s="112"/>
      <c r="T1" s="112"/>
      <c r="U1" s="112"/>
      <c r="V1" s="112"/>
      <c r="W1" s="112"/>
      <c r="X1" s="112"/>
      <c r="Y1" s="112" t="s">
        <v>2</v>
      </c>
      <c r="Z1" s="112"/>
      <c r="AA1" s="112"/>
      <c r="AB1" s="112"/>
      <c r="AC1" s="112"/>
      <c r="AD1" s="112"/>
      <c r="AE1" s="112"/>
      <c r="AF1" s="112"/>
      <c r="AG1" s="112" t="s">
        <v>3</v>
      </c>
      <c r="AH1" s="112"/>
      <c r="AI1" s="112"/>
      <c r="AJ1" s="112"/>
      <c r="AK1" s="112"/>
      <c r="AL1" s="112"/>
      <c r="AM1" s="112"/>
      <c r="AN1" s="112"/>
      <c r="AO1" s="112" t="s">
        <v>4</v>
      </c>
      <c r="AP1" s="112"/>
      <c r="AQ1" s="112"/>
      <c r="AR1" s="112"/>
      <c r="AS1" s="112"/>
      <c r="AT1" s="112"/>
      <c r="AU1" s="112"/>
      <c r="AV1" s="112"/>
    </row>
    <row r="2" spans="1:48" x14ac:dyDescent="0.45">
      <c r="A2" s="110"/>
      <c r="B2" s="111"/>
      <c r="C2" s="111"/>
      <c r="D2" s="111"/>
      <c r="E2" s="111"/>
      <c r="F2" s="111"/>
      <c r="G2" s="111"/>
      <c r="H2" s="111"/>
      <c r="I2" s="106" t="str">
        <f>改版履歴!I2</f>
        <v>種族作成画面</v>
      </c>
      <c r="J2" s="106"/>
      <c r="K2" s="106"/>
      <c r="L2" s="106"/>
      <c r="M2" s="106"/>
      <c r="N2" s="106"/>
      <c r="O2" s="106"/>
      <c r="P2" s="106"/>
      <c r="Q2" s="113">
        <f ca="1">改版履歴!Q2</f>
        <v>43981</v>
      </c>
      <c r="R2" s="106"/>
      <c r="S2" s="106"/>
      <c r="T2" s="106"/>
      <c r="U2" s="106"/>
      <c r="V2" s="106"/>
      <c r="W2" s="106"/>
      <c r="X2" s="106"/>
      <c r="Y2" s="106" t="str">
        <f ca="1">改版履歴!Y2</f>
        <v>Giphe</v>
      </c>
      <c r="Z2" s="106"/>
      <c r="AA2" s="106"/>
      <c r="AB2" s="106"/>
      <c r="AC2" s="106"/>
      <c r="AD2" s="106"/>
      <c r="AE2" s="106"/>
      <c r="AF2" s="106"/>
      <c r="AG2" s="106" t="str">
        <f ca="1">改版履歴!AG2</f>
        <v>1.0</v>
      </c>
      <c r="AH2" s="106"/>
      <c r="AI2" s="106"/>
      <c r="AJ2" s="106"/>
      <c r="AK2" s="106"/>
      <c r="AL2" s="106"/>
      <c r="AM2" s="106"/>
      <c r="AN2" s="106"/>
      <c r="AO2" s="106" t="str">
        <f>改版履歴!AO2</f>
        <v>PGRACED040</v>
      </c>
      <c r="AP2" s="106"/>
      <c r="AQ2" s="106"/>
      <c r="AR2" s="106"/>
      <c r="AS2" s="106"/>
      <c r="AT2" s="106"/>
      <c r="AU2" s="106"/>
      <c r="AV2" s="106"/>
    </row>
    <row r="4" spans="1:48" s="26" customFormat="1" x14ac:dyDescent="0.45">
      <c r="A4" s="26" t="s">
        <v>19</v>
      </c>
    </row>
    <row r="5" spans="1:48" s="26" customFormat="1" x14ac:dyDescent="0.45">
      <c r="A5" s="130" t="s">
        <v>20</v>
      </c>
      <c r="B5" s="131"/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31"/>
      <c r="Q5" s="131"/>
      <c r="R5" s="131"/>
      <c r="S5" s="131"/>
      <c r="T5" s="131"/>
      <c r="U5" s="131"/>
      <c r="V5" s="131"/>
      <c r="W5" s="131"/>
      <c r="X5" s="131"/>
      <c r="Y5" s="132"/>
      <c r="Z5" s="130" t="s">
        <v>21</v>
      </c>
      <c r="AA5" s="131"/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31"/>
      <c r="AM5" s="131"/>
      <c r="AN5" s="131"/>
      <c r="AO5" s="131"/>
      <c r="AP5" s="131"/>
      <c r="AQ5" s="131"/>
      <c r="AR5" s="131"/>
      <c r="AS5" s="131"/>
      <c r="AT5" s="131"/>
      <c r="AU5" s="131"/>
      <c r="AV5" s="132"/>
    </row>
    <row r="6" spans="1:48" s="26" customFormat="1" x14ac:dyDescent="0.45">
      <c r="A6" s="130" t="s">
        <v>198</v>
      </c>
      <c r="B6" s="131"/>
      <c r="C6" s="131"/>
      <c r="D6" s="131"/>
      <c r="E6" s="131"/>
      <c r="F6" s="131"/>
      <c r="G6" s="131"/>
      <c r="H6" s="131"/>
      <c r="I6" s="131"/>
      <c r="J6" s="131"/>
      <c r="K6" s="131"/>
      <c r="L6" s="131"/>
      <c r="M6" s="131"/>
      <c r="N6" s="131"/>
      <c r="O6" s="131"/>
      <c r="P6" s="131"/>
      <c r="Q6" s="131"/>
      <c r="R6" s="131"/>
      <c r="S6" s="131"/>
      <c r="T6" s="131"/>
      <c r="U6" s="131"/>
      <c r="V6" s="131"/>
      <c r="W6" s="131"/>
      <c r="X6" s="131"/>
      <c r="Y6" s="132"/>
      <c r="Z6" s="130" t="s">
        <v>30</v>
      </c>
      <c r="AA6" s="131"/>
      <c r="AB6" s="131"/>
      <c r="AC6" s="131"/>
      <c r="AD6" s="131"/>
      <c r="AE6" s="131"/>
      <c r="AF6" s="131"/>
      <c r="AG6" s="131"/>
      <c r="AH6" s="131"/>
      <c r="AI6" s="131"/>
      <c r="AJ6" s="131"/>
      <c r="AK6" s="131"/>
      <c r="AL6" s="131"/>
      <c r="AM6" s="131"/>
      <c r="AN6" s="131"/>
      <c r="AO6" s="131"/>
      <c r="AP6" s="131"/>
      <c r="AQ6" s="131"/>
      <c r="AR6" s="131"/>
      <c r="AS6" s="131"/>
      <c r="AT6" s="131"/>
      <c r="AU6" s="131"/>
      <c r="AV6" s="132"/>
    </row>
    <row r="7" spans="1:48" s="26" customFormat="1" x14ac:dyDescent="0.45"/>
    <row r="8" spans="1:48" s="26" customFormat="1" x14ac:dyDescent="0.45">
      <c r="A8" s="26" t="s">
        <v>14</v>
      </c>
    </row>
    <row r="9" spans="1:48" s="26" customFormat="1" x14ac:dyDescent="0.45">
      <c r="A9" s="128" t="s">
        <v>15</v>
      </c>
      <c r="B9" s="128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28"/>
      <c r="U9" s="129" t="s">
        <v>16</v>
      </c>
      <c r="V9" s="129"/>
      <c r="W9" s="129"/>
      <c r="X9" s="129"/>
      <c r="Y9" s="129"/>
      <c r="Z9" s="129"/>
      <c r="AA9" s="129"/>
      <c r="AB9" s="129"/>
      <c r="AC9" s="129"/>
      <c r="AD9" s="129"/>
      <c r="AE9" s="128" t="s">
        <v>17</v>
      </c>
      <c r="AF9" s="128"/>
      <c r="AG9" s="128"/>
      <c r="AH9" s="128"/>
      <c r="AI9" s="128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</row>
    <row r="10" spans="1:48" s="26" customFormat="1" x14ac:dyDescent="0.45">
      <c r="A10" s="128" t="s">
        <v>195</v>
      </c>
      <c r="B10" s="128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 t="s">
        <v>196</v>
      </c>
      <c r="V10" s="128"/>
      <c r="W10" s="128"/>
      <c r="X10" s="128"/>
      <c r="Y10" s="128"/>
      <c r="Z10" s="128"/>
      <c r="AA10" s="128"/>
      <c r="AB10" s="128"/>
      <c r="AC10" s="128"/>
      <c r="AD10" s="128"/>
      <c r="AE10" s="130" t="s">
        <v>197</v>
      </c>
      <c r="AF10" s="131"/>
      <c r="AG10" s="131"/>
      <c r="AH10" s="131"/>
      <c r="AI10" s="131"/>
      <c r="AJ10" s="131"/>
      <c r="AK10" s="131"/>
      <c r="AL10" s="131"/>
      <c r="AM10" s="131"/>
      <c r="AN10" s="131"/>
      <c r="AO10" s="131"/>
      <c r="AP10" s="131"/>
      <c r="AQ10" s="131"/>
      <c r="AR10" s="131"/>
      <c r="AS10" s="131"/>
      <c r="AT10" s="131"/>
      <c r="AU10" s="131"/>
      <c r="AV10" s="132"/>
    </row>
    <row r="11" spans="1:48" s="26" customFormat="1" x14ac:dyDescent="0.45">
      <c r="A11" s="128"/>
      <c r="B11" s="128"/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8"/>
      <c r="S11" s="128"/>
      <c r="T11" s="128"/>
      <c r="U11" s="128"/>
      <c r="V11" s="128"/>
      <c r="W11" s="128"/>
      <c r="X11" s="128"/>
      <c r="Y11" s="128"/>
      <c r="Z11" s="128"/>
      <c r="AA11" s="128"/>
      <c r="AB11" s="128"/>
      <c r="AC11" s="128"/>
      <c r="AD11" s="128"/>
      <c r="AE11" s="130"/>
      <c r="AF11" s="131"/>
      <c r="AG11" s="131"/>
      <c r="AH11" s="131"/>
      <c r="AI11" s="131"/>
      <c r="AJ11" s="131"/>
      <c r="AK11" s="131"/>
      <c r="AL11" s="131"/>
      <c r="AM11" s="131"/>
      <c r="AN11" s="131"/>
      <c r="AO11" s="131"/>
      <c r="AP11" s="131"/>
      <c r="AQ11" s="131"/>
      <c r="AR11" s="131"/>
      <c r="AS11" s="131"/>
      <c r="AT11" s="131"/>
      <c r="AU11" s="131"/>
      <c r="AV11" s="132"/>
    </row>
    <row r="12" spans="1:48" s="26" customFormat="1" x14ac:dyDescent="0.45"/>
    <row r="13" spans="1:48" s="26" customFormat="1" x14ac:dyDescent="0.45">
      <c r="A13" s="26" t="s">
        <v>13</v>
      </c>
    </row>
    <row r="14" spans="1:48" s="26" customFormat="1" x14ac:dyDescent="0.45">
      <c r="A14" s="130" t="s">
        <v>15</v>
      </c>
      <c r="B14" s="131"/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2"/>
      <c r="Z14" s="130" t="s">
        <v>18</v>
      </c>
      <c r="AA14" s="131"/>
      <c r="AB14" s="131"/>
      <c r="AC14" s="131"/>
      <c r="AD14" s="131"/>
      <c r="AE14" s="131"/>
      <c r="AF14" s="131"/>
      <c r="AG14" s="131"/>
      <c r="AH14" s="131"/>
      <c r="AI14" s="131"/>
      <c r="AJ14" s="131"/>
      <c r="AK14" s="131"/>
      <c r="AL14" s="131"/>
      <c r="AM14" s="131"/>
      <c r="AN14" s="131"/>
      <c r="AO14" s="131"/>
      <c r="AP14" s="131"/>
      <c r="AQ14" s="131"/>
      <c r="AR14" s="131"/>
      <c r="AS14" s="131"/>
      <c r="AT14" s="131"/>
      <c r="AU14" s="131"/>
      <c r="AV14" s="132"/>
    </row>
    <row r="15" spans="1:48" s="26" customFormat="1" x14ac:dyDescent="0.45">
      <c r="A15" s="130" t="s">
        <v>29</v>
      </c>
      <c r="B15" s="131"/>
      <c r="C15" s="131"/>
      <c r="D15" s="131"/>
      <c r="E15" s="131"/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2"/>
      <c r="Z15" s="130" t="s">
        <v>28</v>
      </c>
      <c r="AA15" s="131"/>
      <c r="AB15" s="131"/>
      <c r="AC15" s="131"/>
      <c r="AD15" s="131"/>
      <c r="AE15" s="131"/>
      <c r="AF15" s="131"/>
      <c r="AG15" s="131"/>
      <c r="AH15" s="131"/>
      <c r="AI15" s="131"/>
      <c r="AJ15" s="131"/>
      <c r="AK15" s="131"/>
      <c r="AL15" s="131"/>
      <c r="AM15" s="131"/>
      <c r="AN15" s="131"/>
      <c r="AO15" s="131"/>
      <c r="AP15" s="131"/>
      <c r="AQ15" s="131"/>
      <c r="AR15" s="131"/>
      <c r="AS15" s="131"/>
      <c r="AT15" s="131"/>
      <c r="AU15" s="131"/>
      <c r="AV15" s="132"/>
    </row>
    <row r="16" spans="1:48" s="26" customFormat="1" x14ac:dyDescent="0.45">
      <c r="A16" s="130"/>
      <c r="B16" s="131"/>
      <c r="C16" s="131"/>
      <c r="D16" s="131"/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2"/>
      <c r="Z16" s="130"/>
      <c r="AA16" s="131"/>
      <c r="AB16" s="131"/>
      <c r="AC16" s="131"/>
      <c r="AD16" s="131"/>
      <c r="AE16" s="131"/>
      <c r="AF16" s="131"/>
      <c r="AG16" s="131"/>
      <c r="AH16" s="131"/>
      <c r="AI16" s="131"/>
      <c r="AJ16" s="131"/>
      <c r="AK16" s="131"/>
      <c r="AL16" s="131"/>
      <c r="AM16" s="131"/>
      <c r="AN16" s="131"/>
      <c r="AO16" s="131"/>
      <c r="AP16" s="131"/>
      <c r="AQ16" s="131"/>
      <c r="AR16" s="131"/>
      <c r="AS16" s="131"/>
      <c r="AT16" s="131"/>
      <c r="AU16" s="131"/>
      <c r="AV16" s="132"/>
    </row>
    <row r="17" spans="1:48" s="26" customFormat="1" x14ac:dyDescent="0.45">
      <c r="A17" s="130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2"/>
      <c r="Z17" s="130"/>
      <c r="AA17" s="131"/>
      <c r="AB17" s="131"/>
      <c r="AC17" s="131"/>
      <c r="AD17" s="131"/>
      <c r="AE17" s="131"/>
      <c r="AF17" s="131"/>
      <c r="AG17" s="131"/>
      <c r="AH17" s="131"/>
      <c r="AI17" s="131"/>
      <c r="AJ17" s="131"/>
      <c r="AK17" s="131"/>
      <c r="AL17" s="131"/>
      <c r="AM17" s="131"/>
      <c r="AN17" s="131"/>
      <c r="AO17" s="131"/>
      <c r="AP17" s="131"/>
      <c r="AQ17" s="131"/>
      <c r="AR17" s="131"/>
      <c r="AS17" s="131"/>
      <c r="AT17" s="131"/>
      <c r="AU17" s="131"/>
      <c r="AV17" s="132"/>
    </row>
    <row r="18" spans="1:48" s="26" customFormat="1" x14ac:dyDescent="0.45"/>
    <row r="19" spans="1:48" s="26" customFormat="1" x14ac:dyDescent="0.45"/>
  </sheetData>
  <mergeCells count="32">
    <mergeCell ref="Z6:AV6"/>
    <mergeCell ref="AO2:AV2"/>
    <mergeCell ref="A17:Y17"/>
    <mergeCell ref="Z14:AV14"/>
    <mergeCell ref="Z15:AV15"/>
    <mergeCell ref="Z16:AV16"/>
    <mergeCell ref="Z17:AV17"/>
    <mergeCell ref="A16:Y16"/>
    <mergeCell ref="A14:Y14"/>
    <mergeCell ref="A15:Y15"/>
    <mergeCell ref="AE10:AV10"/>
    <mergeCell ref="A10:T10"/>
    <mergeCell ref="U10:AD10"/>
    <mergeCell ref="A11:T11"/>
    <mergeCell ref="AE11:AV11"/>
    <mergeCell ref="U11:AD11"/>
    <mergeCell ref="AE9:AV9"/>
    <mergeCell ref="A9:T9"/>
    <mergeCell ref="U9:AD9"/>
    <mergeCell ref="A5:Y5"/>
    <mergeCell ref="A1:H2"/>
    <mergeCell ref="I1:P1"/>
    <mergeCell ref="Q1:X1"/>
    <mergeCell ref="Z5:AV5"/>
    <mergeCell ref="A6:Y6"/>
    <mergeCell ref="Y1:AF1"/>
    <mergeCell ref="AG1:AN1"/>
    <mergeCell ref="AO1:AV1"/>
    <mergeCell ref="I2:P2"/>
    <mergeCell ref="Q2:X2"/>
    <mergeCell ref="Y2:AF2"/>
    <mergeCell ref="AG2:AN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96941-97E1-4C3D-97B7-14C784CE5F29}">
  <dimension ref="A1:AV15"/>
  <sheetViews>
    <sheetView showGridLines="0" view="pageBreakPreview" zoomScaleNormal="100" workbookViewId="0">
      <selection activeCell="A7" sqref="A7:G7"/>
    </sheetView>
  </sheetViews>
  <sheetFormatPr defaultColWidth="3.09765625" defaultRowHeight="18" x14ac:dyDescent="0.45"/>
  <sheetData>
    <row r="1" spans="1:48" x14ac:dyDescent="0.45">
      <c r="A1" s="108" t="str">
        <f ca="1">RIGHT(CELL("filename",A1),LEN(CELL("filename",A1))-FIND("]",CELL("filename",A1)))</f>
        <v>画面項目</v>
      </c>
      <c r="B1" s="109"/>
      <c r="C1" s="109"/>
      <c r="D1" s="109"/>
      <c r="E1" s="109"/>
      <c r="F1" s="109"/>
      <c r="G1" s="109"/>
      <c r="H1" s="109"/>
      <c r="I1" s="112" t="s">
        <v>0</v>
      </c>
      <c r="J1" s="112"/>
      <c r="K1" s="112"/>
      <c r="L1" s="112"/>
      <c r="M1" s="112"/>
      <c r="N1" s="112"/>
      <c r="O1" s="112"/>
      <c r="P1" s="112"/>
      <c r="Q1" s="112" t="s">
        <v>1</v>
      </c>
      <c r="R1" s="112"/>
      <c r="S1" s="112"/>
      <c r="T1" s="112"/>
      <c r="U1" s="112"/>
      <c r="V1" s="112"/>
      <c r="W1" s="112"/>
      <c r="X1" s="112"/>
      <c r="Y1" s="112" t="s">
        <v>2</v>
      </c>
      <c r="Z1" s="112"/>
      <c r="AA1" s="112"/>
      <c r="AB1" s="112"/>
      <c r="AC1" s="112"/>
      <c r="AD1" s="112"/>
      <c r="AE1" s="112"/>
      <c r="AF1" s="112"/>
      <c r="AG1" s="112" t="s">
        <v>3</v>
      </c>
      <c r="AH1" s="112"/>
      <c r="AI1" s="112"/>
      <c r="AJ1" s="112"/>
      <c r="AK1" s="112"/>
      <c r="AL1" s="112"/>
      <c r="AM1" s="112"/>
      <c r="AN1" s="112"/>
      <c r="AO1" s="112" t="s">
        <v>4</v>
      </c>
      <c r="AP1" s="112"/>
      <c r="AQ1" s="112"/>
      <c r="AR1" s="112"/>
      <c r="AS1" s="112"/>
      <c r="AT1" s="112"/>
      <c r="AU1" s="112"/>
      <c r="AV1" s="112"/>
    </row>
    <row r="2" spans="1:48" x14ac:dyDescent="0.45">
      <c r="A2" s="110"/>
      <c r="B2" s="111"/>
      <c r="C2" s="111"/>
      <c r="D2" s="111"/>
      <c r="E2" s="111"/>
      <c r="F2" s="111"/>
      <c r="G2" s="111"/>
      <c r="H2" s="111"/>
      <c r="I2" s="106" t="str">
        <f>改版履歴!I2</f>
        <v>種族作成画面</v>
      </c>
      <c r="J2" s="106"/>
      <c r="K2" s="106"/>
      <c r="L2" s="106"/>
      <c r="M2" s="106"/>
      <c r="N2" s="106"/>
      <c r="O2" s="106"/>
      <c r="P2" s="106"/>
      <c r="Q2" s="113">
        <f ca="1">改版履歴!Q2</f>
        <v>43981</v>
      </c>
      <c r="R2" s="106"/>
      <c r="S2" s="106"/>
      <c r="T2" s="106"/>
      <c r="U2" s="106"/>
      <c r="V2" s="106"/>
      <c r="W2" s="106"/>
      <c r="X2" s="106"/>
      <c r="Y2" s="106" t="str">
        <f ca="1">改版履歴!Y2</f>
        <v>Giphe</v>
      </c>
      <c r="Z2" s="106"/>
      <c r="AA2" s="106"/>
      <c r="AB2" s="106"/>
      <c r="AC2" s="106"/>
      <c r="AD2" s="106"/>
      <c r="AE2" s="106"/>
      <c r="AF2" s="106"/>
      <c r="AG2" s="106" t="str">
        <f ca="1">改版履歴!AG2</f>
        <v>1.0</v>
      </c>
      <c r="AH2" s="106"/>
      <c r="AI2" s="106"/>
      <c r="AJ2" s="106"/>
      <c r="AK2" s="106"/>
      <c r="AL2" s="106"/>
      <c r="AM2" s="106"/>
      <c r="AN2" s="106"/>
      <c r="AO2" s="106" t="str">
        <f>改版履歴!AO2</f>
        <v>PGRACED040</v>
      </c>
      <c r="AP2" s="106"/>
      <c r="AQ2" s="106"/>
      <c r="AR2" s="106"/>
      <c r="AS2" s="106"/>
      <c r="AT2" s="106"/>
      <c r="AU2" s="106"/>
      <c r="AV2" s="106"/>
    </row>
    <row r="4" spans="1:48" s="52" customFormat="1" x14ac:dyDescent="0.45">
      <c r="A4" s="52" t="s">
        <v>14</v>
      </c>
    </row>
    <row r="5" spans="1:48" s="52" customFormat="1" x14ac:dyDescent="0.45">
      <c r="A5" s="133" t="s">
        <v>173</v>
      </c>
      <c r="B5" s="134"/>
      <c r="C5" s="134"/>
      <c r="D5" s="134"/>
      <c r="E5" s="134"/>
      <c r="F5" s="134"/>
      <c r="G5" s="135"/>
      <c r="H5" s="129" t="s">
        <v>174</v>
      </c>
      <c r="I5" s="129"/>
      <c r="J5" s="129"/>
      <c r="K5" s="129"/>
      <c r="L5" s="129"/>
      <c r="M5" s="56" t="s">
        <v>179</v>
      </c>
      <c r="N5" s="133" t="s">
        <v>175</v>
      </c>
      <c r="O5" s="134"/>
      <c r="P5" s="134"/>
      <c r="Q5" s="135"/>
      <c r="R5" s="133" t="s">
        <v>178</v>
      </c>
      <c r="S5" s="134"/>
      <c r="T5" s="134"/>
      <c r="U5" s="135"/>
      <c r="V5" s="133" t="s">
        <v>176</v>
      </c>
      <c r="W5" s="134"/>
      <c r="X5" s="134"/>
      <c r="Y5" s="135"/>
      <c r="Z5" s="133" t="s">
        <v>180</v>
      </c>
      <c r="AA5" s="134"/>
      <c r="AB5" s="134"/>
      <c r="AC5" s="135"/>
      <c r="AD5" s="133" t="s">
        <v>181</v>
      </c>
      <c r="AE5" s="134"/>
      <c r="AF5" s="134"/>
      <c r="AG5" s="135"/>
      <c r="AH5" s="56"/>
      <c r="AI5" s="56"/>
      <c r="AJ5" s="56"/>
      <c r="AK5" s="56"/>
      <c r="AL5" s="56"/>
      <c r="AM5" s="56"/>
      <c r="AN5" s="133" t="s">
        <v>177</v>
      </c>
      <c r="AO5" s="134"/>
      <c r="AP5" s="134"/>
      <c r="AQ5" s="134"/>
      <c r="AR5" s="134"/>
      <c r="AS5" s="134"/>
      <c r="AT5" s="134"/>
      <c r="AU5" s="134"/>
      <c r="AV5" s="135"/>
    </row>
    <row r="6" spans="1:48" s="52" customFormat="1" x14ac:dyDescent="0.45">
      <c r="A6" s="133" t="s">
        <v>194</v>
      </c>
      <c r="B6" s="134"/>
      <c r="C6" s="134"/>
      <c r="D6" s="134"/>
      <c r="E6" s="134"/>
      <c r="F6" s="134"/>
      <c r="G6" s="135"/>
      <c r="H6" s="129"/>
      <c r="I6" s="129"/>
      <c r="J6" s="129"/>
      <c r="K6" s="129"/>
      <c r="L6" s="129"/>
      <c r="M6" s="56"/>
      <c r="N6" s="133"/>
      <c r="O6" s="134"/>
      <c r="P6" s="134"/>
      <c r="Q6" s="135"/>
      <c r="R6" s="133"/>
      <c r="S6" s="134"/>
      <c r="T6" s="134"/>
      <c r="U6" s="135"/>
      <c r="V6" s="133"/>
      <c r="W6" s="134"/>
      <c r="X6" s="134"/>
      <c r="Y6" s="135"/>
      <c r="Z6" s="133"/>
      <c r="AA6" s="134"/>
      <c r="AB6" s="134"/>
      <c r="AC6" s="135"/>
      <c r="AD6" s="133"/>
      <c r="AE6" s="134"/>
      <c r="AF6" s="134"/>
      <c r="AG6" s="135"/>
      <c r="AH6" s="56"/>
      <c r="AI6" s="56"/>
      <c r="AJ6" s="56"/>
      <c r="AK6" s="56"/>
      <c r="AL6" s="56"/>
      <c r="AM6" s="56"/>
      <c r="AN6" s="133"/>
      <c r="AO6" s="134"/>
      <c r="AP6" s="134"/>
      <c r="AQ6" s="134"/>
      <c r="AR6" s="134"/>
      <c r="AS6" s="134"/>
      <c r="AT6" s="134"/>
      <c r="AU6" s="134"/>
      <c r="AV6" s="135"/>
    </row>
    <row r="7" spans="1:48" s="52" customFormat="1" x14ac:dyDescent="0.45">
      <c r="A7" s="133"/>
      <c r="B7" s="134"/>
      <c r="C7" s="134"/>
      <c r="D7" s="134"/>
      <c r="E7" s="134"/>
      <c r="F7" s="134"/>
      <c r="G7" s="135"/>
      <c r="H7" s="129"/>
      <c r="I7" s="129"/>
      <c r="J7" s="129"/>
      <c r="K7" s="129"/>
      <c r="L7" s="129"/>
      <c r="M7" s="56"/>
      <c r="N7" s="133"/>
      <c r="O7" s="134"/>
      <c r="P7" s="134"/>
      <c r="Q7" s="135"/>
      <c r="R7" s="133"/>
      <c r="S7" s="134"/>
      <c r="T7" s="134"/>
      <c r="U7" s="135"/>
      <c r="V7" s="133"/>
      <c r="W7" s="134"/>
      <c r="X7" s="134"/>
      <c r="Y7" s="135"/>
      <c r="Z7" s="133"/>
      <c r="AA7" s="134"/>
      <c r="AB7" s="134"/>
      <c r="AC7" s="135"/>
      <c r="AD7" s="133"/>
      <c r="AE7" s="134"/>
      <c r="AF7" s="134"/>
      <c r="AG7" s="135"/>
      <c r="AH7" s="56"/>
      <c r="AI7" s="56"/>
      <c r="AJ7" s="56"/>
      <c r="AK7" s="56"/>
      <c r="AL7" s="56"/>
      <c r="AM7" s="56"/>
      <c r="AN7" s="133"/>
      <c r="AO7" s="134"/>
      <c r="AP7" s="134"/>
      <c r="AQ7" s="134"/>
      <c r="AR7" s="134"/>
      <c r="AS7" s="134"/>
      <c r="AT7" s="134"/>
      <c r="AU7" s="134"/>
      <c r="AV7" s="135"/>
    </row>
    <row r="8" spans="1:48" s="52" customFormat="1" x14ac:dyDescent="0.45">
      <c r="A8" s="133"/>
      <c r="B8" s="134"/>
      <c r="C8" s="134"/>
      <c r="D8" s="134"/>
      <c r="E8" s="134"/>
      <c r="F8" s="134"/>
      <c r="G8" s="135"/>
      <c r="H8" s="129"/>
      <c r="I8" s="129"/>
      <c r="J8" s="129"/>
      <c r="K8" s="129"/>
      <c r="L8" s="129"/>
      <c r="M8" s="56"/>
      <c r="N8" s="133"/>
      <c r="O8" s="134"/>
      <c r="P8" s="134"/>
      <c r="Q8" s="135"/>
      <c r="R8" s="133"/>
      <c r="S8" s="134"/>
      <c r="T8" s="134"/>
      <c r="U8" s="135"/>
      <c r="V8" s="133"/>
      <c r="W8" s="134"/>
      <c r="X8" s="134"/>
      <c r="Y8" s="135"/>
      <c r="Z8" s="133"/>
      <c r="AA8" s="134"/>
      <c r="AB8" s="134"/>
      <c r="AC8" s="135"/>
      <c r="AD8" s="133"/>
      <c r="AE8" s="134"/>
      <c r="AF8" s="134"/>
      <c r="AG8" s="135"/>
      <c r="AH8" s="56"/>
      <c r="AI8" s="56"/>
      <c r="AJ8" s="56"/>
      <c r="AK8" s="56"/>
      <c r="AL8" s="56"/>
      <c r="AM8" s="56"/>
      <c r="AN8" s="133"/>
      <c r="AO8" s="134"/>
      <c r="AP8" s="134"/>
      <c r="AQ8" s="134"/>
      <c r="AR8" s="134"/>
      <c r="AS8" s="134"/>
      <c r="AT8" s="134"/>
      <c r="AU8" s="134"/>
      <c r="AV8" s="135"/>
    </row>
    <row r="9" spans="1:48" s="52" customFormat="1" x14ac:dyDescent="0.45">
      <c r="A9" s="133"/>
      <c r="B9" s="134"/>
      <c r="C9" s="134"/>
      <c r="D9" s="134"/>
      <c r="E9" s="134"/>
      <c r="F9" s="134"/>
      <c r="G9" s="135"/>
      <c r="H9" s="129"/>
      <c r="I9" s="129"/>
      <c r="J9" s="129"/>
      <c r="K9" s="129"/>
      <c r="L9" s="129"/>
      <c r="M9" s="56"/>
      <c r="N9" s="133"/>
      <c r="O9" s="134"/>
      <c r="P9" s="134"/>
      <c r="Q9" s="135"/>
      <c r="R9" s="133"/>
      <c r="S9" s="134"/>
      <c r="T9" s="134"/>
      <c r="U9" s="135"/>
      <c r="V9" s="133"/>
      <c r="W9" s="134"/>
      <c r="X9" s="134"/>
      <c r="Y9" s="135"/>
      <c r="Z9" s="133"/>
      <c r="AA9" s="134"/>
      <c r="AB9" s="134"/>
      <c r="AC9" s="135"/>
      <c r="AD9" s="133"/>
      <c r="AE9" s="134"/>
      <c r="AF9" s="134"/>
      <c r="AG9" s="135"/>
      <c r="AH9" s="56"/>
      <c r="AI9" s="56"/>
      <c r="AJ9" s="56"/>
      <c r="AK9" s="56"/>
      <c r="AL9" s="56"/>
      <c r="AM9" s="56"/>
      <c r="AN9" s="133"/>
      <c r="AO9" s="134"/>
      <c r="AP9" s="134"/>
      <c r="AQ9" s="134"/>
      <c r="AR9" s="134"/>
      <c r="AS9" s="134"/>
      <c r="AT9" s="134"/>
      <c r="AU9" s="134"/>
      <c r="AV9" s="135"/>
    </row>
    <row r="10" spans="1:48" s="52" customFormat="1" x14ac:dyDescent="0.45">
      <c r="A10" s="133"/>
      <c r="B10" s="134"/>
      <c r="C10" s="134"/>
      <c r="D10" s="134"/>
      <c r="E10" s="134"/>
      <c r="F10" s="134"/>
      <c r="G10" s="135"/>
      <c r="H10" s="129"/>
      <c r="I10" s="129"/>
      <c r="J10" s="129"/>
      <c r="K10" s="129"/>
      <c r="L10" s="129"/>
      <c r="M10" s="56"/>
      <c r="N10" s="133"/>
      <c r="O10" s="134"/>
      <c r="P10" s="134"/>
      <c r="Q10" s="135"/>
      <c r="R10" s="133"/>
      <c r="S10" s="134"/>
      <c r="T10" s="134"/>
      <c r="U10" s="135"/>
      <c r="V10" s="133"/>
      <c r="W10" s="134"/>
      <c r="X10" s="134"/>
      <c r="Y10" s="135"/>
      <c r="Z10" s="133"/>
      <c r="AA10" s="134"/>
      <c r="AB10" s="134"/>
      <c r="AC10" s="135"/>
      <c r="AD10" s="133"/>
      <c r="AE10" s="134"/>
      <c r="AF10" s="134"/>
      <c r="AG10" s="135"/>
      <c r="AH10" s="56"/>
      <c r="AI10" s="56"/>
      <c r="AJ10" s="56"/>
      <c r="AK10" s="56"/>
      <c r="AL10" s="56"/>
      <c r="AM10" s="56"/>
      <c r="AN10" s="133"/>
      <c r="AO10" s="134"/>
      <c r="AP10" s="134"/>
      <c r="AQ10" s="134"/>
      <c r="AR10" s="134"/>
      <c r="AS10" s="134"/>
      <c r="AT10" s="134"/>
      <c r="AU10" s="134"/>
      <c r="AV10" s="135"/>
    </row>
    <row r="11" spans="1:48" s="52" customFormat="1" x14ac:dyDescent="0.45">
      <c r="A11" s="133"/>
      <c r="B11" s="134"/>
      <c r="C11" s="134"/>
      <c r="D11" s="134"/>
      <c r="E11" s="134"/>
      <c r="F11" s="134"/>
      <c r="G11" s="135"/>
      <c r="H11" s="129"/>
      <c r="I11" s="129"/>
      <c r="J11" s="129"/>
      <c r="K11" s="129"/>
      <c r="L11" s="129"/>
      <c r="M11" s="56"/>
      <c r="N11" s="133"/>
      <c r="O11" s="134"/>
      <c r="P11" s="134"/>
      <c r="Q11" s="135"/>
      <c r="R11" s="133"/>
      <c r="S11" s="134"/>
      <c r="T11" s="134"/>
      <c r="U11" s="135"/>
      <c r="V11" s="133"/>
      <c r="W11" s="134"/>
      <c r="X11" s="134"/>
      <c r="Y11" s="135"/>
      <c r="Z11" s="133"/>
      <c r="AA11" s="134"/>
      <c r="AB11" s="134"/>
      <c r="AC11" s="135"/>
      <c r="AD11" s="133"/>
      <c r="AE11" s="134"/>
      <c r="AF11" s="134"/>
      <c r="AG11" s="135"/>
      <c r="AH11" s="56"/>
      <c r="AI11" s="56"/>
      <c r="AJ11" s="56"/>
      <c r="AK11" s="56"/>
      <c r="AL11" s="56"/>
      <c r="AM11" s="56"/>
      <c r="AN11" s="133"/>
      <c r="AO11" s="134"/>
      <c r="AP11" s="134"/>
      <c r="AQ11" s="134"/>
      <c r="AR11" s="134"/>
      <c r="AS11" s="134"/>
      <c r="AT11" s="134"/>
      <c r="AU11" s="134"/>
      <c r="AV11" s="135"/>
    </row>
    <row r="12" spans="1:48" s="52" customFormat="1" x14ac:dyDescent="0.45">
      <c r="A12" s="133"/>
      <c r="B12" s="134"/>
      <c r="C12" s="134"/>
      <c r="D12" s="134"/>
      <c r="E12" s="134"/>
      <c r="F12" s="134"/>
      <c r="G12" s="135"/>
      <c r="H12" s="129"/>
      <c r="I12" s="129"/>
      <c r="J12" s="129"/>
      <c r="K12" s="129"/>
      <c r="L12" s="129"/>
      <c r="M12" s="56"/>
      <c r="N12" s="133"/>
      <c r="O12" s="134"/>
      <c r="P12" s="134"/>
      <c r="Q12" s="135"/>
      <c r="R12" s="133"/>
      <c r="S12" s="134"/>
      <c r="T12" s="134"/>
      <c r="U12" s="135"/>
      <c r="V12" s="133"/>
      <c r="W12" s="134"/>
      <c r="X12" s="134"/>
      <c r="Y12" s="135"/>
      <c r="Z12" s="133"/>
      <c r="AA12" s="134"/>
      <c r="AB12" s="134"/>
      <c r="AC12" s="135"/>
      <c r="AD12" s="133"/>
      <c r="AE12" s="134"/>
      <c r="AF12" s="134"/>
      <c r="AG12" s="135"/>
      <c r="AH12" s="56"/>
      <c r="AI12" s="56"/>
      <c r="AJ12" s="56"/>
      <c r="AK12" s="56"/>
      <c r="AL12" s="56"/>
      <c r="AM12" s="56"/>
      <c r="AN12" s="133"/>
      <c r="AO12" s="134"/>
      <c r="AP12" s="134"/>
      <c r="AQ12" s="134"/>
      <c r="AR12" s="134"/>
      <c r="AS12" s="134"/>
      <c r="AT12" s="134"/>
      <c r="AU12" s="134"/>
      <c r="AV12" s="135"/>
    </row>
    <row r="13" spans="1:48" s="52" customFormat="1" x14ac:dyDescent="0.45">
      <c r="A13" s="133"/>
      <c r="B13" s="134"/>
      <c r="C13" s="134"/>
      <c r="D13" s="134"/>
      <c r="E13" s="134"/>
      <c r="F13" s="134"/>
      <c r="G13" s="135"/>
      <c r="H13" s="129"/>
      <c r="I13" s="129"/>
      <c r="J13" s="129"/>
      <c r="K13" s="129"/>
      <c r="L13" s="129"/>
      <c r="M13" s="56"/>
      <c r="N13" s="133"/>
      <c r="O13" s="134"/>
      <c r="P13" s="134"/>
      <c r="Q13" s="135"/>
      <c r="R13" s="133"/>
      <c r="S13" s="134"/>
      <c r="T13" s="134"/>
      <c r="U13" s="135"/>
      <c r="V13" s="133"/>
      <c r="W13" s="134"/>
      <c r="X13" s="134"/>
      <c r="Y13" s="135"/>
      <c r="Z13" s="133"/>
      <c r="AA13" s="134"/>
      <c r="AB13" s="134"/>
      <c r="AC13" s="135"/>
      <c r="AD13" s="133"/>
      <c r="AE13" s="134"/>
      <c r="AF13" s="134"/>
      <c r="AG13" s="135"/>
      <c r="AH13" s="56"/>
      <c r="AI13" s="56"/>
      <c r="AJ13" s="56"/>
      <c r="AK13" s="56"/>
      <c r="AL13" s="56"/>
      <c r="AM13" s="56"/>
      <c r="AN13" s="133"/>
      <c r="AO13" s="134"/>
      <c r="AP13" s="134"/>
      <c r="AQ13" s="134"/>
      <c r="AR13" s="134"/>
      <c r="AS13" s="134"/>
      <c r="AT13" s="134"/>
      <c r="AU13" s="134"/>
      <c r="AV13" s="135"/>
    </row>
    <row r="14" spans="1:48" s="52" customFormat="1" x14ac:dyDescent="0.45"/>
    <row r="15" spans="1:48" s="52" customFormat="1" x14ac:dyDescent="0.45"/>
  </sheetData>
  <mergeCells count="83"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A10:G10"/>
    <mergeCell ref="A11:G11"/>
    <mergeCell ref="A12:G12"/>
    <mergeCell ref="A13:G13"/>
    <mergeCell ref="N5:Q5"/>
    <mergeCell ref="N6:Q6"/>
    <mergeCell ref="N7:Q7"/>
    <mergeCell ref="A5:G5"/>
    <mergeCell ref="A6:G6"/>
    <mergeCell ref="A7:G7"/>
    <mergeCell ref="A8:G8"/>
    <mergeCell ref="A9:G9"/>
    <mergeCell ref="N8:Q8"/>
    <mergeCell ref="N9:Q9"/>
    <mergeCell ref="H11:L11"/>
    <mergeCell ref="H12:L12"/>
    <mergeCell ref="R11:U11"/>
    <mergeCell ref="R12:U12"/>
    <mergeCell ref="R13:U13"/>
    <mergeCell ref="N10:Q10"/>
    <mergeCell ref="N11:Q11"/>
    <mergeCell ref="N12:Q12"/>
    <mergeCell ref="N13:Q13"/>
    <mergeCell ref="R10:U10"/>
    <mergeCell ref="R5:U5"/>
    <mergeCell ref="R6:U6"/>
    <mergeCell ref="R7:U7"/>
    <mergeCell ref="R8:U8"/>
    <mergeCell ref="R9:U9"/>
    <mergeCell ref="V13:Y13"/>
    <mergeCell ref="Z5:AC5"/>
    <mergeCell ref="Z6:AC6"/>
    <mergeCell ref="Z7:AC7"/>
    <mergeCell ref="Z8:AC8"/>
    <mergeCell ref="Z9:AC9"/>
    <mergeCell ref="Z10:AC10"/>
    <mergeCell ref="Z11:AC11"/>
    <mergeCell ref="Z12:AC12"/>
    <mergeCell ref="V10:Y10"/>
    <mergeCell ref="V11:Y11"/>
    <mergeCell ref="V5:Y5"/>
    <mergeCell ref="V6:Y6"/>
    <mergeCell ref="V7:Y7"/>
    <mergeCell ref="V8:Y8"/>
    <mergeCell ref="V9:Y9"/>
    <mergeCell ref="H13:L13"/>
    <mergeCell ref="AD5:AG5"/>
    <mergeCell ref="AD6:AG6"/>
    <mergeCell ref="AD7:AG7"/>
    <mergeCell ref="AD8:AG8"/>
    <mergeCell ref="AD9:AG9"/>
    <mergeCell ref="AD10:AG10"/>
    <mergeCell ref="AD11:AG11"/>
    <mergeCell ref="H5:L5"/>
    <mergeCell ref="H6:L6"/>
    <mergeCell ref="H7:L7"/>
    <mergeCell ref="H8:L8"/>
    <mergeCell ref="H9:L9"/>
    <mergeCell ref="H10:L10"/>
    <mergeCell ref="Z13:AC13"/>
    <mergeCell ref="V12:Y12"/>
    <mergeCell ref="AN13:AV13"/>
    <mergeCell ref="AD12:AG12"/>
    <mergeCell ref="AD13:AG13"/>
    <mergeCell ref="AN5:AV5"/>
    <mergeCell ref="AN6:AV6"/>
    <mergeCell ref="AN7:AV7"/>
    <mergeCell ref="AN8:AV8"/>
    <mergeCell ref="AN9:AV9"/>
    <mergeCell ref="AN10:AV10"/>
    <mergeCell ref="AN11:AV11"/>
    <mergeCell ref="AN12:AV1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35FB5-23B6-4319-B205-FB0A6A4D7936}">
  <dimension ref="A1:AV91"/>
  <sheetViews>
    <sheetView showGridLines="0" view="pageBreakPreview" topLeftCell="A10" zoomScaleNormal="100" workbookViewId="0">
      <selection activeCell="O10" sqref="O10:AF10"/>
    </sheetView>
  </sheetViews>
  <sheetFormatPr defaultColWidth="3.09765625" defaultRowHeight="18" x14ac:dyDescent="0.45"/>
  <sheetData>
    <row r="1" spans="1:48" x14ac:dyDescent="0.45">
      <c r="A1" s="108" t="str">
        <f ca="1">RIGHT(CELL("filename",A1),LEN(CELL("filename",A1))-FIND("]",CELL("filename",A1)))</f>
        <v>画面表示時</v>
      </c>
      <c r="B1" s="109"/>
      <c r="C1" s="109"/>
      <c r="D1" s="109"/>
      <c r="E1" s="109"/>
      <c r="F1" s="109"/>
      <c r="G1" s="109"/>
      <c r="H1" s="109"/>
      <c r="I1" s="112" t="s">
        <v>0</v>
      </c>
      <c r="J1" s="112"/>
      <c r="K1" s="112"/>
      <c r="L1" s="112"/>
      <c r="M1" s="112"/>
      <c r="N1" s="112"/>
      <c r="O1" s="112"/>
      <c r="P1" s="112"/>
      <c r="Q1" s="112" t="s">
        <v>1</v>
      </c>
      <c r="R1" s="112"/>
      <c r="S1" s="112"/>
      <c r="T1" s="112"/>
      <c r="U1" s="112"/>
      <c r="V1" s="112"/>
      <c r="W1" s="112"/>
      <c r="X1" s="112"/>
      <c r="Y1" s="112" t="s">
        <v>2</v>
      </c>
      <c r="Z1" s="112"/>
      <c r="AA1" s="112"/>
      <c r="AB1" s="112"/>
      <c r="AC1" s="112"/>
      <c r="AD1" s="112"/>
      <c r="AE1" s="112"/>
      <c r="AF1" s="112"/>
      <c r="AG1" s="112" t="s">
        <v>3</v>
      </c>
      <c r="AH1" s="112"/>
      <c r="AI1" s="112"/>
      <c r="AJ1" s="112"/>
      <c r="AK1" s="112"/>
      <c r="AL1" s="112"/>
      <c r="AM1" s="112"/>
      <c r="AN1" s="112"/>
      <c r="AO1" s="112" t="s">
        <v>4</v>
      </c>
      <c r="AP1" s="112"/>
      <c r="AQ1" s="112"/>
      <c r="AR1" s="112"/>
      <c r="AS1" s="112"/>
      <c r="AT1" s="112"/>
      <c r="AU1" s="112"/>
      <c r="AV1" s="112"/>
    </row>
    <row r="2" spans="1:48" x14ac:dyDescent="0.45">
      <c r="A2" s="110"/>
      <c r="B2" s="111"/>
      <c r="C2" s="111"/>
      <c r="D2" s="111"/>
      <c r="E2" s="111"/>
      <c r="F2" s="111"/>
      <c r="G2" s="111"/>
      <c r="H2" s="111"/>
      <c r="I2" s="106" t="str">
        <f>改版履歴!I2</f>
        <v>種族作成画面</v>
      </c>
      <c r="J2" s="106"/>
      <c r="K2" s="106"/>
      <c r="L2" s="106"/>
      <c r="M2" s="106"/>
      <c r="N2" s="106"/>
      <c r="O2" s="106"/>
      <c r="P2" s="106"/>
      <c r="Q2" s="113">
        <f ca="1">改版履歴!Q2</f>
        <v>43981</v>
      </c>
      <c r="R2" s="106"/>
      <c r="S2" s="106"/>
      <c r="T2" s="106"/>
      <c r="U2" s="106"/>
      <c r="V2" s="106"/>
      <c r="W2" s="106"/>
      <c r="X2" s="106"/>
      <c r="Y2" s="106" t="str">
        <f ca="1">改版履歴!Y2</f>
        <v>Giphe</v>
      </c>
      <c r="Z2" s="106"/>
      <c r="AA2" s="106"/>
      <c r="AB2" s="106"/>
      <c r="AC2" s="106"/>
      <c r="AD2" s="106"/>
      <c r="AE2" s="106"/>
      <c r="AF2" s="106"/>
      <c r="AG2" s="106" t="str">
        <f ca="1">改版履歴!AG2</f>
        <v>1.0</v>
      </c>
      <c r="AH2" s="106"/>
      <c r="AI2" s="106"/>
      <c r="AJ2" s="106"/>
      <c r="AK2" s="106"/>
      <c r="AL2" s="106"/>
      <c r="AM2" s="106"/>
      <c r="AN2" s="106"/>
      <c r="AO2" s="106" t="str">
        <f>改版履歴!AO2</f>
        <v>PGRACED040</v>
      </c>
      <c r="AP2" s="106"/>
      <c r="AQ2" s="106"/>
      <c r="AR2" s="106"/>
      <c r="AS2" s="106"/>
      <c r="AT2" s="106"/>
      <c r="AU2" s="106"/>
      <c r="AV2" s="106"/>
    </row>
    <row r="4" spans="1:48" s="26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26" customFormat="1" x14ac:dyDescent="0.45">
      <c r="C5" s="26" t="s">
        <v>211</v>
      </c>
    </row>
    <row r="6" spans="1:48" s="26" customFormat="1" x14ac:dyDescent="0.45"/>
    <row r="7" spans="1:48" s="26" customFormat="1" x14ac:dyDescent="0.45">
      <c r="D7" s="26" t="s">
        <v>212</v>
      </c>
    </row>
    <row r="8" spans="1:48" s="26" customFormat="1" x14ac:dyDescent="0.45"/>
    <row r="9" spans="1:48" s="88" customFormat="1" x14ac:dyDescent="0.45">
      <c r="E9" s="136" t="s">
        <v>200</v>
      </c>
      <c r="F9" s="137"/>
      <c r="G9" s="137"/>
      <c r="H9" s="137"/>
      <c r="I9" s="137"/>
      <c r="J9" s="137"/>
      <c r="K9" s="137"/>
      <c r="L9" s="137"/>
      <c r="M9" s="137"/>
      <c r="N9" s="138"/>
      <c r="O9" s="136" t="s">
        <v>213</v>
      </c>
      <c r="P9" s="137"/>
      <c r="Q9" s="137"/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7"/>
      <c r="AC9" s="137"/>
      <c r="AD9" s="137"/>
      <c r="AE9" s="137"/>
      <c r="AF9" s="138"/>
    </row>
    <row r="10" spans="1:48" s="88" customFormat="1" x14ac:dyDescent="0.45">
      <c r="E10" s="130" t="s">
        <v>214</v>
      </c>
      <c r="F10" s="131"/>
      <c r="G10" s="131"/>
      <c r="H10" s="131"/>
      <c r="I10" s="131"/>
      <c r="J10" s="131"/>
      <c r="K10" s="131"/>
      <c r="L10" s="131"/>
      <c r="M10" s="131"/>
      <c r="N10" s="132"/>
      <c r="O10" s="130" t="s">
        <v>215</v>
      </c>
      <c r="P10" s="131"/>
      <c r="Q10" s="131"/>
      <c r="R10" s="131"/>
      <c r="S10" s="131"/>
      <c r="T10" s="131"/>
      <c r="U10" s="131"/>
      <c r="V10" s="131"/>
      <c r="W10" s="131"/>
      <c r="X10" s="131"/>
      <c r="Y10" s="131"/>
      <c r="Z10" s="131"/>
      <c r="AA10" s="131"/>
      <c r="AB10" s="131"/>
      <c r="AC10" s="131"/>
      <c r="AD10" s="131"/>
      <c r="AE10" s="131"/>
      <c r="AF10" s="132"/>
    </row>
    <row r="11" spans="1:48" s="88" customFormat="1" x14ac:dyDescent="0.45">
      <c r="E11" s="130" t="s">
        <v>216</v>
      </c>
      <c r="F11" s="131"/>
      <c r="G11" s="131"/>
      <c r="H11" s="131"/>
      <c r="I11" s="131"/>
      <c r="J11" s="131"/>
      <c r="K11" s="131"/>
      <c r="L11" s="131"/>
      <c r="M11" s="131"/>
      <c r="N11" s="132"/>
      <c r="O11" s="130" t="s">
        <v>217</v>
      </c>
      <c r="P11" s="131"/>
      <c r="Q11" s="131"/>
      <c r="R11" s="131"/>
      <c r="S11" s="131"/>
      <c r="T11" s="131"/>
      <c r="U11" s="131"/>
      <c r="V11" s="131"/>
      <c r="W11" s="131"/>
      <c r="X11" s="131"/>
      <c r="Y11" s="131"/>
      <c r="Z11" s="131"/>
      <c r="AA11" s="131"/>
      <c r="AB11" s="131"/>
      <c r="AC11" s="131"/>
      <c r="AD11" s="131"/>
      <c r="AE11" s="131"/>
      <c r="AF11" s="132"/>
    </row>
    <row r="12" spans="1:48" s="88" customFormat="1" x14ac:dyDescent="0.45"/>
    <row r="13" spans="1:48" s="26" customFormat="1" x14ac:dyDescent="0.45">
      <c r="D13" s="26" t="s">
        <v>229</v>
      </c>
    </row>
    <row r="14" spans="1:48" s="45" customFormat="1" x14ac:dyDescent="0.45"/>
    <row r="15" spans="1:48" s="45" customFormat="1" x14ac:dyDescent="0.45">
      <c r="E15" s="45" t="s">
        <v>236</v>
      </c>
    </row>
    <row r="16" spans="1:48" s="26" customFormat="1" x14ac:dyDescent="0.45">
      <c r="AA16" s="26" t="s">
        <v>44</v>
      </c>
    </row>
    <row r="17" spans="3:42" s="26" customFormat="1" x14ac:dyDescent="0.45">
      <c r="E17" s="26" t="s">
        <v>25</v>
      </c>
      <c r="AA17" s="26" t="s">
        <v>45</v>
      </c>
    </row>
    <row r="18" spans="3:42" s="26" customFormat="1" x14ac:dyDescent="0.45">
      <c r="E18" s="26" t="s">
        <v>26</v>
      </c>
      <c r="AA18" s="1" t="s">
        <v>221</v>
      </c>
    </row>
    <row r="19" spans="3:42" s="42" customFormat="1" x14ac:dyDescent="0.45"/>
    <row r="20" spans="3:42" s="42" customFormat="1" x14ac:dyDescent="0.45">
      <c r="D20" s="30" t="s">
        <v>32</v>
      </c>
      <c r="E20" s="31"/>
      <c r="F20" s="31"/>
      <c r="G20" s="31"/>
      <c r="H20" s="32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2"/>
    </row>
    <row r="21" spans="3:42" s="42" customFormat="1" x14ac:dyDescent="0.45">
      <c r="D21" s="33"/>
      <c r="E21" s="34"/>
      <c r="F21" s="34"/>
      <c r="G21" s="34"/>
      <c r="H21" s="35"/>
      <c r="I21" s="42" t="s">
        <v>123</v>
      </c>
      <c r="R21" s="42" t="s">
        <v>125</v>
      </c>
      <c r="U21" s="42" t="s">
        <v>126</v>
      </c>
      <c r="AP21" s="27"/>
    </row>
    <row r="22" spans="3:42" s="42" customFormat="1" x14ac:dyDescent="0.45">
      <c r="D22" s="33"/>
      <c r="E22" s="34"/>
      <c r="F22" s="34"/>
      <c r="G22" s="34"/>
      <c r="H22" s="35"/>
      <c r="I22" s="42" t="s">
        <v>124</v>
      </c>
      <c r="R22" s="44" t="s">
        <v>125</v>
      </c>
      <c r="U22" s="42" t="s">
        <v>127</v>
      </c>
      <c r="AP22" s="27"/>
    </row>
    <row r="23" spans="3:42" s="42" customFormat="1" x14ac:dyDescent="0.45">
      <c r="D23" s="36"/>
      <c r="E23" s="37"/>
      <c r="F23" s="37"/>
      <c r="G23" s="37"/>
      <c r="H23" s="3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9"/>
    </row>
    <row r="24" spans="3:42" s="26" customFormat="1" x14ac:dyDescent="0.45"/>
    <row r="25" spans="3:42" s="42" customFormat="1" x14ac:dyDescent="0.45">
      <c r="D25" s="42" t="s">
        <v>129</v>
      </c>
    </row>
    <row r="26" spans="3:42" s="42" customFormat="1" x14ac:dyDescent="0.45"/>
    <row r="27" spans="3:42" s="42" customFormat="1" x14ac:dyDescent="0.45">
      <c r="E27" s="42" t="s">
        <v>130</v>
      </c>
    </row>
    <row r="28" spans="3:42" s="42" customFormat="1" x14ac:dyDescent="0.45">
      <c r="E28" s="42" t="s">
        <v>131</v>
      </c>
    </row>
    <row r="29" spans="3:42" s="42" customFormat="1" x14ac:dyDescent="0.45"/>
    <row r="30" spans="3:42" s="26" customFormat="1" x14ac:dyDescent="0.45">
      <c r="C30" s="26" t="s">
        <v>122</v>
      </c>
    </row>
    <row r="31" spans="3:42" s="26" customFormat="1" x14ac:dyDescent="0.45"/>
    <row r="32" spans="3:42" s="26" customFormat="1" x14ac:dyDescent="0.45">
      <c r="D32" s="26" t="s">
        <v>128</v>
      </c>
    </row>
    <row r="33" spans="4:32" s="42" customFormat="1" x14ac:dyDescent="0.45"/>
    <row r="34" spans="4:32" s="42" customFormat="1" x14ac:dyDescent="0.45">
      <c r="E34" s="42" t="s">
        <v>237</v>
      </c>
    </row>
    <row r="35" spans="4:32" s="45" customFormat="1" x14ac:dyDescent="0.45">
      <c r="E35" s="45" t="s">
        <v>171</v>
      </c>
    </row>
    <row r="36" spans="4:32" s="45" customFormat="1" x14ac:dyDescent="0.45"/>
    <row r="37" spans="4:32" s="45" customFormat="1" x14ac:dyDescent="0.45">
      <c r="D37" s="45" t="s">
        <v>141</v>
      </c>
    </row>
    <row r="38" spans="4:32" s="45" customFormat="1" x14ac:dyDescent="0.45"/>
    <row r="39" spans="4:32" s="45" customFormat="1" x14ac:dyDescent="0.45">
      <c r="E39" s="45" t="s">
        <v>142</v>
      </c>
    </row>
    <row r="40" spans="4:32" s="45" customFormat="1" x14ac:dyDescent="0.45"/>
    <row r="41" spans="4:32" s="45" customFormat="1" x14ac:dyDescent="0.45">
      <c r="E41" s="136" t="s">
        <v>143</v>
      </c>
      <c r="F41" s="137"/>
      <c r="G41" s="137"/>
      <c r="H41" s="137"/>
      <c r="I41" s="137"/>
      <c r="J41" s="137"/>
      <c r="K41" s="137"/>
      <c r="L41" s="137"/>
      <c r="M41" s="137"/>
      <c r="N41" s="138"/>
      <c r="O41" s="136" t="s">
        <v>144</v>
      </c>
      <c r="P41" s="137"/>
      <c r="Q41" s="137"/>
      <c r="R41" s="137"/>
      <c r="S41" s="137"/>
      <c r="T41" s="137"/>
      <c r="U41" s="137"/>
      <c r="V41" s="137"/>
      <c r="W41" s="137"/>
      <c r="X41" s="137"/>
      <c r="Y41" s="137"/>
      <c r="Z41" s="137"/>
      <c r="AA41" s="137"/>
      <c r="AB41" s="137"/>
      <c r="AC41" s="137"/>
      <c r="AD41" s="137"/>
      <c r="AE41" s="137"/>
      <c r="AF41" s="138"/>
    </row>
    <row r="42" spans="4:32" s="45" customFormat="1" x14ac:dyDescent="0.45">
      <c r="E42" s="130" t="s">
        <v>145</v>
      </c>
      <c r="F42" s="131"/>
      <c r="G42" s="131"/>
      <c r="H42" s="131"/>
      <c r="I42" s="131"/>
      <c r="J42" s="131"/>
      <c r="K42" s="131"/>
      <c r="L42" s="131"/>
      <c r="M42" s="131"/>
      <c r="N42" s="132"/>
      <c r="O42" s="130" t="b">
        <v>1</v>
      </c>
      <c r="P42" s="131"/>
      <c r="Q42" s="131"/>
      <c r="R42" s="131"/>
      <c r="S42" s="131"/>
      <c r="T42" s="131"/>
      <c r="U42" s="131"/>
      <c r="V42" s="131"/>
      <c r="W42" s="131"/>
      <c r="X42" s="131"/>
      <c r="Y42" s="131"/>
      <c r="Z42" s="131"/>
      <c r="AA42" s="131"/>
      <c r="AB42" s="131"/>
      <c r="AC42" s="131"/>
      <c r="AD42" s="131"/>
      <c r="AE42" s="131"/>
      <c r="AF42" s="132"/>
    </row>
    <row r="43" spans="4:32" s="45" customFormat="1" x14ac:dyDescent="0.45">
      <c r="E43" s="130" t="s">
        <v>146</v>
      </c>
      <c r="F43" s="131"/>
      <c r="G43" s="131"/>
      <c r="H43" s="131"/>
      <c r="I43" s="131"/>
      <c r="J43" s="131"/>
      <c r="K43" s="131"/>
      <c r="L43" s="131"/>
      <c r="M43" s="131"/>
      <c r="N43" s="132"/>
      <c r="O43" s="139" t="s">
        <v>222</v>
      </c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  <c r="AA43" s="140"/>
      <c r="AB43" s="140"/>
      <c r="AC43" s="140"/>
      <c r="AD43" s="140"/>
      <c r="AE43" s="140"/>
      <c r="AF43" s="141"/>
    </row>
    <row r="44" spans="4:32" s="45" customFormat="1" x14ac:dyDescent="0.45">
      <c r="E44" s="130" t="s">
        <v>147</v>
      </c>
      <c r="F44" s="131"/>
      <c r="G44" s="131"/>
      <c r="H44" s="131"/>
      <c r="I44" s="131"/>
      <c r="J44" s="131"/>
      <c r="K44" s="131"/>
      <c r="L44" s="131"/>
      <c r="M44" s="131"/>
      <c r="N44" s="132"/>
      <c r="O44" s="139" t="s">
        <v>223</v>
      </c>
      <c r="P44" s="140"/>
      <c r="Q44" s="140"/>
      <c r="R44" s="140"/>
      <c r="S44" s="140"/>
      <c r="T44" s="140"/>
      <c r="U44" s="140"/>
      <c r="V44" s="140"/>
      <c r="W44" s="140"/>
      <c r="X44" s="140"/>
      <c r="Y44" s="140"/>
      <c r="Z44" s="140"/>
      <c r="AA44" s="140"/>
      <c r="AB44" s="140"/>
      <c r="AC44" s="140"/>
      <c r="AD44" s="140"/>
      <c r="AE44" s="140"/>
      <c r="AF44" s="141"/>
    </row>
    <row r="45" spans="4:32" s="45" customFormat="1" x14ac:dyDescent="0.45">
      <c r="E45" s="46" t="s">
        <v>148</v>
      </c>
      <c r="F45" s="47"/>
      <c r="G45" s="47"/>
      <c r="H45" s="47"/>
      <c r="I45" s="47"/>
      <c r="J45" s="47"/>
      <c r="K45" s="47"/>
      <c r="L45" s="47"/>
      <c r="M45" s="47"/>
      <c r="N45" s="48"/>
      <c r="O45" s="130" t="b">
        <v>1</v>
      </c>
      <c r="P45" s="131"/>
      <c r="Q45" s="131"/>
      <c r="R45" s="131"/>
      <c r="S45" s="131"/>
      <c r="T45" s="131"/>
      <c r="U45" s="131"/>
      <c r="V45" s="131"/>
      <c r="W45" s="131"/>
      <c r="X45" s="131"/>
      <c r="Y45" s="131"/>
      <c r="Z45" s="131"/>
      <c r="AA45" s="131"/>
      <c r="AB45" s="131"/>
      <c r="AC45" s="131"/>
      <c r="AD45" s="131"/>
      <c r="AE45" s="131"/>
      <c r="AF45" s="132"/>
    </row>
    <row r="46" spans="4:32" s="45" customFormat="1" x14ac:dyDescent="0.45">
      <c r="E46" s="130" t="s">
        <v>149</v>
      </c>
      <c r="F46" s="131"/>
      <c r="G46" s="131"/>
      <c r="H46" s="131"/>
      <c r="I46" s="131"/>
      <c r="J46" s="131"/>
      <c r="K46" s="131"/>
      <c r="L46" s="131"/>
      <c r="M46" s="131"/>
      <c r="N46" s="132"/>
      <c r="O46" s="130" t="b">
        <v>1</v>
      </c>
      <c r="P46" s="131"/>
      <c r="Q46" s="131"/>
      <c r="R46" s="131"/>
      <c r="S46" s="131"/>
      <c r="T46" s="131"/>
      <c r="U46" s="131"/>
      <c r="V46" s="131"/>
      <c r="W46" s="131"/>
      <c r="X46" s="131"/>
      <c r="Y46" s="131"/>
      <c r="Z46" s="131"/>
      <c r="AA46" s="131"/>
      <c r="AB46" s="131"/>
      <c r="AC46" s="131"/>
      <c r="AD46" s="131"/>
      <c r="AE46" s="131"/>
      <c r="AF46" s="132"/>
    </row>
    <row r="47" spans="4:32" s="45" customFormat="1" x14ac:dyDescent="0.45"/>
    <row r="48" spans="4:32" s="26" customFormat="1" x14ac:dyDescent="0.45"/>
    <row r="49" spans="3:32" s="26" customFormat="1" x14ac:dyDescent="0.45">
      <c r="D49" s="26" t="s">
        <v>150</v>
      </c>
    </row>
    <row r="50" spans="3:32" s="26" customFormat="1" x14ac:dyDescent="0.45"/>
    <row r="51" spans="3:32" s="26" customFormat="1" x14ac:dyDescent="0.45">
      <c r="E51" s="26" t="s">
        <v>168</v>
      </c>
    </row>
    <row r="52" spans="3:32" s="45" customFormat="1" x14ac:dyDescent="0.45"/>
    <row r="53" spans="3:32" s="45" customFormat="1" x14ac:dyDescent="0.45">
      <c r="E53" s="49" t="s">
        <v>166</v>
      </c>
      <c r="F53" s="50"/>
      <c r="G53" s="50"/>
      <c r="H53" s="50"/>
      <c r="I53" s="50"/>
      <c r="J53" s="50"/>
      <c r="K53" s="50"/>
      <c r="L53" s="50"/>
      <c r="M53" s="50"/>
      <c r="N53" s="51"/>
      <c r="O53" s="64" t="s">
        <v>165</v>
      </c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1"/>
    </row>
    <row r="54" spans="3:32" s="45" customFormat="1" x14ac:dyDescent="0.45"/>
    <row r="55" spans="3:32" s="45" customFormat="1" x14ac:dyDescent="0.45">
      <c r="E55" s="45" t="s">
        <v>169</v>
      </c>
    </row>
    <row r="56" spans="3:32" s="45" customFormat="1" x14ac:dyDescent="0.45"/>
    <row r="57" spans="3:32" s="45" customFormat="1" x14ac:dyDescent="0.45">
      <c r="E57" s="49" t="s">
        <v>152</v>
      </c>
      <c r="F57" s="50"/>
      <c r="G57" s="50"/>
      <c r="H57" s="50"/>
      <c r="I57" s="50"/>
      <c r="J57" s="50"/>
      <c r="K57" s="50"/>
      <c r="L57" s="50"/>
      <c r="M57" s="50"/>
      <c r="N57" s="51"/>
      <c r="O57" s="64" t="s">
        <v>224</v>
      </c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1"/>
    </row>
    <row r="58" spans="3:32" s="45" customFormat="1" x14ac:dyDescent="0.45">
      <c r="E58" s="49" t="s">
        <v>153</v>
      </c>
      <c r="F58" s="50"/>
      <c r="G58" s="50"/>
      <c r="H58" s="50"/>
      <c r="I58" s="50"/>
      <c r="J58" s="50"/>
      <c r="K58" s="50"/>
      <c r="L58" s="50"/>
      <c r="M58" s="50"/>
      <c r="N58" s="51"/>
      <c r="O58" s="65" t="s">
        <v>225</v>
      </c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62"/>
      <c r="AE58" s="62"/>
      <c r="AF58" s="63"/>
    </row>
    <row r="59" spans="3:32" s="45" customFormat="1" x14ac:dyDescent="0.45"/>
    <row r="60" spans="3:32" s="26" customFormat="1" x14ac:dyDescent="0.45"/>
    <row r="61" spans="3:32" s="26" customFormat="1" x14ac:dyDescent="0.45">
      <c r="C61" s="26" t="s">
        <v>151</v>
      </c>
    </row>
    <row r="62" spans="3:32" s="26" customFormat="1" x14ac:dyDescent="0.45"/>
    <row r="63" spans="3:32" s="26" customFormat="1" x14ac:dyDescent="0.45">
      <c r="D63" s="45" t="s">
        <v>155</v>
      </c>
    </row>
    <row r="64" spans="3:32" s="45" customFormat="1" x14ac:dyDescent="0.45"/>
    <row r="65" spans="5:33" s="45" customFormat="1" x14ac:dyDescent="0.45">
      <c r="E65" s="45" t="s">
        <v>156</v>
      </c>
    </row>
    <row r="66" spans="5:33" s="45" customFormat="1" x14ac:dyDescent="0.45"/>
    <row r="67" spans="5:33" s="45" customFormat="1" x14ac:dyDescent="0.45">
      <c r="F67" s="45" t="s">
        <v>157</v>
      </c>
    </row>
    <row r="68" spans="5:33" s="45" customFormat="1" x14ac:dyDescent="0.45">
      <c r="F68" s="49" t="s">
        <v>152</v>
      </c>
      <c r="G68" s="50"/>
      <c r="H68" s="50"/>
      <c r="I68" s="50"/>
      <c r="J68" s="50"/>
      <c r="K68" s="50"/>
      <c r="L68" s="50"/>
      <c r="M68" s="50"/>
      <c r="N68" s="50"/>
      <c r="O68" s="51"/>
      <c r="P68" s="64" t="s">
        <v>226</v>
      </c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1"/>
    </row>
    <row r="69" spans="5:33" s="45" customFormat="1" x14ac:dyDescent="0.45">
      <c r="F69" s="142" t="s">
        <v>166</v>
      </c>
      <c r="G69" s="143"/>
      <c r="H69" s="143"/>
      <c r="I69" s="143"/>
      <c r="J69" s="143"/>
      <c r="K69" s="143"/>
      <c r="L69" s="143"/>
      <c r="M69" s="143"/>
      <c r="N69" s="143"/>
      <c r="O69" s="144"/>
      <c r="P69" s="64" t="s">
        <v>162</v>
      </c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1"/>
    </row>
    <row r="70" spans="5:33" s="45" customFormat="1" x14ac:dyDescent="0.45">
      <c r="F70" s="145"/>
      <c r="G70" s="146"/>
      <c r="H70" s="146"/>
      <c r="I70" s="146"/>
      <c r="J70" s="146"/>
      <c r="K70" s="146"/>
      <c r="L70" s="146"/>
      <c r="M70" s="146"/>
      <c r="N70" s="146"/>
      <c r="O70" s="147"/>
      <c r="P70" s="64" t="s">
        <v>163</v>
      </c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1"/>
    </row>
    <row r="71" spans="5:33" s="45" customFormat="1" x14ac:dyDescent="0.45">
      <c r="F71" s="49" t="s">
        <v>153</v>
      </c>
      <c r="G71" s="50"/>
      <c r="H71" s="50"/>
      <c r="I71" s="50"/>
      <c r="J71" s="50"/>
      <c r="K71" s="50"/>
      <c r="L71" s="50"/>
      <c r="M71" s="50"/>
      <c r="N71" s="50"/>
      <c r="O71" s="51"/>
      <c r="P71" s="65" t="s">
        <v>227</v>
      </c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2"/>
      <c r="AD71" s="62"/>
      <c r="AE71" s="62"/>
      <c r="AF71" s="62"/>
      <c r="AG71" s="63"/>
    </row>
    <row r="72" spans="5:33" s="45" customFormat="1" x14ac:dyDescent="0.45">
      <c r="F72" s="49" t="s">
        <v>154</v>
      </c>
      <c r="G72" s="50"/>
      <c r="H72" s="50"/>
      <c r="I72" s="50"/>
      <c r="J72" s="50"/>
      <c r="K72" s="50"/>
      <c r="L72" s="50"/>
      <c r="M72" s="50"/>
      <c r="N72" s="50"/>
      <c r="O72" s="51"/>
      <c r="P72" s="65" t="s">
        <v>158</v>
      </c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2"/>
      <c r="AD72" s="62"/>
      <c r="AE72" s="62"/>
      <c r="AF72" s="62"/>
      <c r="AG72" s="63"/>
    </row>
    <row r="73" spans="5:33" s="45" customFormat="1" x14ac:dyDescent="0.45"/>
    <row r="74" spans="5:33" s="45" customFormat="1" x14ac:dyDescent="0.45">
      <c r="E74" s="45" t="s">
        <v>160</v>
      </c>
    </row>
    <row r="75" spans="5:33" s="45" customFormat="1" x14ac:dyDescent="0.45"/>
    <row r="76" spans="5:33" s="45" customFormat="1" x14ac:dyDescent="0.45">
      <c r="F76" s="45" t="s">
        <v>159</v>
      </c>
    </row>
    <row r="77" spans="5:33" s="45" customFormat="1" x14ac:dyDescent="0.45">
      <c r="F77" s="49" t="s">
        <v>152</v>
      </c>
      <c r="G77" s="50"/>
      <c r="H77" s="50"/>
      <c r="I77" s="50"/>
      <c r="J77" s="50"/>
      <c r="K77" s="50"/>
      <c r="L77" s="50"/>
      <c r="M77" s="50"/>
      <c r="N77" s="50"/>
      <c r="O77" s="51"/>
      <c r="P77" s="64" t="s">
        <v>228</v>
      </c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1"/>
    </row>
    <row r="78" spans="5:33" s="45" customFormat="1" x14ac:dyDescent="0.45">
      <c r="F78" s="142" t="s">
        <v>166</v>
      </c>
      <c r="G78" s="143"/>
      <c r="H78" s="143"/>
      <c r="I78" s="143"/>
      <c r="J78" s="143"/>
      <c r="K78" s="143"/>
      <c r="L78" s="143"/>
      <c r="M78" s="143"/>
      <c r="N78" s="143"/>
      <c r="O78" s="144"/>
      <c r="P78" s="64" t="s">
        <v>161</v>
      </c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1"/>
    </row>
    <row r="79" spans="5:33" s="45" customFormat="1" x14ac:dyDescent="0.45">
      <c r="F79" s="145"/>
      <c r="G79" s="146"/>
      <c r="H79" s="146"/>
      <c r="I79" s="146"/>
      <c r="J79" s="146"/>
      <c r="K79" s="146"/>
      <c r="L79" s="146"/>
      <c r="M79" s="146"/>
      <c r="N79" s="146"/>
      <c r="O79" s="147"/>
      <c r="P79" s="64" t="s">
        <v>163</v>
      </c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1"/>
    </row>
    <row r="80" spans="5:33" s="45" customFormat="1" x14ac:dyDescent="0.45">
      <c r="F80" s="49" t="s">
        <v>153</v>
      </c>
      <c r="G80" s="50"/>
      <c r="H80" s="50"/>
      <c r="I80" s="50"/>
      <c r="J80" s="50"/>
      <c r="K80" s="50"/>
      <c r="L80" s="50"/>
      <c r="M80" s="50"/>
      <c r="N80" s="50"/>
      <c r="O80" s="51"/>
      <c r="P80" s="65" t="s">
        <v>227</v>
      </c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  <c r="AD80" s="62"/>
      <c r="AE80" s="62"/>
      <c r="AF80" s="62"/>
      <c r="AG80" s="63"/>
    </row>
    <row r="81" spans="4:33" s="45" customFormat="1" x14ac:dyDescent="0.45">
      <c r="F81" s="49" t="s">
        <v>154</v>
      </c>
      <c r="G81" s="50"/>
      <c r="H81" s="50"/>
      <c r="I81" s="50"/>
      <c r="J81" s="50"/>
      <c r="K81" s="50"/>
      <c r="L81" s="50"/>
      <c r="M81" s="50"/>
      <c r="N81" s="50"/>
      <c r="O81" s="51"/>
      <c r="P81" s="65" t="s">
        <v>158</v>
      </c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  <c r="AD81" s="62"/>
      <c r="AE81" s="62"/>
      <c r="AF81" s="62"/>
      <c r="AG81" s="63"/>
    </row>
    <row r="82" spans="4:33" s="45" customFormat="1" x14ac:dyDescent="0.45"/>
    <row r="83" spans="4:33" s="45" customFormat="1" x14ac:dyDescent="0.45">
      <c r="D83" s="45" t="s">
        <v>167</v>
      </c>
    </row>
    <row r="84" spans="4:33" s="45" customFormat="1" x14ac:dyDescent="0.45"/>
    <row r="85" spans="4:33" s="45" customFormat="1" x14ac:dyDescent="0.45">
      <c r="E85" s="45" t="s">
        <v>164</v>
      </c>
    </row>
    <row r="86" spans="4:33" s="45" customFormat="1" x14ac:dyDescent="0.45"/>
    <row r="87" spans="4:33" s="45" customFormat="1" x14ac:dyDescent="0.45"/>
    <row r="88" spans="4:33" s="26" customFormat="1" x14ac:dyDescent="0.45"/>
    <row r="89" spans="4:33" s="26" customFormat="1" x14ac:dyDescent="0.45"/>
    <row r="90" spans="4:33" s="26" customFormat="1" x14ac:dyDescent="0.45"/>
    <row r="91" spans="4:33" s="26" customFormat="1" x14ac:dyDescent="0.45"/>
  </sheetData>
  <mergeCells count="30">
    <mergeCell ref="F78:O79"/>
    <mergeCell ref="F69:O70"/>
    <mergeCell ref="E44:N44"/>
    <mergeCell ref="O44:AF44"/>
    <mergeCell ref="O45:AF45"/>
    <mergeCell ref="E46:N46"/>
    <mergeCell ref="O46:AF46"/>
    <mergeCell ref="E41:N41"/>
    <mergeCell ref="O41:AF41"/>
    <mergeCell ref="E42:N42"/>
    <mergeCell ref="O42:AF42"/>
    <mergeCell ref="E43:N43"/>
    <mergeCell ref="O43:AF43"/>
    <mergeCell ref="AO2:AV2"/>
    <mergeCell ref="A1:H2"/>
    <mergeCell ref="I1:P1"/>
    <mergeCell ref="Q1:X1"/>
    <mergeCell ref="Y1:AF1"/>
    <mergeCell ref="AG1:AN1"/>
    <mergeCell ref="AO1:AV1"/>
    <mergeCell ref="I2:P2"/>
    <mergeCell ref="Q2:X2"/>
    <mergeCell ref="Y2:AF2"/>
    <mergeCell ref="AG2:AN2"/>
    <mergeCell ref="E11:N11"/>
    <mergeCell ref="O11:AF11"/>
    <mergeCell ref="E9:N9"/>
    <mergeCell ref="O9:AF9"/>
    <mergeCell ref="E10:N10"/>
    <mergeCell ref="O10:AF10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8D6CF-F898-4DF3-8353-363A4FF75F9E}">
  <dimension ref="A1:AV90"/>
  <sheetViews>
    <sheetView showGridLines="0" view="pageBreakPreview" zoomScaleNormal="100" workbookViewId="0">
      <selection sqref="A1:H2"/>
    </sheetView>
  </sheetViews>
  <sheetFormatPr defaultColWidth="3.09765625" defaultRowHeight="18" x14ac:dyDescent="0.45"/>
  <sheetData>
    <row r="1" spans="1:48" x14ac:dyDescent="0.45">
      <c r="A1" s="108" t="str">
        <f ca="1">RIGHT(CELL("filename",A1),LEN(CELL("filename",A1))-FIND("]",CELL("filename",A1)))</f>
        <v>登録ボタン</v>
      </c>
      <c r="B1" s="109"/>
      <c r="C1" s="109"/>
      <c r="D1" s="109"/>
      <c r="E1" s="109"/>
      <c r="F1" s="109"/>
      <c r="G1" s="109"/>
      <c r="H1" s="109"/>
      <c r="I1" s="112" t="s">
        <v>0</v>
      </c>
      <c r="J1" s="112"/>
      <c r="K1" s="112"/>
      <c r="L1" s="112"/>
      <c r="M1" s="112"/>
      <c r="N1" s="112"/>
      <c r="O1" s="112"/>
      <c r="P1" s="112"/>
      <c r="Q1" s="112" t="s">
        <v>1</v>
      </c>
      <c r="R1" s="112"/>
      <c r="S1" s="112"/>
      <c r="T1" s="112"/>
      <c r="U1" s="112"/>
      <c r="V1" s="112"/>
      <c r="W1" s="112"/>
      <c r="X1" s="112"/>
      <c r="Y1" s="112" t="s">
        <v>2</v>
      </c>
      <c r="Z1" s="112"/>
      <c r="AA1" s="112"/>
      <c r="AB1" s="112"/>
      <c r="AC1" s="112"/>
      <c r="AD1" s="112"/>
      <c r="AE1" s="112"/>
      <c r="AF1" s="112"/>
      <c r="AG1" s="112" t="s">
        <v>3</v>
      </c>
      <c r="AH1" s="112"/>
      <c r="AI1" s="112"/>
      <c r="AJ1" s="112"/>
      <c r="AK1" s="112"/>
      <c r="AL1" s="112"/>
      <c r="AM1" s="112"/>
      <c r="AN1" s="112"/>
      <c r="AO1" s="112" t="s">
        <v>4</v>
      </c>
      <c r="AP1" s="112"/>
      <c r="AQ1" s="112"/>
      <c r="AR1" s="112"/>
      <c r="AS1" s="112"/>
      <c r="AT1" s="112"/>
      <c r="AU1" s="112"/>
      <c r="AV1" s="112"/>
    </row>
    <row r="2" spans="1:48" x14ac:dyDescent="0.45">
      <c r="A2" s="110"/>
      <c r="B2" s="111"/>
      <c r="C2" s="111"/>
      <c r="D2" s="111"/>
      <c r="E2" s="111"/>
      <c r="F2" s="111"/>
      <c r="G2" s="111"/>
      <c r="H2" s="111"/>
      <c r="I2" s="106" t="str">
        <f>改版履歴!I2</f>
        <v>種族作成画面</v>
      </c>
      <c r="J2" s="106"/>
      <c r="K2" s="106"/>
      <c r="L2" s="106"/>
      <c r="M2" s="106"/>
      <c r="N2" s="106"/>
      <c r="O2" s="106"/>
      <c r="P2" s="106"/>
      <c r="Q2" s="113">
        <f ca="1">改版履歴!Q2</f>
        <v>43981</v>
      </c>
      <c r="R2" s="106"/>
      <c r="S2" s="106"/>
      <c r="T2" s="106"/>
      <c r="U2" s="106"/>
      <c r="V2" s="106"/>
      <c r="W2" s="106"/>
      <c r="X2" s="106"/>
      <c r="Y2" s="106" t="str">
        <f ca="1">改版履歴!Y2</f>
        <v>Giphe</v>
      </c>
      <c r="Z2" s="106"/>
      <c r="AA2" s="106"/>
      <c r="AB2" s="106"/>
      <c r="AC2" s="106"/>
      <c r="AD2" s="106"/>
      <c r="AE2" s="106"/>
      <c r="AF2" s="106"/>
      <c r="AG2" s="106" t="str">
        <f ca="1">改版履歴!AG2</f>
        <v>1.0</v>
      </c>
      <c r="AH2" s="106"/>
      <c r="AI2" s="106"/>
      <c r="AJ2" s="106"/>
      <c r="AK2" s="106"/>
      <c r="AL2" s="106"/>
      <c r="AM2" s="106"/>
      <c r="AN2" s="106"/>
      <c r="AO2" s="106" t="str">
        <f>改版履歴!AO2</f>
        <v>PGRACED040</v>
      </c>
      <c r="AP2" s="106"/>
      <c r="AQ2" s="106"/>
      <c r="AR2" s="106"/>
      <c r="AS2" s="106"/>
      <c r="AT2" s="106"/>
      <c r="AU2" s="106"/>
      <c r="AV2" s="106"/>
    </row>
    <row r="4" spans="1:48" s="72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72" customFormat="1" x14ac:dyDescent="0.45">
      <c r="C5" s="72" t="s">
        <v>172</v>
      </c>
    </row>
    <row r="6" spans="1:48" s="72" customFormat="1" x14ac:dyDescent="0.45"/>
    <row r="7" spans="1:48" s="72" customFormat="1" x14ac:dyDescent="0.45">
      <c r="D7" s="72" t="s">
        <v>22</v>
      </c>
    </row>
    <row r="8" spans="1:48" s="72" customFormat="1" x14ac:dyDescent="0.45"/>
    <row r="9" spans="1:48" s="72" customFormat="1" x14ac:dyDescent="0.45">
      <c r="E9" s="72" t="s">
        <v>24</v>
      </c>
      <c r="AA9" s="72" t="s">
        <v>27</v>
      </c>
    </row>
    <row r="10" spans="1:48" s="72" customFormat="1" x14ac:dyDescent="0.45">
      <c r="E10" s="72" t="s">
        <v>23</v>
      </c>
    </row>
    <row r="11" spans="1:48" s="72" customFormat="1" x14ac:dyDescent="0.45"/>
    <row r="12" spans="1:48" s="72" customFormat="1" x14ac:dyDescent="0.45">
      <c r="D12" s="72" t="s">
        <v>238</v>
      </c>
    </row>
    <row r="13" spans="1:48" s="72" customFormat="1" x14ac:dyDescent="0.45"/>
    <row r="14" spans="1:48" s="72" customFormat="1" x14ac:dyDescent="0.45">
      <c r="E14" s="72" t="s">
        <v>236</v>
      </c>
    </row>
    <row r="15" spans="1:48" s="72" customFormat="1" x14ac:dyDescent="0.45">
      <c r="AA15" s="72" t="s">
        <v>44</v>
      </c>
    </row>
    <row r="16" spans="1:48" s="72" customFormat="1" x14ac:dyDescent="0.45">
      <c r="E16" s="72" t="s">
        <v>25</v>
      </c>
      <c r="AA16" s="72" t="s">
        <v>45</v>
      </c>
    </row>
    <row r="17" spans="3:42" s="72" customFormat="1" x14ac:dyDescent="0.45">
      <c r="E17" s="72" t="s">
        <v>26</v>
      </c>
      <c r="AA17" s="1" t="s">
        <v>221</v>
      </c>
    </row>
    <row r="18" spans="3:42" s="72" customFormat="1" x14ac:dyDescent="0.45"/>
    <row r="19" spans="3:42" s="72" customFormat="1" x14ac:dyDescent="0.45">
      <c r="D19" s="77" t="s">
        <v>32</v>
      </c>
      <c r="E19" s="78"/>
      <c r="F19" s="78"/>
      <c r="G19" s="78"/>
      <c r="H19" s="79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9"/>
    </row>
    <row r="20" spans="3:42" s="72" customFormat="1" x14ac:dyDescent="0.45">
      <c r="D20" s="33"/>
      <c r="E20" s="34"/>
      <c r="F20" s="34"/>
      <c r="G20" s="34"/>
      <c r="H20" s="35"/>
      <c r="I20" s="72" t="s">
        <v>123</v>
      </c>
      <c r="R20" s="72" t="s">
        <v>125</v>
      </c>
      <c r="U20" s="72" t="s">
        <v>126</v>
      </c>
      <c r="AP20" s="27"/>
    </row>
    <row r="21" spans="3:42" s="72" customFormat="1" x14ac:dyDescent="0.45">
      <c r="D21" s="33"/>
      <c r="E21" s="34"/>
      <c r="F21" s="34"/>
      <c r="G21" s="34"/>
      <c r="H21" s="35"/>
      <c r="I21" s="72" t="s">
        <v>124</v>
      </c>
      <c r="R21" s="72" t="s">
        <v>125</v>
      </c>
      <c r="U21" s="72" t="s">
        <v>127</v>
      </c>
      <c r="AP21" s="27"/>
    </row>
    <row r="22" spans="3:42" s="72" customFormat="1" x14ac:dyDescent="0.45">
      <c r="D22" s="80"/>
      <c r="E22" s="81"/>
      <c r="F22" s="81"/>
      <c r="G22" s="81"/>
      <c r="H22" s="82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9"/>
    </row>
    <row r="23" spans="3:42" s="72" customFormat="1" x14ac:dyDescent="0.45"/>
    <row r="24" spans="3:42" s="72" customFormat="1" x14ac:dyDescent="0.45">
      <c r="D24" s="72" t="s">
        <v>129</v>
      </c>
    </row>
    <row r="25" spans="3:42" s="72" customFormat="1" x14ac:dyDescent="0.45"/>
    <row r="26" spans="3:42" s="72" customFormat="1" x14ac:dyDescent="0.45">
      <c r="E26" s="72" t="s">
        <v>130</v>
      </c>
    </row>
    <row r="27" spans="3:42" s="72" customFormat="1" x14ac:dyDescent="0.45">
      <c r="E27" s="72" t="s">
        <v>131</v>
      </c>
    </row>
    <row r="28" spans="3:42" s="72" customFormat="1" x14ac:dyDescent="0.45"/>
    <row r="29" spans="3:42" s="72" customFormat="1" x14ac:dyDescent="0.45">
      <c r="C29" s="72" t="s">
        <v>122</v>
      </c>
    </row>
    <row r="30" spans="3:42" s="72" customFormat="1" x14ac:dyDescent="0.45"/>
    <row r="31" spans="3:42" s="72" customFormat="1" x14ac:dyDescent="0.45">
      <c r="D31" s="72" t="s">
        <v>128</v>
      </c>
    </row>
    <row r="32" spans="3:42" s="72" customFormat="1" x14ac:dyDescent="0.45"/>
    <row r="33" spans="4:32" s="72" customFormat="1" x14ac:dyDescent="0.45">
      <c r="E33" s="72" t="s">
        <v>237</v>
      </c>
    </row>
    <row r="34" spans="4:32" s="72" customFormat="1" x14ac:dyDescent="0.45">
      <c r="E34" s="72" t="s">
        <v>171</v>
      </c>
    </row>
    <row r="35" spans="4:32" s="72" customFormat="1" x14ac:dyDescent="0.45"/>
    <row r="36" spans="4:32" s="72" customFormat="1" x14ac:dyDescent="0.45">
      <c r="D36" s="72" t="s">
        <v>141</v>
      </c>
    </row>
    <row r="37" spans="4:32" s="72" customFormat="1" x14ac:dyDescent="0.45"/>
    <row r="38" spans="4:32" s="72" customFormat="1" x14ac:dyDescent="0.45">
      <c r="E38" s="72" t="s">
        <v>142</v>
      </c>
    </row>
    <row r="39" spans="4:32" s="72" customFormat="1" x14ac:dyDescent="0.45"/>
    <row r="40" spans="4:32" s="72" customFormat="1" x14ac:dyDescent="0.45">
      <c r="E40" s="136" t="s">
        <v>143</v>
      </c>
      <c r="F40" s="137"/>
      <c r="G40" s="137"/>
      <c r="H40" s="137"/>
      <c r="I40" s="137"/>
      <c r="J40" s="137"/>
      <c r="K40" s="137"/>
      <c r="L40" s="137"/>
      <c r="M40" s="137"/>
      <c r="N40" s="138"/>
      <c r="O40" s="136" t="s">
        <v>144</v>
      </c>
      <c r="P40" s="137"/>
      <c r="Q40" s="137"/>
      <c r="R40" s="137"/>
      <c r="S40" s="137"/>
      <c r="T40" s="137"/>
      <c r="U40" s="137"/>
      <c r="V40" s="137"/>
      <c r="W40" s="137"/>
      <c r="X40" s="137"/>
      <c r="Y40" s="137"/>
      <c r="Z40" s="137"/>
      <c r="AA40" s="137"/>
      <c r="AB40" s="137"/>
      <c r="AC40" s="137"/>
      <c r="AD40" s="137"/>
      <c r="AE40" s="137"/>
      <c r="AF40" s="138"/>
    </row>
    <row r="41" spans="4:32" s="72" customFormat="1" x14ac:dyDescent="0.45">
      <c r="E41" s="130" t="s">
        <v>145</v>
      </c>
      <c r="F41" s="131"/>
      <c r="G41" s="131"/>
      <c r="H41" s="131"/>
      <c r="I41" s="131"/>
      <c r="J41" s="131"/>
      <c r="K41" s="131"/>
      <c r="L41" s="131"/>
      <c r="M41" s="131"/>
      <c r="N41" s="132"/>
      <c r="O41" s="130" t="b">
        <v>1</v>
      </c>
      <c r="P41" s="131"/>
      <c r="Q41" s="131"/>
      <c r="R41" s="131"/>
      <c r="S41" s="131"/>
      <c r="T41" s="131"/>
      <c r="U41" s="131"/>
      <c r="V41" s="131"/>
      <c r="W41" s="131"/>
      <c r="X41" s="131"/>
      <c r="Y41" s="131"/>
      <c r="Z41" s="131"/>
      <c r="AA41" s="131"/>
      <c r="AB41" s="131"/>
      <c r="AC41" s="131"/>
      <c r="AD41" s="131"/>
      <c r="AE41" s="131"/>
      <c r="AF41" s="132"/>
    </row>
    <row r="42" spans="4:32" s="72" customFormat="1" x14ac:dyDescent="0.45">
      <c r="E42" s="130" t="s">
        <v>146</v>
      </c>
      <c r="F42" s="131"/>
      <c r="G42" s="131"/>
      <c r="H42" s="131"/>
      <c r="I42" s="131"/>
      <c r="J42" s="131"/>
      <c r="K42" s="131"/>
      <c r="L42" s="131"/>
      <c r="M42" s="131"/>
      <c r="N42" s="132"/>
      <c r="O42" s="139" t="s">
        <v>222</v>
      </c>
      <c r="P42" s="140"/>
      <c r="Q42" s="140"/>
      <c r="R42" s="140"/>
      <c r="S42" s="140"/>
      <c r="T42" s="140"/>
      <c r="U42" s="140"/>
      <c r="V42" s="140"/>
      <c r="W42" s="140"/>
      <c r="X42" s="140"/>
      <c r="Y42" s="140"/>
      <c r="Z42" s="140"/>
      <c r="AA42" s="140"/>
      <c r="AB42" s="140"/>
      <c r="AC42" s="140"/>
      <c r="AD42" s="140"/>
      <c r="AE42" s="140"/>
      <c r="AF42" s="141"/>
    </row>
    <row r="43" spans="4:32" s="72" customFormat="1" x14ac:dyDescent="0.45">
      <c r="E43" s="130" t="s">
        <v>147</v>
      </c>
      <c r="F43" s="131"/>
      <c r="G43" s="131"/>
      <c r="H43" s="131"/>
      <c r="I43" s="131"/>
      <c r="J43" s="131"/>
      <c r="K43" s="131"/>
      <c r="L43" s="131"/>
      <c r="M43" s="131"/>
      <c r="N43" s="132"/>
      <c r="O43" s="139" t="s">
        <v>223</v>
      </c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  <c r="AA43" s="140"/>
      <c r="AB43" s="140"/>
      <c r="AC43" s="140"/>
      <c r="AD43" s="140"/>
      <c r="AE43" s="140"/>
      <c r="AF43" s="141"/>
    </row>
    <row r="44" spans="4:32" s="72" customFormat="1" x14ac:dyDescent="0.45">
      <c r="E44" s="73" t="s">
        <v>148</v>
      </c>
      <c r="F44" s="74"/>
      <c r="G44" s="74"/>
      <c r="H44" s="74"/>
      <c r="I44" s="74"/>
      <c r="J44" s="74"/>
      <c r="K44" s="74"/>
      <c r="L44" s="74"/>
      <c r="M44" s="74"/>
      <c r="N44" s="75"/>
      <c r="O44" s="130" t="b">
        <v>1</v>
      </c>
      <c r="P44" s="131"/>
      <c r="Q44" s="131"/>
      <c r="R44" s="131"/>
      <c r="S44" s="131"/>
      <c r="T44" s="131"/>
      <c r="U44" s="131"/>
      <c r="V44" s="131"/>
      <c r="W44" s="131"/>
      <c r="X44" s="131"/>
      <c r="Y44" s="131"/>
      <c r="Z44" s="131"/>
      <c r="AA44" s="131"/>
      <c r="AB44" s="131"/>
      <c r="AC44" s="131"/>
      <c r="AD44" s="131"/>
      <c r="AE44" s="131"/>
      <c r="AF44" s="132"/>
    </row>
    <row r="45" spans="4:32" s="72" customFormat="1" x14ac:dyDescent="0.45">
      <c r="E45" s="130" t="s">
        <v>149</v>
      </c>
      <c r="F45" s="131"/>
      <c r="G45" s="131"/>
      <c r="H45" s="131"/>
      <c r="I45" s="131"/>
      <c r="J45" s="131"/>
      <c r="K45" s="131"/>
      <c r="L45" s="131"/>
      <c r="M45" s="131"/>
      <c r="N45" s="132"/>
      <c r="O45" s="130" t="b">
        <v>1</v>
      </c>
      <c r="P45" s="131"/>
      <c r="Q45" s="131"/>
      <c r="R45" s="131"/>
      <c r="S45" s="131"/>
      <c r="T45" s="131"/>
      <c r="U45" s="131"/>
      <c r="V45" s="131"/>
      <c r="W45" s="131"/>
      <c r="X45" s="131"/>
      <c r="Y45" s="131"/>
      <c r="Z45" s="131"/>
      <c r="AA45" s="131"/>
      <c r="AB45" s="131"/>
      <c r="AC45" s="131"/>
      <c r="AD45" s="131"/>
      <c r="AE45" s="131"/>
      <c r="AF45" s="132"/>
    </row>
    <row r="46" spans="4:32" s="72" customFormat="1" x14ac:dyDescent="0.45"/>
    <row r="47" spans="4:32" s="72" customFormat="1" x14ac:dyDescent="0.45"/>
    <row r="48" spans="4:32" s="72" customFormat="1" x14ac:dyDescent="0.45">
      <c r="D48" s="72" t="s">
        <v>150</v>
      </c>
    </row>
    <row r="49" spans="3:32" s="72" customFormat="1" x14ac:dyDescent="0.45"/>
    <row r="50" spans="3:32" s="72" customFormat="1" x14ac:dyDescent="0.45">
      <c r="E50" s="72" t="s">
        <v>168</v>
      </c>
    </row>
    <row r="51" spans="3:32" s="72" customFormat="1" x14ac:dyDescent="0.45"/>
    <row r="52" spans="3:32" s="72" customFormat="1" x14ac:dyDescent="0.45">
      <c r="E52" s="85" t="s">
        <v>166</v>
      </c>
      <c r="F52" s="86"/>
      <c r="G52" s="86"/>
      <c r="H52" s="86"/>
      <c r="I52" s="86"/>
      <c r="J52" s="86"/>
      <c r="K52" s="86"/>
      <c r="L52" s="86"/>
      <c r="M52" s="86"/>
      <c r="N52" s="87"/>
      <c r="O52" s="64" t="s">
        <v>165</v>
      </c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1"/>
    </row>
    <row r="53" spans="3:32" s="72" customFormat="1" x14ac:dyDescent="0.45"/>
    <row r="54" spans="3:32" s="72" customFormat="1" x14ac:dyDescent="0.45">
      <c r="E54" s="72" t="s">
        <v>169</v>
      </c>
    </row>
    <row r="55" spans="3:32" s="72" customFormat="1" x14ac:dyDescent="0.45"/>
    <row r="56" spans="3:32" s="72" customFormat="1" x14ac:dyDescent="0.45">
      <c r="E56" s="85" t="s">
        <v>152</v>
      </c>
      <c r="F56" s="86"/>
      <c r="G56" s="86"/>
      <c r="H56" s="86"/>
      <c r="I56" s="86"/>
      <c r="J56" s="86"/>
      <c r="K56" s="86"/>
      <c r="L56" s="86"/>
      <c r="M56" s="86"/>
      <c r="N56" s="87"/>
      <c r="O56" s="64" t="s">
        <v>224</v>
      </c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1"/>
    </row>
    <row r="57" spans="3:32" s="72" customFormat="1" x14ac:dyDescent="0.45">
      <c r="E57" s="85" t="s">
        <v>153</v>
      </c>
      <c r="F57" s="86"/>
      <c r="G57" s="86"/>
      <c r="H57" s="86"/>
      <c r="I57" s="86"/>
      <c r="J57" s="86"/>
      <c r="K57" s="86"/>
      <c r="L57" s="86"/>
      <c r="M57" s="86"/>
      <c r="N57" s="87"/>
      <c r="O57" s="76" t="s">
        <v>225</v>
      </c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  <c r="AB57" s="83"/>
      <c r="AC57" s="83"/>
      <c r="AD57" s="83"/>
      <c r="AE57" s="83"/>
      <c r="AF57" s="84"/>
    </row>
    <row r="58" spans="3:32" s="72" customFormat="1" x14ac:dyDescent="0.45"/>
    <row r="59" spans="3:32" s="72" customFormat="1" x14ac:dyDescent="0.45"/>
    <row r="60" spans="3:32" s="72" customFormat="1" x14ac:dyDescent="0.45">
      <c r="C60" s="72" t="s">
        <v>151</v>
      </c>
    </row>
    <row r="61" spans="3:32" s="72" customFormat="1" x14ac:dyDescent="0.45"/>
    <row r="62" spans="3:32" s="72" customFormat="1" x14ac:dyDescent="0.45">
      <c r="D62" s="72" t="s">
        <v>155</v>
      </c>
    </row>
    <row r="63" spans="3:32" s="72" customFormat="1" x14ac:dyDescent="0.45"/>
    <row r="64" spans="3:32" s="72" customFormat="1" x14ac:dyDescent="0.45">
      <c r="E64" s="72" t="s">
        <v>156</v>
      </c>
    </row>
    <row r="65" spans="5:33" s="72" customFormat="1" x14ac:dyDescent="0.45"/>
    <row r="66" spans="5:33" s="72" customFormat="1" x14ac:dyDescent="0.45">
      <c r="F66" s="72" t="s">
        <v>157</v>
      </c>
    </row>
    <row r="67" spans="5:33" s="72" customFormat="1" x14ac:dyDescent="0.45">
      <c r="F67" s="85" t="s">
        <v>152</v>
      </c>
      <c r="G67" s="86"/>
      <c r="H67" s="86"/>
      <c r="I67" s="86"/>
      <c r="J67" s="86"/>
      <c r="K67" s="86"/>
      <c r="L67" s="86"/>
      <c r="M67" s="86"/>
      <c r="N67" s="86"/>
      <c r="O67" s="87"/>
      <c r="P67" s="64" t="s">
        <v>226</v>
      </c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1"/>
    </row>
    <row r="68" spans="5:33" s="72" customFormat="1" x14ac:dyDescent="0.45">
      <c r="F68" s="142" t="s">
        <v>166</v>
      </c>
      <c r="G68" s="143"/>
      <c r="H68" s="143"/>
      <c r="I68" s="143"/>
      <c r="J68" s="143"/>
      <c r="K68" s="143"/>
      <c r="L68" s="143"/>
      <c r="M68" s="143"/>
      <c r="N68" s="143"/>
      <c r="O68" s="144"/>
      <c r="P68" s="64" t="s">
        <v>162</v>
      </c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1"/>
    </row>
    <row r="69" spans="5:33" s="72" customFormat="1" x14ac:dyDescent="0.45">
      <c r="F69" s="145"/>
      <c r="G69" s="146"/>
      <c r="H69" s="146"/>
      <c r="I69" s="146"/>
      <c r="J69" s="146"/>
      <c r="K69" s="146"/>
      <c r="L69" s="146"/>
      <c r="M69" s="146"/>
      <c r="N69" s="146"/>
      <c r="O69" s="147"/>
      <c r="P69" s="64" t="s">
        <v>163</v>
      </c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1"/>
    </row>
    <row r="70" spans="5:33" s="72" customFormat="1" x14ac:dyDescent="0.45">
      <c r="F70" s="85" t="s">
        <v>153</v>
      </c>
      <c r="G70" s="86"/>
      <c r="H70" s="86"/>
      <c r="I70" s="86"/>
      <c r="J70" s="86"/>
      <c r="K70" s="86"/>
      <c r="L70" s="86"/>
      <c r="M70" s="86"/>
      <c r="N70" s="86"/>
      <c r="O70" s="87"/>
      <c r="P70" s="76" t="s">
        <v>227</v>
      </c>
      <c r="Q70" s="83"/>
      <c r="R70" s="83"/>
      <c r="S70" s="83"/>
      <c r="T70" s="83"/>
      <c r="U70" s="83"/>
      <c r="V70" s="83"/>
      <c r="W70" s="83"/>
      <c r="X70" s="83"/>
      <c r="Y70" s="83"/>
      <c r="Z70" s="83"/>
      <c r="AA70" s="83"/>
      <c r="AB70" s="83"/>
      <c r="AC70" s="83"/>
      <c r="AD70" s="83"/>
      <c r="AE70" s="83"/>
      <c r="AF70" s="83"/>
      <c r="AG70" s="84"/>
    </row>
    <row r="71" spans="5:33" s="72" customFormat="1" x14ac:dyDescent="0.45">
      <c r="F71" s="85" t="s">
        <v>154</v>
      </c>
      <c r="G71" s="86"/>
      <c r="H71" s="86"/>
      <c r="I71" s="86"/>
      <c r="J71" s="86"/>
      <c r="K71" s="86"/>
      <c r="L71" s="86"/>
      <c r="M71" s="86"/>
      <c r="N71" s="86"/>
      <c r="O71" s="87"/>
      <c r="P71" s="76" t="s">
        <v>158</v>
      </c>
      <c r="Q71" s="83"/>
      <c r="R71" s="83"/>
      <c r="S71" s="83"/>
      <c r="T71" s="83"/>
      <c r="U71" s="83"/>
      <c r="V71" s="83"/>
      <c r="W71" s="83"/>
      <c r="X71" s="83"/>
      <c r="Y71" s="83"/>
      <c r="Z71" s="83"/>
      <c r="AA71" s="83"/>
      <c r="AB71" s="83"/>
      <c r="AC71" s="83"/>
      <c r="AD71" s="83"/>
      <c r="AE71" s="83"/>
      <c r="AF71" s="83"/>
      <c r="AG71" s="84"/>
    </row>
    <row r="72" spans="5:33" s="72" customFormat="1" x14ac:dyDescent="0.45"/>
    <row r="73" spans="5:33" s="72" customFormat="1" x14ac:dyDescent="0.45">
      <c r="E73" s="72" t="s">
        <v>160</v>
      </c>
    </row>
    <row r="74" spans="5:33" s="72" customFormat="1" x14ac:dyDescent="0.45"/>
    <row r="75" spans="5:33" s="72" customFormat="1" x14ac:dyDescent="0.45">
      <c r="F75" s="72" t="s">
        <v>159</v>
      </c>
    </row>
    <row r="76" spans="5:33" s="72" customFormat="1" x14ac:dyDescent="0.45">
      <c r="F76" s="85" t="s">
        <v>152</v>
      </c>
      <c r="G76" s="86"/>
      <c r="H76" s="86"/>
      <c r="I76" s="86"/>
      <c r="J76" s="86"/>
      <c r="K76" s="86"/>
      <c r="L76" s="86"/>
      <c r="M76" s="86"/>
      <c r="N76" s="86"/>
      <c r="O76" s="87"/>
      <c r="P76" s="64" t="s">
        <v>228</v>
      </c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1"/>
    </row>
    <row r="77" spans="5:33" s="72" customFormat="1" x14ac:dyDescent="0.45">
      <c r="F77" s="142" t="s">
        <v>166</v>
      </c>
      <c r="G77" s="143"/>
      <c r="H77" s="143"/>
      <c r="I77" s="143"/>
      <c r="J77" s="143"/>
      <c r="K77" s="143"/>
      <c r="L77" s="143"/>
      <c r="M77" s="143"/>
      <c r="N77" s="143"/>
      <c r="O77" s="144"/>
      <c r="P77" s="64" t="s">
        <v>161</v>
      </c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1"/>
    </row>
    <row r="78" spans="5:33" s="72" customFormat="1" x14ac:dyDescent="0.45">
      <c r="F78" s="145"/>
      <c r="G78" s="146"/>
      <c r="H78" s="146"/>
      <c r="I78" s="146"/>
      <c r="J78" s="146"/>
      <c r="K78" s="146"/>
      <c r="L78" s="146"/>
      <c r="M78" s="146"/>
      <c r="N78" s="146"/>
      <c r="O78" s="147"/>
      <c r="P78" s="64" t="s">
        <v>163</v>
      </c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1"/>
    </row>
    <row r="79" spans="5:33" s="72" customFormat="1" x14ac:dyDescent="0.45">
      <c r="F79" s="85" t="s">
        <v>153</v>
      </c>
      <c r="G79" s="86"/>
      <c r="H79" s="86"/>
      <c r="I79" s="86"/>
      <c r="J79" s="86"/>
      <c r="K79" s="86"/>
      <c r="L79" s="86"/>
      <c r="M79" s="86"/>
      <c r="N79" s="86"/>
      <c r="O79" s="87"/>
      <c r="P79" s="76" t="s">
        <v>227</v>
      </c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4"/>
    </row>
    <row r="80" spans="5:33" s="72" customFormat="1" x14ac:dyDescent="0.45">
      <c r="F80" s="85" t="s">
        <v>154</v>
      </c>
      <c r="G80" s="86"/>
      <c r="H80" s="86"/>
      <c r="I80" s="86"/>
      <c r="J80" s="86"/>
      <c r="K80" s="86"/>
      <c r="L80" s="86"/>
      <c r="M80" s="86"/>
      <c r="N80" s="86"/>
      <c r="O80" s="87"/>
      <c r="P80" s="76" t="s">
        <v>158</v>
      </c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4"/>
    </row>
    <row r="81" spans="4:5" s="72" customFormat="1" x14ac:dyDescent="0.45"/>
    <row r="82" spans="4:5" s="72" customFormat="1" x14ac:dyDescent="0.45">
      <c r="D82" s="72" t="s">
        <v>167</v>
      </c>
    </row>
    <row r="83" spans="4:5" s="72" customFormat="1" x14ac:dyDescent="0.45"/>
    <row r="84" spans="4:5" s="72" customFormat="1" x14ac:dyDescent="0.45">
      <c r="E84" s="72" t="s">
        <v>164</v>
      </c>
    </row>
    <row r="85" spans="4:5" s="72" customFormat="1" x14ac:dyDescent="0.45"/>
    <row r="86" spans="4:5" s="72" customFormat="1" x14ac:dyDescent="0.45"/>
    <row r="87" spans="4:5" s="72" customFormat="1" x14ac:dyDescent="0.45"/>
    <row r="88" spans="4:5" s="72" customFormat="1" x14ac:dyDescent="0.45"/>
    <row r="89" spans="4:5" s="72" customFormat="1" x14ac:dyDescent="0.45"/>
    <row r="90" spans="4:5" s="72" customFormat="1" x14ac:dyDescent="0.45"/>
  </sheetData>
  <mergeCells count="24">
    <mergeCell ref="F77:O78"/>
    <mergeCell ref="E43:N43"/>
    <mergeCell ref="O43:AF43"/>
    <mergeCell ref="O44:AF44"/>
    <mergeCell ref="E45:N45"/>
    <mergeCell ref="O45:AF45"/>
    <mergeCell ref="F68:O69"/>
    <mergeCell ref="E42:N42"/>
    <mergeCell ref="O42:AF42"/>
    <mergeCell ref="A1:H2"/>
    <mergeCell ref="I1:P1"/>
    <mergeCell ref="Q1:X1"/>
    <mergeCell ref="Y1:AF1"/>
    <mergeCell ref="E40:N40"/>
    <mergeCell ref="O40:AF40"/>
    <mergeCell ref="E41:N41"/>
    <mergeCell ref="O41:AF41"/>
    <mergeCell ref="AG1:AN1"/>
    <mergeCell ref="AO1:AV1"/>
    <mergeCell ref="I2:P2"/>
    <mergeCell ref="Q2:X2"/>
    <mergeCell ref="Y2:AF2"/>
    <mergeCell ref="AG2:AN2"/>
    <mergeCell ref="AO2:AV2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385DB-52C1-462D-8956-16F01F12F557}">
  <dimension ref="A1:AV42"/>
  <sheetViews>
    <sheetView showGridLines="0" view="pageBreakPreview" topLeftCell="A19" zoomScaleNormal="100" workbookViewId="0">
      <selection sqref="A1:H2"/>
    </sheetView>
  </sheetViews>
  <sheetFormatPr defaultColWidth="3.09765625" defaultRowHeight="18" x14ac:dyDescent="0.45"/>
  <sheetData>
    <row r="1" spans="1:48" x14ac:dyDescent="0.45">
      <c r="A1" s="108" t="str">
        <f ca="1">RIGHT(CELL("filename",A1),LEN(CELL("filename",A1))-FIND("]",CELL("filename",A1)))</f>
        <v>ツリー選択時</v>
      </c>
      <c r="B1" s="109"/>
      <c r="C1" s="109"/>
      <c r="D1" s="109"/>
      <c r="E1" s="109"/>
      <c r="F1" s="109"/>
      <c r="G1" s="109"/>
      <c r="H1" s="109"/>
      <c r="I1" s="112" t="s">
        <v>0</v>
      </c>
      <c r="J1" s="112"/>
      <c r="K1" s="112"/>
      <c r="L1" s="112"/>
      <c r="M1" s="112"/>
      <c r="N1" s="112"/>
      <c r="O1" s="112"/>
      <c r="P1" s="112"/>
      <c r="Q1" s="112" t="s">
        <v>1</v>
      </c>
      <c r="R1" s="112"/>
      <c r="S1" s="112"/>
      <c r="T1" s="112"/>
      <c r="U1" s="112"/>
      <c r="V1" s="112"/>
      <c r="W1" s="112"/>
      <c r="X1" s="112"/>
      <c r="Y1" s="112" t="s">
        <v>2</v>
      </c>
      <c r="Z1" s="112"/>
      <c r="AA1" s="112"/>
      <c r="AB1" s="112"/>
      <c r="AC1" s="112"/>
      <c r="AD1" s="112"/>
      <c r="AE1" s="112"/>
      <c r="AF1" s="112"/>
      <c r="AG1" s="112" t="s">
        <v>3</v>
      </c>
      <c r="AH1" s="112"/>
      <c r="AI1" s="112"/>
      <c r="AJ1" s="112"/>
      <c r="AK1" s="112"/>
      <c r="AL1" s="112"/>
      <c r="AM1" s="112"/>
      <c r="AN1" s="112"/>
      <c r="AO1" s="112" t="s">
        <v>4</v>
      </c>
      <c r="AP1" s="112"/>
      <c r="AQ1" s="112"/>
      <c r="AR1" s="112"/>
      <c r="AS1" s="112"/>
      <c r="AT1" s="112"/>
      <c r="AU1" s="112"/>
      <c r="AV1" s="112"/>
    </row>
    <row r="2" spans="1:48" x14ac:dyDescent="0.45">
      <c r="A2" s="110"/>
      <c r="B2" s="111"/>
      <c r="C2" s="111"/>
      <c r="D2" s="111"/>
      <c r="E2" s="111"/>
      <c r="F2" s="111"/>
      <c r="G2" s="111"/>
      <c r="H2" s="111"/>
      <c r="I2" s="106" t="str">
        <f>改版履歴!I2</f>
        <v>種族作成画面</v>
      </c>
      <c r="J2" s="106"/>
      <c r="K2" s="106"/>
      <c r="L2" s="106"/>
      <c r="M2" s="106"/>
      <c r="N2" s="106"/>
      <c r="O2" s="106"/>
      <c r="P2" s="106"/>
      <c r="Q2" s="113">
        <f ca="1">改版履歴!Q2</f>
        <v>43981</v>
      </c>
      <c r="R2" s="106"/>
      <c r="S2" s="106"/>
      <c r="T2" s="106"/>
      <c r="U2" s="106"/>
      <c r="V2" s="106"/>
      <c r="W2" s="106"/>
      <c r="X2" s="106"/>
      <c r="Y2" s="106" t="str">
        <f ca="1">改版履歴!Y2</f>
        <v>Giphe</v>
      </c>
      <c r="Z2" s="106"/>
      <c r="AA2" s="106"/>
      <c r="AB2" s="106"/>
      <c r="AC2" s="106"/>
      <c r="AD2" s="106"/>
      <c r="AE2" s="106"/>
      <c r="AF2" s="106"/>
      <c r="AG2" s="106" t="str">
        <f ca="1">改版履歴!AG2</f>
        <v>1.0</v>
      </c>
      <c r="AH2" s="106"/>
      <c r="AI2" s="106"/>
      <c r="AJ2" s="106"/>
      <c r="AK2" s="106"/>
      <c r="AL2" s="106"/>
      <c r="AM2" s="106"/>
      <c r="AN2" s="106"/>
      <c r="AO2" s="106" t="str">
        <f>改版履歴!AO2</f>
        <v>PGRACED040</v>
      </c>
      <c r="AP2" s="106"/>
      <c r="AQ2" s="106"/>
      <c r="AR2" s="106"/>
      <c r="AS2" s="106"/>
      <c r="AT2" s="106"/>
      <c r="AU2" s="106"/>
      <c r="AV2" s="106"/>
    </row>
    <row r="4" spans="1:48" s="72" customFormat="1" x14ac:dyDescent="0.45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</row>
    <row r="5" spans="1:48" s="72" customFormat="1" x14ac:dyDescent="0.45">
      <c r="C5" s="72" t="s">
        <v>172</v>
      </c>
    </row>
    <row r="6" spans="1:48" s="72" customFormat="1" x14ac:dyDescent="0.45"/>
    <row r="7" spans="1:48" s="72" customFormat="1" x14ac:dyDescent="0.45">
      <c r="D7" s="72" t="s">
        <v>199</v>
      </c>
    </row>
    <row r="8" spans="1:48" s="72" customFormat="1" x14ac:dyDescent="0.45"/>
    <row r="9" spans="1:48" s="72" customFormat="1" x14ac:dyDescent="0.45">
      <c r="E9" s="136" t="s">
        <v>200</v>
      </c>
      <c r="F9" s="137"/>
      <c r="G9" s="137"/>
      <c r="H9" s="137"/>
      <c r="I9" s="137"/>
      <c r="J9" s="137"/>
      <c r="K9" s="137"/>
      <c r="L9" s="137"/>
      <c r="M9" s="137"/>
      <c r="N9" s="138"/>
      <c r="O9" s="136" t="s">
        <v>33</v>
      </c>
      <c r="P9" s="137"/>
      <c r="Q9" s="137"/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7"/>
      <c r="AC9" s="137"/>
      <c r="AD9" s="137"/>
      <c r="AE9" s="137"/>
      <c r="AF9" s="138"/>
    </row>
    <row r="10" spans="1:48" s="72" customFormat="1" x14ac:dyDescent="0.45">
      <c r="E10" s="130" t="s">
        <v>201</v>
      </c>
      <c r="F10" s="131"/>
      <c r="G10" s="131"/>
      <c r="H10" s="131"/>
      <c r="I10" s="131"/>
      <c r="J10" s="131"/>
      <c r="K10" s="131"/>
      <c r="L10" s="131"/>
      <c r="M10" s="131"/>
      <c r="N10" s="132"/>
      <c r="O10" s="148" t="s">
        <v>202</v>
      </c>
      <c r="P10" s="149"/>
      <c r="Q10" s="149"/>
      <c r="R10" s="149"/>
      <c r="S10" s="149"/>
      <c r="T10" s="149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49"/>
      <c r="AF10" s="150"/>
    </row>
    <row r="11" spans="1:48" s="89" customFormat="1" x14ac:dyDescent="0.45"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</row>
    <row r="12" spans="1:48" s="89" customFormat="1" x14ac:dyDescent="0.45"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</row>
    <row r="13" spans="1:48" s="72" customFormat="1" x14ac:dyDescent="0.45">
      <c r="C13" s="89" t="s">
        <v>277</v>
      </c>
    </row>
    <row r="14" spans="1:48" s="89" customFormat="1" x14ac:dyDescent="0.45"/>
    <row r="15" spans="1:48" s="72" customFormat="1" x14ac:dyDescent="0.45">
      <c r="D15" s="72" t="s">
        <v>278</v>
      </c>
    </row>
    <row r="16" spans="1:48" s="72" customFormat="1" x14ac:dyDescent="0.45"/>
    <row r="17" spans="4:33" s="72" customFormat="1" x14ac:dyDescent="0.45">
      <c r="E17" s="72" t="s">
        <v>236</v>
      </c>
    </row>
    <row r="18" spans="4:33" s="72" customFormat="1" x14ac:dyDescent="0.45"/>
    <row r="19" spans="4:33" s="72" customFormat="1" x14ac:dyDescent="0.45">
      <c r="D19" s="72" t="s">
        <v>279</v>
      </c>
    </row>
    <row r="20" spans="4:33" s="72" customFormat="1" x14ac:dyDescent="0.45"/>
    <row r="21" spans="4:33" s="88" customFormat="1" x14ac:dyDescent="0.45">
      <c r="E21" s="136" t="s">
        <v>200</v>
      </c>
      <c r="F21" s="137"/>
      <c r="G21" s="137"/>
      <c r="H21" s="137"/>
      <c r="I21" s="137"/>
      <c r="J21" s="137"/>
      <c r="K21" s="137"/>
      <c r="L21" s="137"/>
      <c r="M21" s="137"/>
      <c r="N21" s="138"/>
      <c r="O21" s="136" t="s">
        <v>33</v>
      </c>
      <c r="P21" s="137"/>
      <c r="Q21" s="137"/>
      <c r="R21" s="137"/>
      <c r="S21" s="137"/>
      <c r="T21" s="137"/>
      <c r="U21" s="137"/>
      <c r="V21" s="137"/>
      <c r="W21" s="137"/>
      <c r="X21" s="137"/>
      <c r="Y21" s="137"/>
      <c r="Z21" s="137"/>
      <c r="AA21" s="137"/>
      <c r="AB21" s="137"/>
      <c r="AC21" s="137"/>
      <c r="AD21" s="137"/>
      <c r="AE21" s="137"/>
      <c r="AF21" s="138"/>
    </row>
    <row r="22" spans="4:33" s="88" customFormat="1" x14ac:dyDescent="0.45">
      <c r="E22" s="130" t="s">
        <v>244</v>
      </c>
      <c r="F22" s="131"/>
      <c r="G22" s="131"/>
      <c r="H22" s="131"/>
      <c r="I22" s="131"/>
      <c r="J22" s="131"/>
      <c r="K22" s="131"/>
      <c r="L22" s="131"/>
      <c r="M22" s="131"/>
      <c r="N22" s="132"/>
      <c r="O22" s="148" t="s">
        <v>245</v>
      </c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  <c r="AC22" s="149"/>
      <c r="AD22" s="149"/>
      <c r="AE22" s="149"/>
      <c r="AF22" s="150"/>
    </row>
    <row r="23" spans="4:33" s="88" customFormat="1" x14ac:dyDescent="0.45">
      <c r="E23" s="130" t="s">
        <v>246</v>
      </c>
      <c r="F23" s="131"/>
      <c r="G23" s="131"/>
      <c r="H23" s="131"/>
      <c r="I23" s="131"/>
      <c r="J23" s="131"/>
      <c r="K23" s="131"/>
      <c r="L23" s="131"/>
      <c r="M23" s="131"/>
      <c r="N23" s="132"/>
      <c r="O23" s="148" t="s">
        <v>247</v>
      </c>
      <c r="P23" s="149"/>
      <c r="Q23" s="149"/>
      <c r="R23" s="149"/>
      <c r="S23" s="149"/>
      <c r="T23" s="149"/>
      <c r="U23" s="149"/>
      <c r="V23" s="149"/>
      <c r="W23" s="149"/>
      <c r="X23" s="149"/>
      <c r="Y23" s="149"/>
      <c r="Z23" s="149"/>
      <c r="AA23" s="149"/>
      <c r="AB23" s="149"/>
      <c r="AC23" s="149"/>
      <c r="AD23" s="149"/>
      <c r="AE23" s="149"/>
      <c r="AF23" s="150"/>
    </row>
    <row r="24" spans="4:33" s="88" customFormat="1" x14ac:dyDescent="0.45">
      <c r="E24" s="130" t="s">
        <v>248</v>
      </c>
      <c r="F24" s="131"/>
      <c r="G24" s="131"/>
      <c r="H24" s="131"/>
      <c r="I24" s="131"/>
      <c r="J24" s="131"/>
      <c r="K24" s="131"/>
      <c r="L24" s="131"/>
      <c r="M24" s="131"/>
      <c r="N24" s="132"/>
      <c r="O24" s="148" t="s">
        <v>250</v>
      </c>
      <c r="P24" s="149"/>
      <c r="Q24" s="149"/>
      <c r="R24" s="149"/>
      <c r="S24" s="149"/>
      <c r="T24" s="149"/>
      <c r="U24" s="149"/>
      <c r="V24" s="149"/>
      <c r="W24" s="149"/>
      <c r="X24" s="149"/>
      <c r="Y24" s="149"/>
      <c r="Z24" s="149"/>
      <c r="AA24" s="149"/>
      <c r="AB24" s="149"/>
      <c r="AC24" s="149"/>
      <c r="AD24" s="149"/>
      <c r="AE24" s="149"/>
      <c r="AF24" s="150"/>
      <c r="AG24" s="88" t="s">
        <v>257</v>
      </c>
    </row>
    <row r="25" spans="4:33" s="88" customFormat="1" x14ac:dyDescent="0.45">
      <c r="E25" s="130" t="s">
        <v>249</v>
      </c>
      <c r="F25" s="131"/>
      <c r="G25" s="131"/>
      <c r="H25" s="131"/>
      <c r="I25" s="131"/>
      <c r="J25" s="131"/>
      <c r="K25" s="131"/>
      <c r="L25" s="131"/>
      <c r="M25" s="131"/>
      <c r="N25" s="132"/>
      <c r="O25" s="148" t="s">
        <v>251</v>
      </c>
      <c r="P25" s="149"/>
      <c r="Q25" s="149"/>
      <c r="R25" s="149"/>
      <c r="S25" s="149"/>
      <c r="T25" s="149"/>
      <c r="U25" s="149"/>
      <c r="V25" s="149"/>
      <c r="W25" s="149"/>
      <c r="X25" s="149"/>
      <c r="Y25" s="149"/>
      <c r="Z25" s="149"/>
      <c r="AA25" s="149"/>
      <c r="AB25" s="149"/>
      <c r="AC25" s="149"/>
      <c r="AD25" s="149"/>
      <c r="AE25" s="149"/>
      <c r="AF25" s="150"/>
      <c r="AG25" s="88" t="s">
        <v>257</v>
      </c>
    </row>
    <row r="26" spans="4:33" s="88" customFormat="1" x14ac:dyDescent="0.45">
      <c r="E26" s="130" t="s">
        <v>252</v>
      </c>
      <c r="F26" s="131"/>
      <c r="G26" s="131"/>
      <c r="H26" s="131"/>
      <c r="I26" s="131"/>
      <c r="J26" s="131"/>
      <c r="K26" s="131"/>
      <c r="L26" s="131"/>
      <c r="M26" s="131"/>
      <c r="N26" s="132"/>
      <c r="O26" s="148" t="s">
        <v>254</v>
      </c>
      <c r="P26" s="149"/>
      <c r="Q26" s="149"/>
      <c r="R26" s="149"/>
      <c r="S26" s="149"/>
      <c r="T26" s="149"/>
      <c r="U26" s="149"/>
      <c r="V26" s="149"/>
      <c r="W26" s="149"/>
      <c r="X26" s="149"/>
      <c r="Y26" s="149"/>
      <c r="Z26" s="149"/>
      <c r="AA26" s="149"/>
      <c r="AB26" s="149"/>
      <c r="AC26" s="149"/>
      <c r="AD26" s="149"/>
      <c r="AE26" s="149"/>
      <c r="AF26" s="150"/>
      <c r="AG26" s="88" t="s">
        <v>257</v>
      </c>
    </row>
    <row r="27" spans="4:33" s="88" customFormat="1" x14ac:dyDescent="0.45">
      <c r="E27" s="130" t="s">
        <v>253</v>
      </c>
      <c r="F27" s="131"/>
      <c r="G27" s="131"/>
      <c r="H27" s="131"/>
      <c r="I27" s="131"/>
      <c r="J27" s="131"/>
      <c r="K27" s="131"/>
      <c r="L27" s="131"/>
      <c r="M27" s="131"/>
      <c r="N27" s="132"/>
      <c r="O27" s="148" t="s">
        <v>255</v>
      </c>
      <c r="P27" s="149"/>
      <c r="Q27" s="149"/>
      <c r="R27" s="149"/>
      <c r="S27" s="149"/>
      <c r="T27" s="149"/>
      <c r="U27" s="149"/>
      <c r="V27" s="149"/>
      <c r="W27" s="149"/>
      <c r="X27" s="149"/>
      <c r="Y27" s="149"/>
      <c r="Z27" s="149"/>
      <c r="AA27" s="149"/>
      <c r="AB27" s="149"/>
      <c r="AC27" s="149"/>
      <c r="AD27" s="149"/>
      <c r="AE27" s="149"/>
      <c r="AF27" s="150"/>
      <c r="AG27" s="88" t="s">
        <v>257</v>
      </c>
    </row>
    <row r="28" spans="4:33" s="88" customFormat="1" x14ac:dyDescent="0.45">
      <c r="E28" s="130" t="s">
        <v>241</v>
      </c>
      <c r="F28" s="131"/>
      <c r="G28" s="131"/>
      <c r="H28" s="131"/>
      <c r="I28" s="131"/>
      <c r="J28" s="131"/>
      <c r="K28" s="131"/>
      <c r="L28" s="131"/>
      <c r="M28" s="131"/>
      <c r="N28" s="132"/>
      <c r="O28" s="148" t="s">
        <v>242</v>
      </c>
      <c r="P28" s="149"/>
      <c r="Q28" s="149"/>
      <c r="R28" s="149"/>
      <c r="S28" s="149"/>
      <c r="T28" s="149"/>
      <c r="U28" s="149"/>
      <c r="V28" s="149"/>
      <c r="W28" s="149"/>
      <c r="X28" s="149"/>
      <c r="Y28" s="149"/>
      <c r="Z28" s="149"/>
      <c r="AA28" s="149"/>
      <c r="AB28" s="149"/>
      <c r="AC28" s="149"/>
      <c r="AD28" s="149"/>
      <c r="AE28" s="149"/>
      <c r="AF28" s="150"/>
    </row>
    <row r="29" spans="4:33" s="88" customFormat="1" x14ac:dyDescent="0.45">
      <c r="E29" s="130" t="s">
        <v>256</v>
      </c>
      <c r="F29" s="131"/>
      <c r="G29" s="131"/>
      <c r="H29" s="131"/>
      <c r="I29" s="131"/>
      <c r="J29" s="131"/>
      <c r="K29" s="131"/>
      <c r="L29" s="131"/>
      <c r="M29" s="131"/>
      <c r="N29" s="132"/>
      <c r="O29" s="148" t="s">
        <v>243</v>
      </c>
      <c r="P29" s="149"/>
      <c r="Q29" s="149"/>
      <c r="R29" s="149"/>
      <c r="S29" s="149"/>
      <c r="T29" s="149"/>
      <c r="U29" s="149"/>
      <c r="V29" s="149"/>
      <c r="W29" s="149"/>
      <c r="X29" s="149"/>
      <c r="Y29" s="149"/>
      <c r="Z29" s="149"/>
      <c r="AA29" s="149"/>
      <c r="AB29" s="149"/>
      <c r="AC29" s="149"/>
      <c r="AD29" s="149"/>
      <c r="AE29" s="149"/>
      <c r="AF29" s="150"/>
    </row>
    <row r="30" spans="4:33" s="88" customFormat="1" x14ac:dyDescent="0.45">
      <c r="E30" s="130" t="s">
        <v>262</v>
      </c>
      <c r="F30" s="131"/>
      <c r="G30" s="131"/>
      <c r="H30" s="131"/>
      <c r="I30" s="131"/>
      <c r="J30" s="131"/>
      <c r="K30" s="131"/>
      <c r="L30" s="131"/>
      <c r="M30" s="131"/>
      <c r="N30" s="132"/>
      <c r="O30" s="148" t="s">
        <v>261</v>
      </c>
      <c r="P30" s="149" t="s">
        <v>261</v>
      </c>
      <c r="Q30" s="149" t="s">
        <v>261</v>
      </c>
      <c r="R30" s="149" t="s">
        <v>261</v>
      </c>
      <c r="S30" s="149" t="s">
        <v>261</v>
      </c>
      <c r="T30" s="149" t="s">
        <v>261</v>
      </c>
      <c r="U30" s="149" t="s">
        <v>261</v>
      </c>
      <c r="V30" s="149" t="s">
        <v>261</v>
      </c>
      <c r="W30" s="149" t="s">
        <v>261</v>
      </c>
      <c r="X30" s="149" t="s">
        <v>261</v>
      </c>
      <c r="Y30" s="149" t="s">
        <v>261</v>
      </c>
      <c r="Z30" s="149" t="s">
        <v>261</v>
      </c>
      <c r="AA30" s="149" t="s">
        <v>261</v>
      </c>
      <c r="AB30" s="149" t="s">
        <v>261</v>
      </c>
      <c r="AC30" s="149" t="s">
        <v>261</v>
      </c>
      <c r="AD30" s="149" t="s">
        <v>261</v>
      </c>
      <c r="AE30" s="149" t="s">
        <v>261</v>
      </c>
      <c r="AF30" s="150" t="s">
        <v>261</v>
      </c>
    </row>
    <row r="31" spans="4:33" s="88" customFormat="1" x14ac:dyDescent="0.45">
      <c r="E31" s="130" t="s">
        <v>263</v>
      </c>
      <c r="F31" s="131"/>
      <c r="G31" s="131"/>
      <c r="H31" s="131"/>
      <c r="I31" s="131"/>
      <c r="J31" s="131"/>
      <c r="K31" s="131"/>
      <c r="L31" s="131"/>
      <c r="M31" s="131"/>
      <c r="N31" s="132"/>
      <c r="O31" s="148" t="s">
        <v>270</v>
      </c>
      <c r="P31" s="149" t="s">
        <v>270</v>
      </c>
      <c r="Q31" s="149" t="s">
        <v>270</v>
      </c>
      <c r="R31" s="149" t="s">
        <v>270</v>
      </c>
      <c r="S31" s="149" t="s">
        <v>270</v>
      </c>
      <c r="T31" s="149" t="s">
        <v>270</v>
      </c>
      <c r="U31" s="149" t="s">
        <v>270</v>
      </c>
      <c r="V31" s="149" t="s">
        <v>270</v>
      </c>
      <c r="W31" s="149" t="s">
        <v>270</v>
      </c>
      <c r="X31" s="149" t="s">
        <v>270</v>
      </c>
      <c r="Y31" s="149" t="s">
        <v>270</v>
      </c>
      <c r="Z31" s="149" t="s">
        <v>270</v>
      </c>
      <c r="AA31" s="149" t="s">
        <v>270</v>
      </c>
      <c r="AB31" s="149" t="s">
        <v>270</v>
      </c>
      <c r="AC31" s="149" t="s">
        <v>270</v>
      </c>
      <c r="AD31" s="149" t="s">
        <v>270</v>
      </c>
      <c r="AE31" s="149" t="s">
        <v>270</v>
      </c>
      <c r="AF31" s="150" t="s">
        <v>270</v>
      </c>
    </row>
    <row r="32" spans="4:33" s="88" customFormat="1" x14ac:dyDescent="0.45">
      <c r="E32" s="130" t="s">
        <v>264</v>
      </c>
      <c r="F32" s="131"/>
      <c r="G32" s="131"/>
      <c r="H32" s="131"/>
      <c r="I32" s="131"/>
      <c r="J32" s="131"/>
      <c r="K32" s="131"/>
      <c r="L32" s="131"/>
      <c r="M32" s="131"/>
      <c r="N32" s="132"/>
      <c r="O32" s="148" t="s">
        <v>271</v>
      </c>
      <c r="P32" s="149" t="s">
        <v>271</v>
      </c>
      <c r="Q32" s="149" t="s">
        <v>271</v>
      </c>
      <c r="R32" s="149" t="s">
        <v>271</v>
      </c>
      <c r="S32" s="149" t="s">
        <v>271</v>
      </c>
      <c r="T32" s="149" t="s">
        <v>271</v>
      </c>
      <c r="U32" s="149" t="s">
        <v>271</v>
      </c>
      <c r="V32" s="149" t="s">
        <v>271</v>
      </c>
      <c r="W32" s="149" t="s">
        <v>271</v>
      </c>
      <c r="X32" s="149" t="s">
        <v>271</v>
      </c>
      <c r="Y32" s="149" t="s">
        <v>271</v>
      </c>
      <c r="Z32" s="149" t="s">
        <v>271</v>
      </c>
      <c r="AA32" s="149" t="s">
        <v>271</v>
      </c>
      <c r="AB32" s="149" t="s">
        <v>271</v>
      </c>
      <c r="AC32" s="149" t="s">
        <v>271</v>
      </c>
      <c r="AD32" s="149" t="s">
        <v>271</v>
      </c>
      <c r="AE32" s="149" t="s">
        <v>271</v>
      </c>
      <c r="AF32" s="150" t="s">
        <v>271</v>
      </c>
    </row>
    <row r="33" spans="5:32" s="88" customFormat="1" x14ac:dyDescent="0.45">
      <c r="E33" s="130" t="s">
        <v>265</v>
      </c>
      <c r="F33" s="131"/>
      <c r="G33" s="131"/>
      <c r="H33" s="131"/>
      <c r="I33" s="131"/>
      <c r="J33" s="131"/>
      <c r="K33" s="131"/>
      <c r="L33" s="131"/>
      <c r="M33" s="131"/>
      <c r="N33" s="132"/>
      <c r="O33" s="148" t="s">
        <v>272</v>
      </c>
      <c r="P33" s="149" t="s">
        <v>272</v>
      </c>
      <c r="Q33" s="149" t="s">
        <v>272</v>
      </c>
      <c r="R33" s="149" t="s">
        <v>272</v>
      </c>
      <c r="S33" s="149" t="s">
        <v>272</v>
      </c>
      <c r="T33" s="149" t="s">
        <v>272</v>
      </c>
      <c r="U33" s="149" t="s">
        <v>272</v>
      </c>
      <c r="V33" s="149" t="s">
        <v>272</v>
      </c>
      <c r="W33" s="149" t="s">
        <v>272</v>
      </c>
      <c r="X33" s="149" t="s">
        <v>272</v>
      </c>
      <c r="Y33" s="149" t="s">
        <v>272</v>
      </c>
      <c r="Z33" s="149" t="s">
        <v>272</v>
      </c>
      <c r="AA33" s="149" t="s">
        <v>272</v>
      </c>
      <c r="AB33" s="149" t="s">
        <v>272</v>
      </c>
      <c r="AC33" s="149" t="s">
        <v>272</v>
      </c>
      <c r="AD33" s="149" t="s">
        <v>272</v>
      </c>
      <c r="AE33" s="149" t="s">
        <v>272</v>
      </c>
      <c r="AF33" s="150" t="s">
        <v>272</v>
      </c>
    </row>
    <row r="34" spans="5:32" s="88" customFormat="1" x14ac:dyDescent="0.45">
      <c r="E34" s="130" t="s">
        <v>266</v>
      </c>
      <c r="F34" s="131"/>
      <c r="G34" s="131"/>
      <c r="H34" s="131"/>
      <c r="I34" s="131"/>
      <c r="J34" s="131"/>
      <c r="K34" s="131"/>
      <c r="L34" s="131"/>
      <c r="M34" s="131"/>
      <c r="N34" s="132"/>
      <c r="O34" s="148" t="s">
        <v>273</v>
      </c>
      <c r="P34" s="149" t="s">
        <v>273</v>
      </c>
      <c r="Q34" s="149" t="s">
        <v>273</v>
      </c>
      <c r="R34" s="149" t="s">
        <v>273</v>
      </c>
      <c r="S34" s="149" t="s">
        <v>273</v>
      </c>
      <c r="T34" s="149" t="s">
        <v>273</v>
      </c>
      <c r="U34" s="149" t="s">
        <v>273</v>
      </c>
      <c r="V34" s="149" t="s">
        <v>273</v>
      </c>
      <c r="W34" s="149" t="s">
        <v>273</v>
      </c>
      <c r="X34" s="149" t="s">
        <v>273</v>
      </c>
      <c r="Y34" s="149" t="s">
        <v>273</v>
      </c>
      <c r="Z34" s="149" t="s">
        <v>273</v>
      </c>
      <c r="AA34" s="149" t="s">
        <v>273</v>
      </c>
      <c r="AB34" s="149" t="s">
        <v>273</v>
      </c>
      <c r="AC34" s="149" t="s">
        <v>273</v>
      </c>
      <c r="AD34" s="149" t="s">
        <v>273</v>
      </c>
      <c r="AE34" s="149" t="s">
        <v>273</v>
      </c>
      <c r="AF34" s="150" t="s">
        <v>273</v>
      </c>
    </row>
    <row r="35" spans="5:32" s="88" customFormat="1" x14ac:dyDescent="0.45">
      <c r="E35" s="130" t="s">
        <v>267</v>
      </c>
      <c r="F35" s="131"/>
      <c r="G35" s="131"/>
      <c r="H35" s="131"/>
      <c r="I35" s="131"/>
      <c r="J35" s="131"/>
      <c r="K35" s="131"/>
      <c r="L35" s="131"/>
      <c r="M35" s="131"/>
      <c r="N35" s="132"/>
      <c r="O35" s="148" t="s">
        <v>274</v>
      </c>
      <c r="P35" s="149" t="s">
        <v>274</v>
      </c>
      <c r="Q35" s="149" t="s">
        <v>274</v>
      </c>
      <c r="R35" s="149" t="s">
        <v>274</v>
      </c>
      <c r="S35" s="149" t="s">
        <v>274</v>
      </c>
      <c r="T35" s="149" t="s">
        <v>274</v>
      </c>
      <c r="U35" s="149" t="s">
        <v>274</v>
      </c>
      <c r="V35" s="149" t="s">
        <v>274</v>
      </c>
      <c r="W35" s="149" t="s">
        <v>274</v>
      </c>
      <c r="X35" s="149" t="s">
        <v>274</v>
      </c>
      <c r="Y35" s="149" t="s">
        <v>274</v>
      </c>
      <c r="Z35" s="149" t="s">
        <v>274</v>
      </c>
      <c r="AA35" s="149" t="s">
        <v>274</v>
      </c>
      <c r="AB35" s="149" t="s">
        <v>274</v>
      </c>
      <c r="AC35" s="149" t="s">
        <v>274</v>
      </c>
      <c r="AD35" s="149" t="s">
        <v>274</v>
      </c>
      <c r="AE35" s="149" t="s">
        <v>274</v>
      </c>
      <c r="AF35" s="150" t="s">
        <v>274</v>
      </c>
    </row>
    <row r="36" spans="5:32" s="88" customFormat="1" x14ac:dyDescent="0.45">
      <c r="E36" s="130" t="s">
        <v>268</v>
      </c>
      <c r="F36" s="131"/>
      <c r="G36" s="131"/>
      <c r="H36" s="131"/>
      <c r="I36" s="131"/>
      <c r="J36" s="131"/>
      <c r="K36" s="131"/>
      <c r="L36" s="131"/>
      <c r="M36" s="131"/>
      <c r="N36" s="132"/>
      <c r="O36" s="148" t="s">
        <v>275</v>
      </c>
      <c r="P36" s="149" t="s">
        <v>275</v>
      </c>
      <c r="Q36" s="149" t="s">
        <v>275</v>
      </c>
      <c r="R36" s="149" t="s">
        <v>275</v>
      </c>
      <c r="S36" s="149" t="s">
        <v>275</v>
      </c>
      <c r="T36" s="149" t="s">
        <v>275</v>
      </c>
      <c r="U36" s="149" t="s">
        <v>275</v>
      </c>
      <c r="V36" s="149" t="s">
        <v>275</v>
      </c>
      <c r="W36" s="149" t="s">
        <v>275</v>
      </c>
      <c r="X36" s="149" t="s">
        <v>275</v>
      </c>
      <c r="Y36" s="149" t="s">
        <v>275</v>
      </c>
      <c r="Z36" s="149" t="s">
        <v>275</v>
      </c>
      <c r="AA36" s="149" t="s">
        <v>275</v>
      </c>
      <c r="AB36" s="149" t="s">
        <v>275</v>
      </c>
      <c r="AC36" s="149" t="s">
        <v>275</v>
      </c>
      <c r="AD36" s="149" t="s">
        <v>275</v>
      </c>
      <c r="AE36" s="149" t="s">
        <v>275</v>
      </c>
      <c r="AF36" s="150" t="s">
        <v>275</v>
      </c>
    </row>
    <row r="37" spans="5:32" s="88" customFormat="1" x14ac:dyDescent="0.45">
      <c r="E37" s="130" t="s">
        <v>269</v>
      </c>
      <c r="F37" s="131"/>
      <c r="G37" s="131"/>
      <c r="H37" s="131"/>
      <c r="I37" s="131"/>
      <c r="J37" s="131"/>
      <c r="K37" s="131"/>
      <c r="L37" s="131"/>
      <c r="M37" s="131"/>
      <c r="N37" s="132"/>
      <c r="O37" s="148" t="s">
        <v>276</v>
      </c>
      <c r="P37" s="149" t="s">
        <v>276</v>
      </c>
      <c r="Q37" s="149" t="s">
        <v>276</v>
      </c>
      <c r="R37" s="149" t="s">
        <v>276</v>
      </c>
      <c r="S37" s="149" t="s">
        <v>276</v>
      </c>
      <c r="T37" s="149" t="s">
        <v>276</v>
      </c>
      <c r="U37" s="149" t="s">
        <v>276</v>
      </c>
      <c r="V37" s="149" t="s">
        <v>276</v>
      </c>
      <c r="W37" s="149" t="s">
        <v>276</v>
      </c>
      <c r="X37" s="149" t="s">
        <v>276</v>
      </c>
      <c r="Y37" s="149" t="s">
        <v>276</v>
      </c>
      <c r="Z37" s="149" t="s">
        <v>276</v>
      </c>
      <c r="AA37" s="149" t="s">
        <v>276</v>
      </c>
      <c r="AB37" s="149" t="s">
        <v>276</v>
      </c>
      <c r="AC37" s="149" t="s">
        <v>276</v>
      </c>
      <c r="AD37" s="149" t="s">
        <v>276</v>
      </c>
      <c r="AE37" s="149" t="s">
        <v>276</v>
      </c>
      <c r="AF37" s="150" t="s">
        <v>276</v>
      </c>
    </row>
    <row r="38" spans="5:32" s="88" customFormat="1" x14ac:dyDescent="0.45">
      <c r="E38" s="88" t="s">
        <v>258</v>
      </c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  <c r="AB38" s="92"/>
      <c r="AC38" s="92"/>
      <c r="AD38" s="92"/>
      <c r="AE38" s="92"/>
      <c r="AF38" s="92"/>
    </row>
    <row r="39" spans="5:32" s="88" customFormat="1" x14ac:dyDescent="0.45"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  <c r="Z39" s="92"/>
      <c r="AA39" s="92"/>
      <c r="AB39" s="92"/>
      <c r="AC39" s="92"/>
      <c r="AD39" s="92"/>
      <c r="AE39" s="92"/>
      <c r="AF39" s="92"/>
    </row>
    <row r="40" spans="5:32" s="72" customFormat="1" x14ac:dyDescent="0.45"/>
    <row r="41" spans="5:32" s="72" customFormat="1" x14ac:dyDescent="0.45"/>
    <row r="42" spans="5:32" s="72" customFormat="1" x14ac:dyDescent="0.45"/>
  </sheetData>
  <mergeCells count="49">
    <mergeCell ref="E10:N10"/>
    <mergeCell ref="O10:AF10"/>
    <mergeCell ref="E21:N21"/>
    <mergeCell ref="O21:AF21"/>
    <mergeCell ref="AG1:AN1"/>
    <mergeCell ref="A1:H2"/>
    <mergeCell ref="I1:P1"/>
    <mergeCell ref="Q1:X1"/>
    <mergeCell ref="Y1:AF1"/>
    <mergeCell ref="E9:N9"/>
    <mergeCell ref="O9:AF9"/>
    <mergeCell ref="AO1:AV1"/>
    <mergeCell ref="I2:P2"/>
    <mergeCell ref="Q2:X2"/>
    <mergeCell ref="Y2:AF2"/>
    <mergeCell ref="AG2:AN2"/>
    <mergeCell ref="AO2:AV2"/>
    <mergeCell ref="E28:N28"/>
    <mergeCell ref="O28:AF28"/>
    <mergeCell ref="E29:N29"/>
    <mergeCell ref="O29:AF29"/>
    <mergeCell ref="E30:N30"/>
    <mergeCell ref="O30:AF30"/>
    <mergeCell ref="E22:N22"/>
    <mergeCell ref="O22:AF22"/>
    <mergeCell ref="E23:N23"/>
    <mergeCell ref="O23:AF23"/>
    <mergeCell ref="E32:N32"/>
    <mergeCell ref="O32:AF32"/>
    <mergeCell ref="E31:N31"/>
    <mergeCell ref="O31:AF31"/>
    <mergeCell ref="E24:N24"/>
    <mergeCell ref="O24:AF24"/>
    <mergeCell ref="E26:N26"/>
    <mergeCell ref="O26:AF26"/>
    <mergeCell ref="E25:N25"/>
    <mergeCell ref="O25:AF25"/>
    <mergeCell ref="E27:N27"/>
    <mergeCell ref="O27:AF27"/>
    <mergeCell ref="E36:N36"/>
    <mergeCell ref="O36:AF36"/>
    <mergeCell ref="E37:N37"/>
    <mergeCell ref="O37:AF37"/>
    <mergeCell ref="E33:N33"/>
    <mergeCell ref="O33:AF33"/>
    <mergeCell ref="E34:N34"/>
    <mergeCell ref="O34:AF34"/>
    <mergeCell ref="E35:N35"/>
    <mergeCell ref="O35:AF35"/>
  </mergeCells>
  <phoneticPr fontId="1"/>
  <pageMargins left="0.7" right="0.7" top="0.75" bottom="0.75" header="0.3" footer="0.3"/>
  <pageSetup paperSize="9" scale="53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12</vt:i4>
      </vt:variant>
    </vt:vector>
  </HeadingPairs>
  <TitlesOfParts>
    <vt:vector size="25" baseType="lpstr">
      <vt:lpstr>表紙</vt:lpstr>
      <vt:lpstr>改版履歴</vt:lpstr>
      <vt:lpstr>概要設計</vt:lpstr>
      <vt:lpstr>サンプルデータ</vt:lpstr>
      <vt:lpstr>IOデータ</vt:lpstr>
      <vt:lpstr>画面項目</vt:lpstr>
      <vt:lpstr>画面表示時</vt:lpstr>
      <vt:lpstr>登録ボタン</vt:lpstr>
      <vt:lpstr>ツリー選択時</vt:lpstr>
      <vt:lpstr>モードラジオボタン変更時</vt:lpstr>
      <vt:lpstr>Item</vt:lpstr>
      <vt:lpstr>DBアクセス</vt:lpstr>
      <vt:lpstr>DBアクセス (2)</vt:lpstr>
      <vt:lpstr>DBアクセス!Print_Area</vt:lpstr>
      <vt:lpstr>'DBアクセス (2)'!Print_Area</vt:lpstr>
      <vt:lpstr>IOデータ!Print_Area</vt:lpstr>
      <vt:lpstr>Item!Print_Area</vt:lpstr>
      <vt:lpstr>ツリー選択時!Print_Area</vt:lpstr>
      <vt:lpstr>モードラジオボタン変更時!Print_Area</vt:lpstr>
      <vt:lpstr>画面項目!Print_Area</vt:lpstr>
      <vt:lpstr>画面表示時!Print_Area</vt:lpstr>
      <vt:lpstr>改版履歴!Print_Area</vt:lpstr>
      <vt:lpstr>概要設計!Print_Area</vt:lpstr>
      <vt:lpstr>登録ボタン!Print_Area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</dc:creator>
  <cp:lastModifiedBy>kou</cp:lastModifiedBy>
  <dcterms:created xsi:type="dcterms:W3CDTF">2020-02-23T03:27:39Z</dcterms:created>
  <dcterms:modified xsi:type="dcterms:W3CDTF">2020-06-27T13:26:35Z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e16f12d7-3425-4163-b82d-757124ebb325</vt:lpwstr>
  </property>
</Properties>
</file>