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MyCentOS\pythonGames\Doc\00管理文書\40_詳細設計\画面系\"/>
    </mc:Choice>
  </mc:AlternateContent>
  <xr:revisionPtr revIDLastSave="0" documentId="13_ncr:1_{A10EE76A-8FFF-4C24-B96D-BEC1DDBECD02}" xr6:coauthVersionLast="45" xr6:coauthVersionMax="45" xr10:uidLastSave="{00000000-0000-0000-0000-000000000000}"/>
  <bookViews>
    <workbookView xWindow="-110" yWindow="-110" windowWidth="19420" windowHeight="10420" activeTab="4" xr2:uid="{CFAEB6AA-FC9D-49F8-8BE6-86D0FBA28B0C}"/>
  </bookViews>
  <sheets>
    <sheet name="表紙" sheetId="6" r:id="rId1"/>
    <sheet name="改版履歴" sheetId="4" r:id="rId2"/>
    <sheet name="概要設計" sheetId="2" r:id="rId3"/>
    <sheet name="概要設計 (2)" sheetId="13" r:id="rId4"/>
    <sheet name="サンプルデータ" sheetId="11" r:id="rId5"/>
    <sheet name="IOデータ" sheetId="8" r:id="rId6"/>
    <sheet name="処理詳細" sheetId="10" r:id="rId7"/>
    <sheet name="DBアクセス" sheetId="9" r:id="rId8"/>
    <sheet name="DBアクセス (2)" sheetId="12" r:id="rId9"/>
  </sheets>
  <definedNames>
    <definedName name="_xlnm.Print_Area" localSheetId="7">DBアクセス!$A$1:$AV$34</definedName>
    <definedName name="_xlnm.Print_Area" localSheetId="8">'DBアクセス (2)'!$A$1:$AV$36</definedName>
    <definedName name="_xlnm.Print_Area" localSheetId="5">IOデータ!$A$1:$AV$25</definedName>
    <definedName name="_xlnm.Print_Area" localSheetId="1">改版履歴!$A$1:$AV$16</definedName>
    <definedName name="_xlnm.Print_Area" localSheetId="2">概要設計!$A$1:$AV$125</definedName>
    <definedName name="_xlnm.Print_Area" localSheetId="3">'概要設計 (2)'!$A$1:$AV$125</definedName>
    <definedName name="_xlnm.Print_Area" localSheetId="6">処理詳細!$A$1:$AV$90</definedName>
    <definedName name="_xlnm.Print_Area" localSheetId="0">表紙!$A$1:$AT$19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O2" i="13" l="1"/>
  <c r="I2" i="13"/>
  <c r="A1" i="13"/>
  <c r="AO2" i="12"/>
  <c r="I2" i="12"/>
  <c r="A1" i="12"/>
  <c r="I2" i="4" l="1"/>
  <c r="AO2" i="4"/>
  <c r="AO2" i="10" l="1"/>
  <c r="I2" i="10"/>
  <c r="A1" i="10"/>
  <c r="AO2" i="9" l="1"/>
  <c r="I2" i="9"/>
  <c r="A1" i="9"/>
  <c r="AO2" i="8"/>
  <c r="I2" i="8"/>
  <c r="A1" i="8"/>
  <c r="W7" i="6"/>
  <c r="W8" i="6"/>
  <c r="U11" i="6"/>
  <c r="A1" i="4" l="1"/>
  <c r="A1" i="2"/>
  <c r="AG2" i="4"/>
  <c r="Y2" i="4"/>
  <c r="Y11" i="6"/>
  <c r="AG2" i="13" l="1"/>
  <c r="Y2" i="13"/>
  <c r="AG2" i="12"/>
  <c r="Y2" i="12"/>
  <c r="Y2" i="10"/>
  <c r="AG2" i="10"/>
  <c r="AG2" i="9"/>
  <c r="Y2" i="9"/>
  <c r="AG2" i="8"/>
  <c r="Y2" i="8"/>
  <c r="I2" i="2"/>
  <c r="AO2" i="2"/>
  <c r="AG2" i="2"/>
  <c r="Y2" i="2"/>
  <c r="Q2" i="4"/>
  <c r="Q2" i="13" l="1"/>
  <c r="Q2" i="12"/>
  <c r="Q2" i="10"/>
  <c r="Q2" i="9"/>
  <c r="Q2" i="8"/>
  <c r="Q2" i="2"/>
</calcChain>
</file>

<file path=xl/sharedStrings.xml><?xml version="1.0" encoding="utf-8"?>
<sst xmlns="http://schemas.openxmlformats.org/spreadsheetml/2006/main" count="575" uniqueCount="265">
  <si>
    <t>プロジェクト名</t>
    <rPh sb="6" eb="7">
      <t>メイ</t>
    </rPh>
    <phoneticPr fontId="1"/>
  </si>
  <si>
    <t>更新日</t>
    <rPh sb="0" eb="3">
      <t>コウシンビ</t>
    </rPh>
    <phoneticPr fontId="1"/>
  </si>
  <si>
    <t>更新者</t>
    <rPh sb="0" eb="3">
      <t>コウシンシャ</t>
    </rPh>
    <phoneticPr fontId="1"/>
  </si>
  <si>
    <t>バージョン</t>
    <phoneticPr fontId="1"/>
  </si>
  <si>
    <t>機能ID</t>
    <rPh sb="0" eb="2">
      <t>キノウ</t>
    </rPh>
    <phoneticPr fontId="1"/>
  </si>
  <si>
    <t>版数</t>
    <rPh sb="0" eb="2">
      <t>ハンスウ</t>
    </rPh>
    <phoneticPr fontId="1"/>
  </si>
  <si>
    <t>更新内容</t>
    <rPh sb="0" eb="2">
      <t>コウシン</t>
    </rPh>
    <rPh sb="2" eb="4">
      <t>ナイヨウ</t>
    </rPh>
    <phoneticPr fontId="1"/>
  </si>
  <si>
    <t>初版</t>
    <rPh sb="0" eb="2">
      <t>ショハン</t>
    </rPh>
    <phoneticPr fontId="1"/>
  </si>
  <si>
    <t>Giphe</t>
    <phoneticPr fontId="1"/>
  </si>
  <si>
    <t>1.0</t>
    <phoneticPr fontId="1"/>
  </si>
  <si>
    <t>マッチング取込処理</t>
    <rPh sb="5" eb="6">
      <t>ト</t>
    </rPh>
    <rPh sb="6" eb="7">
      <t>コ</t>
    </rPh>
    <rPh sb="7" eb="9">
      <t>ショリ</t>
    </rPh>
    <phoneticPr fontId="1"/>
  </si>
  <si>
    <t>PGCOMB010</t>
    <phoneticPr fontId="1"/>
  </si>
  <si>
    <t>システム概要</t>
    <rPh sb="4" eb="6">
      <t>ガイヨウ</t>
    </rPh>
    <phoneticPr fontId="1"/>
  </si>
  <si>
    <t>特記事項</t>
    <rPh sb="0" eb="2">
      <t>トッキ</t>
    </rPh>
    <rPh sb="2" eb="4">
      <t>ジコウ</t>
    </rPh>
    <phoneticPr fontId="1"/>
  </si>
  <si>
    <t>フローチャート</t>
    <phoneticPr fontId="1"/>
  </si>
  <si>
    <t>・処理対象日を取得</t>
    <rPh sb="1" eb="3">
      <t>ショリ</t>
    </rPh>
    <rPh sb="3" eb="5">
      <t>タイショウ</t>
    </rPh>
    <rPh sb="5" eb="6">
      <t>ビ</t>
    </rPh>
    <rPh sb="7" eb="9">
      <t>シュトク</t>
    </rPh>
    <phoneticPr fontId="1"/>
  </si>
  <si>
    <t>・乱数、キャラクタマスタを取得</t>
    <rPh sb="1" eb="3">
      <t>ランスウ</t>
    </rPh>
    <rPh sb="13" eb="15">
      <t>シュトク</t>
    </rPh>
    <phoneticPr fontId="1"/>
  </si>
  <si>
    <t>ファイルIO</t>
    <phoneticPr fontId="1"/>
  </si>
  <si>
    <t>データベース</t>
    <phoneticPr fontId="1"/>
  </si>
  <si>
    <t>論理名</t>
    <rPh sb="0" eb="2">
      <t>ロンリ</t>
    </rPh>
    <rPh sb="2" eb="3">
      <t>メイ</t>
    </rPh>
    <phoneticPr fontId="1"/>
  </si>
  <si>
    <t>DB</t>
    <phoneticPr fontId="1"/>
  </si>
  <si>
    <t>テーブル名</t>
    <rPh sb="4" eb="5">
      <t>メイ</t>
    </rPh>
    <phoneticPr fontId="1"/>
  </si>
  <si>
    <t>物理ファイル名</t>
    <rPh sb="0" eb="2">
      <t>ブツリ</t>
    </rPh>
    <rPh sb="6" eb="7">
      <t>メイ</t>
    </rPh>
    <phoneticPr fontId="1"/>
  </si>
  <si>
    <t>機能</t>
    <rPh sb="0" eb="2">
      <t>キノウ</t>
    </rPh>
    <phoneticPr fontId="1"/>
  </si>
  <si>
    <t>機能ID</t>
    <rPh sb="0" eb="2">
      <t>キノウ</t>
    </rPh>
    <phoneticPr fontId="1"/>
  </si>
  <si>
    <t>機能名</t>
    <rPh sb="0" eb="2">
      <t>キノウ</t>
    </rPh>
    <rPh sb="2" eb="3">
      <t>メイ</t>
    </rPh>
    <phoneticPr fontId="1"/>
  </si>
  <si>
    <t>１－１．処理対象日を取得</t>
    <rPh sb="4" eb="6">
      <t>ショリ</t>
    </rPh>
    <rPh sb="6" eb="8">
      <t>タイショウ</t>
    </rPh>
    <rPh sb="8" eb="9">
      <t>ビ</t>
    </rPh>
    <rPh sb="10" eb="12">
      <t>シュトク</t>
    </rPh>
    <phoneticPr fontId="1"/>
  </si>
  <si>
    <t>入力がなかった場合、システム日付を格納</t>
    <rPh sb="0" eb="2">
      <t>ニュウリョク</t>
    </rPh>
    <rPh sb="7" eb="9">
      <t>バアイ</t>
    </rPh>
    <rPh sb="14" eb="16">
      <t>ヒヅケ</t>
    </rPh>
    <rPh sb="17" eb="19">
      <t>カクノウ</t>
    </rPh>
    <phoneticPr fontId="1"/>
  </si>
  <si>
    <t>パラメータ.処理対象日を設定</t>
    <rPh sb="6" eb="8">
      <t>ショリ</t>
    </rPh>
    <rPh sb="8" eb="10">
      <t>タイショウ</t>
    </rPh>
    <rPh sb="10" eb="11">
      <t>ビ</t>
    </rPh>
    <rPh sb="12" eb="14">
      <t>セッテイ</t>
    </rPh>
    <phoneticPr fontId="1"/>
  </si>
  <si>
    <t>パラメータ．ユーザコードを設定</t>
    <rPh sb="13" eb="15">
      <t>セッテイ</t>
    </rPh>
    <phoneticPr fontId="1"/>
  </si>
  <si>
    <t>入力がなかった場合、異常終了する</t>
    <rPh sb="0" eb="2">
      <t>ニュウリョク</t>
    </rPh>
    <rPh sb="7" eb="9">
      <t>バアイ</t>
    </rPh>
    <rPh sb="10" eb="12">
      <t>イジョウ</t>
    </rPh>
    <rPh sb="12" eb="14">
      <t>シュウリョウ</t>
    </rPh>
    <phoneticPr fontId="1"/>
  </si>
  <si>
    <t>_SysDate</t>
    <phoneticPr fontId="1"/>
  </si>
  <si>
    <t>キャラクタマスタ</t>
    <phoneticPr fontId="1"/>
  </si>
  <si>
    <t>mst</t>
    <phoneticPr fontId="1"/>
  </si>
  <si>
    <t>MST.dbo.mstCharacter</t>
    <phoneticPr fontId="1"/>
  </si>
  <si>
    <t>乱数マスタ</t>
    <rPh sb="0" eb="2">
      <t>ランスウ</t>
    </rPh>
    <phoneticPr fontId="1"/>
  </si>
  <si>
    <t>MST.dbo.mstRandom</t>
    <phoneticPr fontId="1"/>
  </si>
  <si>
    <t>PickUpMatch.csv</t>
    <phoneticPr fontId="1"/>
  </si>
  <si>
    <t>マッチングリストファイル</t>
    <phoneticPr fontId="1"/>
  </si>
  <si>
    <t>マッチング取込処理</t>
  </si>
  <si>
    <t>PGCOMB010</t>
  </si>
  <si>
    <t>結合条件</t>
    <rPh sb="0" eb="2">
      <t>ケツゴウ</t>
    </rPh>
    <rPh sb="2" eb="4">
      <t>ジョウケン</t>
    </rPh>
    <phoneticPr fontId="1"/>
  </si>
  <si>
    <t>抽出条件</t>
    <rPh sb="0" eb="2">
      <t>チュウシュツ</t>
    </rPh>
    <rPh sb="2" eb="4">
      <t>ジョウケン</t>
    </rPh>
    <phoneticPr fontId="1"/>
  </si>
  <si>
    <t>設定値</t>
    <rPh sb="0" eb="3">
      <t>セッテイチ</t>
    </rPh>
    <phoneticPr fontId="1"/>
  </si>
  <si>
    <t>AS</t>
  </si>
  <si>
    <t>・</t>
    <phoneticPr fontId="1"/>
  </si>
  <si>
    <t>連番テーブル</t>
    <rPh sb="0" eb="2">
      <t>レンバン</t>
    </rPh>
    <phoneticPr fontId="1"/>
  </si>
  <si>
    <t>trn</t>
    <phoneticPr fontId="1"/>
  </si>
  <si>
    <t>MST.dbo.mstSeq</t>
    <phoneticPr fontId="1"/>
  </si>
  <si>
    <t>マッチングヘッダ</t>
    <phoneticPr fontId="1"/>
  </si>
  <si>
    <t>マッチング明細</t>
    <rPh sb="5" eb="7">
      <t>メイサイ</t>
    </rPh>
    <phoneticPr fontId="1"/>
  </si>
  <si>
    <t>TRN.dbo.trnMatchingHeader</t>
    <phoneticPr fontId="1"/>
  </si>
  <si>
    <t>TRN.dbo.trnMatchingDetail</t>
    <phoneticPr fontId="1"/>
  </si>
  <si>
    <t>・マッチング情報をバルクイン</t>
    <rPh sb="6" eb="8">
      <t>ジョウホウ</t>
    </rPh>
    <phoneticPr fontId="1"/>
  </si>
  <si>
    <t>・処理対象日から換算したマッチングデータを削除</t>
    <rPh sb="1" eb="3">
      <t>ショリ</t>
    </rPh>
    <rPh sb="3" eb="5">
      <t>タイショウ</t>
    </rPh>
    <rPh sb="5" eb="6">
      <t>ビ</t>
    </rPh>
    <rPh sb="8" eb="10">
      <t>カンザン</t>
    </rPh>
    <rPh sb="21" eb="23">
      <t>サクジョ</t>
    </rPh>
    <phoneticPr fontId="1"/>
  </si>
  <si>
    <t>※バルクイン時は連番テーブルから自動採番した</t>
    <rPh sb="6" eb="7">
      <t>ジ</t>
    </rPh>
    <rPh sb="8" eb="10">
      <t>レンバン</t>
    </rPh>
    <rPh sb="16" eb="18">
      <t>ジドウ</t>
    </rPh>
    <rPh sb="18" eb="20">
      <t>サイバン</t>
    </rPh>
    <phoneticPr fontId="1"/>
  </si>
  <si>
    <t>idと処理対象日を主キーとする</t>
    <rPh sb="3" eb="5">
      <t>ショリ</t>
    </rPh>
    <rPh sb="5" eb="7">
      <t>タイショウ</t>
    </rPh>
    <rPh sb="7" eb="8">
      <t>ビ</t>
    </rPh>
    <rPh sb="9" eb="10">
      <t>シュ</t>
    </rPh>
    <phoneticPr fontId="1"/>
  </si>
  <si>
    <t>・以下の条件で集計したブレイクキーを使用</t>
    <rPh sb="1" eb="3">
      <t>イカ</t>
    </rPh>
    <rPh sb="4" eb="6">
      <t>ジョウケン</t>
    </rPh>
    <rPh sb="7" eb="9">
      <t>シュウケイ</t>
    </rPh>
    <rPh sb="18" eb="20">
      <t>シヨウ</t>
    </rPh>
    <phoneticPr fontId="1"/>
  </si>
  <si>
    <t>イメージ</t>
    <phoneticPr fontId="1"/>
  </si>
  <si>
    <t>↓仮イメージ</t>
    <rPh sb="1" eb="2">
      <t>カリ</t>
    </rPh>
    <phoneticPr fontId="1"/>
  </si>
  <si>
    <t>①ステータス画面</t>
    <rPh sb="6" eb="8">
      <t>ガメン</t>
    </rPh>
    <phoneticPr fontId="1"/>
  </si>
  <si>
    <t>②コマンド画面</t>
    <rPh sb="5" eb="7">
      <t>ガメン</t>
    </rPh>
    <phoneticPr fontId="1"/>
  </si>
  <si>
    <t>・communicate</t>
    <phoneticPr fontId="1"/>
  </si>
  <si>
    <t>隣り合うオブジェクト、あるいは選択座標のオブジェクト</t>
    <rPh sb="0" eb="1">
      <t>トナ</t>
    </rPh>
    <rPh sb="2" eb="3">
      <t>ア</t>
    </rPh>
    <rPh sb="15" eb="17">
      <t>センタク</t>
    </rPh>
    <rPh sb="17" eb="19">
      <t>ザヒョウ</t>
    </rPh>
    <phoneticPr fontId="1"/>
  </si>
  <si>
    <t>に対して有効</t>
    <rPh sb="1" eb="2">
      <t>タイ</t>
    </rPh>
    <rPh sb="4" eb="6">
      <t>ユウコウ</t>
    </rPh>
    <phoneticPr fontId="1"/>
  </si>
  <si>
    <t>・battle</t>
    <phoneticPr fontId="1"/>
  </si>
  <si>
    <t>③</t>
    <phoneticPr fontId="1"/>
  </si>
  <si>
    <t>・catch</t>
    <phoneticPr fontId="1"/>
  </si>
  <si>
    <t>・select</t>
    <phoneticPr fontId="1"/>
  </si>
  <si>
    <t>異なる集計座標に対して有効</t>
    <rPh sb="0" eb="1">
      <t>コト</t>
    </rPh>
    <rPh sb="3" eb="5">
      <t>シュウケイ</t>
    </rPh>
    <rPh sb="5" eb="7">
      <t>ザヒョウ</t>
    </rPh>
    <rPh sb="8" eb="9">
      <t>タイ</t>
    </rPh>
    <rPh sb="11" eb="13">
      <t>ユウコウ</t>
    </rPh>
    <phoneticPr fontId="1"/>
  </si>
  <si>
    <t>・item</t>
    <phoneticPr fontId="1"/>
  </si>
  <si>
    <t>select * from items where id = ********</t>
    <phoneticPr fontId="1"/>
  </si>
  <si>
    <t>・option</t>
    <phoneticPr fontId="1"/>
  </si>
  <si>
    <t>オプション。</t>
    <phoneticPr fontId="1"/>
  </si>
  <si>
    <t>④</t>
    <phoneticPr fontId="1"/>
  </si>
  <si>
    <t>■機能概要</t>
  </si>
  <si>
    <t>・マッチング取り込み前にマッチングを確定させる処理を追加</t>
  </si>
  <si>
    <t>縦横３マスに存在するキャラクタがマッチング対象となる</t>
  </si>
  <si>
    <t>丸のマスを【集計座標】と命名。</t>
  </si>
  <si>
    <t>集計座標を中心とする縦横５マス集計エリアを【選択座標】と命名。</t>
  </si>
  <si>
    <t>※③と④は同時に存在しないコマンドのため重ねて表示</t>
    <rPh sb="5" eb="7">
      <t>ドウジ</t>
    </rPh>
    <rPh sb="8" eb="10">
      <t>ソンザイ</t>
    </rPh>
    <rPh sb="20" eb="21">
      <t>カサ</t>
    </rPh>
    <rPh sb="23" eb="25">
      <t>ヒョウジ</t>
    </rPh>
    <phoneticPr fontId="1"/>
  </si>
  <si>
    <t>・detail</t>
    <phoneticPr fontId="1"/>
  </si>
  <si>
    <t>キャラ詳細</t>
    <rPh sb="3" eb="5">
      <t>ショウサイ</t>
    </rPh>
    <phoneticPr fontId="1"/>
  </si>
  <si>
    <t>select * from characters where id = ********</t>
    <phoneticPr fontId="1"/>
  </si>
  <si>
    <t>select 【ステータス】 form character where id = ********</t>
    <phoneticPr fontId="1"/>
  </si>
  <si>
    <t>+idに紐づいたマスタデータ</t>
    <rPh sb="4" eb="5">
      <t>ヒモ</t>
    </rPh>
    <phoneticPr fontId="1"/>
  </si>
  <si>
    <t>⑤有効リスト</t>
    <rPh sb="1" eb="3">
      <t>ユウコウ</t>
    </rPh>
    <phoneticPr fontId="1"/>
  </si>
  <si>
    <t>ユーザの陣営id,カルマ,共通フラグ等から算出した</t>
    <rPh sb="4" eb="6">
      <t>ジンエイ</t>
    </rPh>
    <rPh sb="13" eb="15">
      <t>キョウツウ</t>
    </rPh>
    <rPh sb="18" eb="19">
      <t>トウ</t>
    </rPh>
    <rPh sb="21" eb="23">
      <t>サンシュツ</t>
    </rPh>
    <phoneticPr fontId="1"/>
  </si>
  <si>
    <t>誘因率により有効オブジェクトを判別</t>
    <rPh sb="0" eb="2">
      <t>ユウイン</t>
    </rPh>
    <rPh sb="2" eb="3">
      <t>リツ</t>
    </rPh>
    <rPh sb="6" eb="8">
      <t>ユウコウ</t>
    </rPh>
    <rPh sb="15" eb="17">
      <t>ハンベツ</t>
    </rPh>
    <phoneticPr fontId="1"/>
  </si>
  <si>
    <t>select * from wrk_inviteに格納されたオブジェクト名を</t>
    <rPh sb="25" eb="27">
      <t>カクノウ</t>
    </rPh>
    <rPh sb="36" eb="37">
      <t>メイ</t>
    </rPh>
    <phoneticPr fontId="1"/>
  </si>
  <si>
    <t>表示→プルダウンで詳細を出力</t>
    <rPh sb="0" eb="2">
      <t>ヒョウジ</t>
    </rPh>
    <rPh sb="9" eb="11">
      <t>ショウサイ</t>
    </rPh>
    <rPh sb="12" eb="14">
      <t>シュツリョク</t>
    </rPh>
    <phoneticPr fontId="1"/>
  </si>
  <si>
    <t>１－２．ユーザ情報の取得</t>
    <rPh sb="7" eb="9">
      <t>ジョウホウ</t>
    </rPh>
    <rPh sb="10" eb="12">
      <t>シュトク</t>
    </rPh>
    <phoneticPr fontId="1"/>
  </si>
  <si>
    <t>必須パラメータ</t>
    <rPh sb="0" eb="2">
      <t>ヒッス</t>
    </rPh>
    <phoneticPr fontId="1"/>
  </si>
  <si>
    <t>・password</t>
    <phoneticPr fontId="1"/>
  </si>
  <si>
    <t>・user_id</t>
    <phoneticPr fontId="1"/>
  </si>
  <si>
    <t>■</t>
    <phoneticPr fontId="1"/>
  </si>
  <si>
    <t>〇</t>
    <phoneticPr fontId="1"/>
  </si>
  <si>
    <t>sgrid_x</t>
  </si>
  <si>
    <t>sgrid_x</t>
    <phoneticPr fontId="1"/>
  </si>
  <si>
    <t>sgrid_y</t>
  </si>
  <si>
    <t>sgrid_y</t>
    <phoneticPr fontId="1"/>
  </si>
  <si>
    <t>〇→集計座標(grid_x, grid_y)</t>
    <rPh sb="2" eb="4">
      <t>シュウケイ</t>
    </rPh>
    <rPh sb="4" eb="6">
      <t>ザヒョウ</t>
    </rPh>
    <phoneticPr fontId="1"/>
  </si>
  <si>
    <t>■→選択座標(sgrid_x, sgrid_y)</t>
    <rPh sb="2" eb="4">
      <t>センタク</t>
    </rPh>
    <rPh sb="4" eb="6">
      <t>ザヒョウ</t>
    </rPh>
    <phoneticPr fontId="1"/>
  </si>
  <si>
    <t>id</t>
  </si>
  <si>
    <t>ins_date</t>
  </si>
  <si>
    <t>ins_id</t>
  </si>
  <si>
    <t>upd_date</t>
  </si>
  <si>
    <t>upd_id</t>
  </si>
  <si>
    <t>gene_id</t>
  </si>
  <si>
    <t>race_id</t>
  </si>
  <si>
    <t>grid_x</t>
  </si>
  <si>
    <t>grid_y</t>
  </si>
  <si>
    <t>name</t>
  </si>
  <si>
    <t>age</t>
  </si>
  <si>
    <t>birth</t>
  </si>
  <si>
    <t>level</t>
  </si>
  <si>
    <t>class1</t>
  </si>
  <si>
    <t>class2</t>
  </si>
  <si>
    <t>class3</t>
  </si>
  <si>
    <t>HP</t>
  </si>
  <si>
    <t>MP</t>
  </si>
  <si>
    <t>state</t>
  </si>
  <si>
    <t>sta</t>
  </si>
  <si>
    <t>atk</t>
  </si>
  <si>
    <t>bit</t>
  </si>
  <si>
    <t>def</t>
  </si>
  <si>
    <t>agi</t>
  </si>
  <si>
    <t>is_deleted</t>
  </si>
  <si>
    <t>party1_id</t>
  </si>
  <si>
    <t>party2_id</t>
  </si>
  <si>
    <t>party3_id</t>
  </si>
  <si>
    <t>dangeon_id</t>
  </si>
  <si>
    <t>master_id</t>
  </si>
  <si>
    <t>↓characters</t>
    <phoneticPr fontId="1"/>
  </si>
  <si>
    <t>サンプルデータ</t>
    <phoneticPr fontId="1"/>
  </si>
  <si>
    <t>user_id</t>
  </si>
  <si>
    <t>is_admin</t>
  </si>
  <si>
    <t>is_sec</t>
  </si>
  <si>
    <t>is_save</t>
  </si>
  <si>
    <t>play_time</t>
  </si>
  <si>
    <t>total_amount</t>
  </si>
  <si>
    <t>↓users</t>
    <phoneticPr fontId="1"/>
  </si>
  <si>
    <t>int auto_increment</t>
  </si>
  <si>
    <t>datetime</t>
  </si>
  <si>
    <t>varchar(10)</t>
  </si>
  <si>
    <t>varchar(16)</t>
  </si>
  <si>
    <t>tinyint</t>
  </si>
  <si>
    <t>varchar(8)</t>
  </si>
  <si>
    <t>decimal(10,3)</t>
  </si>
  <si>
    <t>2020/3/17</t>
    <phoneticPr fontId="1"/>
  </si>
  <si>
    <t>0000000001</t>
    <phoneticPr fontId="1"/>
  </si>
  <si>
    <t>1</t>
    <phoneticPr fontId="1"/>
  </si>
  <si>
    <t>User1</t>
    <phoneticPr fontId="1"/>
  </si>
  <si>
    <t>0</t>
    <phoneticPr fontId="1"/>
  </si>
  <si>
    <t>⑥マップ</t>
    <phoneticPr fontId="1"/>
  </si>
  <si>
    <t>where character.集計座標 = users.集計座標</t>
    <rPh sb="29" eb="31">
      <t>シュウケイ</t>
    </rPh>
    <rPh sb="31" eb="33">
      <t>ザヒョウ</t>
    </rPh>
    <phoneticPr fontId="1"/>
  </si>
  <si>
    <t xml:space="preserve">select 選択座標 from characters </t>
    <rPh sb="7" eb="9">
      <t>センタク</t>
    </rPh>
    <rPh sb="9" eb="11">
      <t>ザヒョウ</t>
    </rPh>
    <phoneticPr fontId="1"/>
  </si>
  <si>
    <t>class Player</t>
    <phoneticPr fontId="1"/>
  </si>
  <si>
    <t>・update</t>
    <phoneticPr fontId="1"/>
  </si>
  <si>
    <t>・load_images</t>
    <phoneticPr fontId="1"/>
  </si>
  <si>
    <t>・jump_cut</t>
    <phoneticPr fontId="1"/>
  </si>
  <si>
    <t>・jump</t>
    <phoneticPr fontId="1"/>
  </si>
  <si>
    <t>・animate</t>
    <phoneticPr fontId="1"/>
  </si>
  <si>
    <t>SpriteSheet</t>
    <phoneticPr fontId="1"/>
  </si>
  <si>
    <t>・get_image</t>
    <phoneticPr fontId="1"/>
  </si>
  <si>
    <t>Platform</t>
    <phoneticPr fontId="1"/>
  </si>
  <si>
    <t>Pow</t>
    <phoneticPr fontId="1"/>
  </si>
  <si>
    <t>Mob</t>
    <phoneticPr fontId="1"/>
  </si>
  <si>
    <t>Cloud</t>
    <phoneticPr fontId="1"/>
  </si>
  <si>
    <t>■sprites.py</t>
    <phoneticPr fontId="1"/>
  </si>
  <si>
    <t>■main.py</t>
    <phoneticPr fontId="1"/>
  </si>
  <si>
    <t>class SpriteSheet</t>
    <phoneticPr fontId="1"/>
  </si>
  <si>
    <t>・load_data</t>
    <phoneticPr fontId="1"/>
  </si>
  <si>
    <t>・new</t>
    <phoneticPr fontId="1"/>
  </si>
  <si>
    <t>・run</t>
    <phoneticPr fontId="1"/>
  </si>
  <si>
    <t>・draw</t>
    <phoneticPr fontId="1"/>
  </si>
  <si>
    <t>・show_start_screen</t>
    <phoneticPr fontId="1"/>
  </si>
  <si>
    <t>・show_go_screen</t>
    <phoneticPr fontId="1"/>
  </si>
  <si>
    <t>・wait_for_key</t>
    <phoneticPr fontId="1"/>
  </si>
  <si>
    <t>・draw_text</t>
    <phoneticPr fontId="1"/>
  </si>
  <si>
    <t>読み込み</t>
    <rPh sb="0" eb="1">
      <t>ヨ</t>
    </rPh>
    <rPh sb="2" eb="3">
      <t>コ</t>
    </rPh>
    <phoneticPr fontId="1"/>
  </si>
  <si>
    <t>ニューゲーム</t>
    <phoneticPr fontId="1"/>
  </si>
  <si>
    <t>継続</t>
    <rPh sb="0" eb="2">
      <t>ケイゾク</t>
    </rPh>
    <phoneticPr fontId="1"/>
  </si>
  <si>
    <t>・events</t>
    <phoneticPr fontId="1"/>
  </si>
  <si>
    <t>描画</t>
    <rPh sb="0" eb="2">
      <t>ビョウガ</t>
    </rPh>
    <phoneticPr fontId="1"/>
  </si>
  <si>
    <t>開始画面</t>
    <rPh sb="0" eb="2">
      <t>カイシ</t>
    </rPh>
    <rPh sb="2" eb="4">
      <t>ガメン</t>
    </rPh>
    <phoneticPr fontId="1"/>
  </si>
  <si>
    <t>ゲームオーバー画面</t>
    <rPh sb="7" eb="9">
      <t>ガメン</t>
    </rPh>
    <phoneticPr fontId="1"/>
  </si>
  <si>
    <t>・LayeredUpdates</t>
    <phoneticPr fontId="1"/>
  </si>
  <si>
    <t>ニューゲーム後のリポップ</t>
    <rPh sb="6" eb="7">
      <t>ゴ</t>
    </rPh>
    <phoneticPr fontId="1"/>
  </si>
  <si>
    <t>→spriteが描かれる順番を決めることができる</t>
    <rPh sb="8" eb="9">
      <t>エガ</t>
    </rPh>
    <rPh sb="12" eb="14">
      <t>ジュンバン</t>
    </rPh>
    <rPh sb="15" eb="16">
      <t>キ</t>
    </rPh>
    <phoneticPr fontId="1"/>
  </si>
  <si>
    <t>１．ログイン処理</t>
    <rPh sb="6" eb="8">
      <t>ショリ</t>
    </rPh>
    <phoneticPr fontId="1"/>
  </si>
  <si>
    <t>２．メインメニュー表示</t>
    <rPh sb="9" eb="11">
      <t>ヒョウジ</t>
    </rPh>
    <phoneticPr fontId="1"/>
  </si>
  <si>
    <t>・画面項目．ユーザID</t>
    <rPh sb="1" eb="3">
      <t>ガメン</t>
    </rPh>
    <rPh sb="3" eb="5">
      <t>コウモク</t>
    </rPh>
    <phoneticPr fontId="1"/>
  </si>
  <si>
    <t>・画面項目．パスワード</t>
    <rPh sb="1" eb="3">
      <t>ガメン</t>
    </rPh>
    <rPh sb="3" eb="5">
      <t>コウモク</t>
    </rPh>
    <phoneticPr fontId="1"/>
  </si>
  <si>
    <t>=</t>
    <phoneticPr fontId="1"/>
  </si>
  <si>
    <t>ユーザマスタ.ユーザコード</t>
    <phoneticPr fontId="1"/>
  </si>
  <si>
    <t>ユーザマスタ.パスワード</t>
    <phoneticPr fontId="1"/>
  </si>
  <si>
    <t>２－１．キャラクタマスタ取得処理</t>
    <rPh sb="12" eb="14">
      <t>シュトク</t>
    </rPh>
    <rPh sb="14" eb="16">
      <t>ショリ</t>
    </rPh>
    <phoneticPr fontId="1"/>
  </si>
  <si>
    <t>１－３．チェック処理</t>
    <rPh sb="8" eb="10">
      <t>ショリ</t>
    </rPh>
    <phoneticPr fontId="1"/>
  </si>
  <si>
    <t>・入力チェック</t>
    <rPh sb="1" eb="3">
      <t>ニュウリョク</t>
    </rPh>
    <phoneticPr fontId="1"/>
  </si>
  <si>
    <t>・正誤判定</t>
    <rPh sb="1" eb="3">
      <t>セイゴ</t>
    </rPh>
    <rPh sb="3" eb="5">
      <t>ハンテイ</t>
    </rPh>
    <phoneticPr fontId="1"/>
  </si>
  <si>
    <t>１でユーザ情報を取得できた場合、キャラクタデータを取得</t>
    <rPh sb="5" eb="7">
      <t>ジョウホウ</t>
    </rPh>
    <rPh sb="8" eb="10">
      <t>シュトク</t>
    </rPh>
    <rPh sb="13" eb="15">
      <t>バアイ</t>
    </rPh>
    <rPh sb="25" eb="27">
      <t>シュトク</t>
    </rPh>
    <phoneticPr fontId="1"/>
  </si>
  <si>
    <t>password</t>
  </si>
  <si>
    <t>a1</t>
    <phoneticPr fontId="1"/>
  </si>
  <si>
    <t>is_user</t>
  </si>
  <si>
    <t>0000000001</t>
  </si>
  <si>
    <t>2020/3/17</t>
  </si>
  <si>
    <t>0001</t>
  </si>
  <si>
    <t>1</t>
  </si>
  <si>
    <t>User1</t>
  </si>
  <si>
    <t>20</t>
  </si>
  <si>
    <t>2000/3/17</t>
  </si>
  <si>
    <t>0000</t>
  </si>
  <si>
    <t xml:space="preserve">  G</t>
  </si>
  <si>
    <t>0</t>
  </si>
  <si>
    <t>２－２．データ名表示</t>
    <rPh sb="7" eb="8">
      <t>メイ</t>
    </rPh>
    <rPh sb="8" eb="10">
      <t>ヒョウジ</t>
    </rPh>
    <phoneticPr fontId="1"/>
  </si>
  <si>
    <t>２－２－１．ファンクション制御</t>
    <rPh sb="13" eb="15">
      <t>セイギョ</t>
    </rPh>
    <phoneticPr fontId="1"/>
  </si>
  <si>
    <t>ファンクションキー</t>
    <phoneticPr fontId="1"/>
  </si>
  <si>
    <t>状態</t>
    <rPh sb="0" eb="2">
      <t>ジョウタイ</t>
    </rPh>
    <phoneticPr fontId="1"/>
  </si>
  <si>
    <t>F１</t>
    <phoneticPr fontId="1"/>
  </si>
  <si>
    <t>F２</t>
    <phoneticPr fontId="1"/>
  </si>
  <si>
    <t>F３</t>
    <phoneticPr fontId="1"/>
  </si>
  <si>
    <t>ESC</t>
    <phoneticPr fontId="1"/>
  </si>
  <si>
    <t>SPACE</t>
    <phoneticPr fontId="1"/>
  </si>
  <si>
    <t>２－３．データ起動</t>
    <rPh sb="7" eb="9">
      <t>キドウ</t>
    </rPh>
    <phoneticPr fontId="1"/>
  </si>
  <si>
    <t>３．終了処理</t>
    <rPh sb="2" eb="4">
      <t>シュウリョウ</t>
    </rPh>
    <rPh sb="4" eb="6">
      <t>ショリ</t>
    </rPh>
    <phoneticPr fontId="1"/>
  </si>
  <si>
    <t>メソッド名</t>
    <rPh sb="4" eb="5">
      <t>メイ</t>
    </rPh>
    <phoneticPr fontId="1"/>
  </si>
  <si>
    <t>len(user_data） &gt;= 2 then TRUE</t>
    <phoneticPr fontId="1"/>
  </si>
  <si>
    <t>len(user_data） &gt;= 3 then TRUE</t>
    <phoneticPr fontId="1"/>
  </si>
  <si>
    <t>引数</t>
    <rPh sb="0" eb="2">
      <t>ヒキスウ</t>
    </rPh>
    <phoneticPr fontId="1"/>
  </si>
  <si>
    <t>戻り値</t>
    <rPh sb="0" eb="1">
      <t>モド</t>
    </rPh>
    <rPh sb="2" eb="3">
      <t>チ</t>
    </rPh>
    <phoneticPr fontId="1"/>
  </si>
  <si>
    <t>user_data</t>
    <phoneticPr fontId="1"/>
  </si>
  <si>
    <t>３－１．SPACEボタン押下処理</t>
    <rPh sb="12" eb="14">
      <t>オウカ</t>
    </rPh>
    <rPh sb="14" eb="16">
      <t>ショリ</t>
    </rPh>
    <phoneticPr fontId="1"/>
  </si>
  <si>
    <t>３－１－１．running = True（ゲーム動作中）</t>
    <rPh sb="24" eb="27">
      <t>ドウサチュウ</t>
    </rPh>
    <phoneticPr fontId="1"/>
  </si>
  <si>
    <t>初期画面に遷移</t>
    <rPh sb="0" eb="2">
      <t>ショキ</t>
    </rPh>
    <rPh sb="2" eb="4">
      <t>ガメン</t>
    </rPh>
    <rPh sb="5" eb="7">
      <t>センイ</t>
    </rPh>
    <phoneticPr fontId="1"/>
  </si>
  <si>
    <t>l.user_data（メモリストックしたuser_data）</t>
    <phoneticPr fontId="1"/>
  </si>
  <si>
    <t>g.load_key（menu画面起動キー）</t>
    <rPh sb="15" eb="17">
      <t>ガメン</t>
    </rPh>
    <rPh sb="17" eb="19">
      <t>キドウ</t>
    </rPh>
    <phoneticPr fontId="1"/>
  </si>
  <si>
    <t>pg.quit</t>
    <phoneticPr fontId="1"/>
  </si>
  <si>
    <t>３－１－２．running = False（ゲームオーバー画面）</t>
    <rPh sb="29" eb="31">
      <t>ガメン</t>
    </rPh>
    <phoneticPr fontId="1"/>
  </si>
  <si>
    <t>running = False</t>
    <phoneticPr fontId="1"/>
  </si>
  <si>
    <t>running = True</t>
    <phoneticPr fontId="1"/>
  </si>
  <si>
    <t>g.show_start_screen(l.user_data)→waiting_for_key()</t>
    <phoneticPr fontId="1"/>
  </si>
  <si>
    <t>g.show_go_screen(l.user_data)→waiting_for_key(False)</t>
    <phoneticPr fontId="1"/>
  </si>
  <si>
    <t>rebase = False</t>
    <phoneticPr fontId="1"/>
  </si>
  <si>
    <t>rebase = True（newGameへ遷移）</t>
    <rPh sb="22" eb="24">
      <t>センイ</t>
    </rPh>
    <phoneticPr fontId="1"/>
  </si>
  <si>
    <t>g.load_data = 1～3</t>
    <phoneticPr fontId="1"/>
  </si>
  <si>
    <t>設定パラメータ</t>
    <rPh sb="0" eb="2">
      <t>セッテイ</t>
    </rPh>
    <phoneticPr fontId="1"/>
  </si>
  <si>
    <t>３－２．SPACE, F１～３以外の場合</t>
    <rPh sb="15" eb="17">
      <t>イガイ</t>
    </rPh>
    <rPh sb="18" eb="20">
      <t>バアイ</t>
    </rPh>
    <phoneticPr fontId="1"/>
  </si>
  <si>
    <t>２－３－１．F1～F3ボタン押下処理</t>
    <rPh sb="14" eb="16">
      <t>オウカ</t>
    </rPh>
    <rPh sb="16" eb="18">
      <t>ショリ</t>
    </rPh>
    <phoneticPr fontId="1"/>
  </si>
  <si>
    <t>２－３－２．ゲームデータ起動</t>
    <rPh sb="12" eb="14">
      <t>キドウ</t>
    </rPh>
    <phoneticPr fontId="1"/>
  </si>
  <si>
    <t>new(self.user_data)→m = Menu()</t>
    <phoneticPr fontId="1"/>
  </si>
  <si>
    <t>１．ユーザ情報取得処理</t>
    <rPh sb="5" eb="7">
      <t>ジョウホウ</t>
    </rPh>
    <rPh sb="7" eb="9">
      <t>シュトク</t>
    </rPh>
    <rPh sb="9" eb="11">
      <t>ショリ</t>
    </rPh>
    <phoneticPr fontId="1"/>
  </si>
  <si>
    <t>※DBアクセス「１－１．ユーザ情報取得処理」参照</t>
    <rPh sb="15" eb="17">
      <t>ジョウホウ</t>
    </rPh>
    <rPh sb="17" eb="19">
      <t>シュトク</t>
    </rPh>
    <rPh sb="19" eb="21">
      <t>ショリ</t>
    </rPh>
    <rPh sb="22" eb="24">
      <t>サンショウ</t>
    </rPh>
    <phoneticPr fontId="1"/>
  </si>
  <si>
    <t>*</t>
    <phoneticPr fontId="1"/>
  </si>
  <si>
    <t>パラメータ.user_id</t>
    <phoneticPr fontId="1"/>
  </si>
  <si>
    <t>パラメータ.password</t>
    <phoneticPr fontId="1"/>
  </si>
  <si>
    <t>１－１．ユーザ情報取得処理</t>
    <rPh sb="7" eb="9">
      <t>ジョウホウ</t>
    </rPh>
    <rPh sb="9" eb="11">
      <t>シュトク</t>
    </rPh>
    <rPh sb="11" eb="13">
      <t>ショリ</t>
    </rPh>
    <phoneticPr fontId="1"/>
  </si>
  <si>
    <t>１－２．キャラクタ情報取得処理</t>
    <rPh sb="9" eb="11">
      <t>ジョウホウ</t>
    </rPh>
    <rPh sb="11" eb="13">
      <t>シュトク</t>
    </rPh>
    <rPh sb="13" eb="15">
      <t>ショリ</t>
    </rPh>
    <phoneticPr fontId="1"/>
  </si>
  <si>
    <t>※DBアクセス「１－２．キャラクタ情報取得処理」参照</t>
    <rPh sb="17" eb="19">
      <t>ジョウホウ</t>
    </rPh>
    <rPh sb="19" eb="21">
      <t>シュトク</t>
    </rPh>
    <rPh sb="21" eb="23">
      <t>ショリ</t>
    </rPh>
    <rPh sb="24" eb="26">
      <t>サンショウ</t>
    </rPh>
    <phoneticPr fontId="1"/>
  </si>
  <si>
    <t>guild_rank</t>
  </si>
  <si>
    <t>title</t>
  </si>
  <si>
    <t>mag</t>
  </si>
  <si>
    <t>talent1</t>
  </si>
  <si>
    <t>talent2</t>
  </si>
  <si>
    <t>talent3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</si>
</sst>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10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8"/>
      <color theme="0"/>
      <name val="游ゴシック"/>
      <family val="3"/>
      <charset val="128"/>
      <scheme val="minor"/>
    </font>
    <font>
      <sz val="11"/>
      <color theme="0"/>
      <name val="游ゴシック"/>
      <family val="3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36"/>
      <color theme="0"/>
      <name val="游ゴシック"/>
      <family val="2"/>
      <charset val="128"/>
      <scheme val="minor"/>
    </font>
    <font>
      <sz val="18"/>
      <color theme="0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b/>
      <sz val="11"/>
      <color rgb="FF000000"/>
      <name val="游ゴシック"/>
      <family val="3"/>
      <charset val="128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87E7AD"/>
        <bgColor indexed="64"/>
      </patternFill>
    </fill>
    <fill>
      <patternFill patternType="solid">
        <fgColor theme="9" tint="0.79998168889431442"/>
        <bgColor indexed="64"/>
      </patternFill>
    </fill>
  </fills>
  <borders count="32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5" fillId="0" borderId="0" applyFont="0" applyFill="0" applyBorder="0" applyAlignment="0" applyProtection="0">
      <alignment vertical="center"/>
    </xf>
  </cellStyleXfs>
  <cellXfs count="109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0" fontId="0" fillId="4" borderId="0" xfId="0" applyFill="1" applyBorder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6" fillId="5" borderId="0" xfId="0" applyFont="1" applyFill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0" fillId="5" borderId="0" xfId="1" applyNumberFormat="1" applyFont="1" applyFill="1" applyAlignment="1">
      <alignment horizontal="center" vertical="center"/>
    </xf>
    <xf numFmtId="0" fontId="4" fillId="5" borderId="0" xfId="1" applyNumberFormat="1" applyFont="1" applyFill="1" applyAlignment="1">
      <alignment horizontal="left" vertical="top"/>
    </xf>
    <xf numFmtId="14" fontId="4" fillId="5" borderId="0" xfId="0" applyNumberFormat="1" applyFont="1" applyFill="1" applyAlignment="1">
      <alignment horizontal="left" vertical="top"/>
    </xf>
    <xf numFmtId="0" fontId="0" fillId="0" borderId="13" xfId="0" applyFill="1" applyBorder="1">
      <alignment vertical="center"/>
    </xf>
    <xf numFmtId="0" fontId="0" fillId="0" borderId="14" xfId="0" applyFill="1" applyBorder="1">
      <alignment vertical="center"/>
    </xf>
    <xf numFmtId="0" fontId="0" fillId="0" borderId="15" xfId="0" applyFill="1" applyBorder="1">
      <alignment vertical="center"/>
    </xf>
    <xf numFmtId="0" fontId="0" fillId="0" borderId="16" xfId="0" applyFill="1" applyBorder="1">
      <alignment vertical="center"/>
    </xf>
    <xf numFmtId="0" fontId="0" fillId="0" borderId="17" xfId="0" applyFill="1" applyBorder="1">
      <alignment vertical="center"/>
    </xf>
    <xf numFmtId="0" fontId="0" fillId="0" borderId="18" xfId="0" applyFill="1" applyBorder="1">
      <alignment vertical="center"/>
    </xf>
    <xf numFmtId="0" fontId="0" fillId="0" borderId="19" xfId="0" applyFill="1" applyBorder="1">
      <alignment vertical="center"/>
    </xf>
    <xf numFmtId="0" fontId="0" fillId="0" borderId="20" xfId="0" applyFill="1" applyBorder="1">
      <alignment vertical="center"/>
    </xf>
    <xf numFmtId="0" fontId="0" fillId="0" borderId="21" xfId="0" applyFill="1" applyBorder="1">
      <alignment vertical="center"/>
    </xf>
    <xf numFmtId="0" fontId="0" fillId="0" borderId="22" xfId="0" applyFill="1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23" xfId="0" applyFill="1" applyBorder="1">
      <alignment vertical="center"/>
    </xf>
    <xf numFmtId="0" fontId="0" fillId="0" borderId="24" xfId="0" applyFill="1" applyBorder="1">
      <alignment vertical="center"/>
    </xf>
    <xf numFmtId="0" fontId="0" fillId="0" borderId="25" xfId="0" applyFill="1" applyBorder="1">
      <alignment vertical="center"/>
    </xf>
    <xf numFmtId="0" fontId="0" fillId="0" borderId="14" xfId="0" applyBorder="1">
      <alignment vertical="center"/>
    </xf>
    <xf numFmtId="0" fontId="0" fillId="0" borderId="13" xfId="0" applyBorder="1">
      <alignment vertical="center"/>
    </xf>
    <xf numFmtId="0" fontId="8" fillId="0" borderId="0" xfId="0" applyFont="1" applyFill="1" applyBorder="1">
      <alignment vertical="center"/>
    </xf>
    <xf numFmtId="0" fontId="0" fillId="0" borderId="0" xfId="0" applyBorder="1">
      <alignment vertical="center"/>
    </xf>
    <xf numFmtId="0" fontId="0" fillId="0" borderId="0" xfId="0" applyBorder="1">
      <alignment vertical="center"/>
    </xf>
    <xf numFmtId="0" fontId="0" fillId="0" borderId="17" xfId="0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6" borderId="13" xfId="0" applyFill="1" applyBorder="1">
      <alignment vertical="center"/>
    </xf>
    <xf numFmtId="0" fontId="0" fillId="6" borderId="14" xfId="0" applyFill="1" applyBorder="1">
      <alignment vertical="center"/>
    </xf>
    <xf numFmtId="0" fontId="0" fillId="6" borderId="15" xfId="0" applyFill="1" applyBorder="1">
      <alignment vertical="center"/>
    </xf>
    <xf numFmtId="0" fontId="0" fillId="6" borderId="16" xfId="0" applyFill="1" applyBorder="1">
      <alignment vertical="center"/>
    </xf>
    <xf numFmtId="0" fontId="0" fillId="6" borderId="0" xfId="0" applyFill="1" applyBorder="1">
      <alignment vertical="center"/>
    </xf>
    <xf numFmtId="0" fontId="0" fillId="6" borderId="17" xfId="0" applyFill="1" applyBorder="1">
      <alignment vertical="center"/>
    </xf>
    <xf numFmtId="0" fontId="0" fillId="6" borderId="18" xfId="0" applyFill="1" applyBorder="1">
      <alignment vertical="center"/>
    </xf>
    <xf numFmtId="0" fontId="0" fillId="6" borderId="19" xfId="0" applyFill="1" applyBorder="1">
      <alignment vertical="center"/>
    </xf>
    <xf numFmtId="0" fontId="0" fillId="6" borderId="20" xfId="0" applyFill="1" applyBorder="1">
      <alignment vertical="center"/>
    </xf>
    <xf numFmtId="0" fontId="0" fillId="0" borderId="0" xfId="0" applyBorder="1">
      <alignment vertical="center"/>
    </xf>
    <xf numFmtId="0" fontId="0" fillId="0" borderId="0" xfId="0" quotePrefix="1" applyFill="1" applyBorder="1">
      <alignment vertical="center"/>
    </xf>
    <xf numFmtId="0" fontId="0" fillId="0" borderId="0" xfId="0" applyFill="1" applyBorder="1" applyAlignment="1">
      <alignment horizontal="left" vertical="center"/>
    </xf>
    <xf numFmtId="49" fontId="9" fillId="7" borderId="28" xfId="0" applyNumberFormat="1" applyFont="1" applyFill="1" applyBorder="1" applyAlignment="1">
      <alignment horizontal="left" vertical="center" wrapText="1"/>
    </xf>
    <xf numFmtId="49" fontId="0" fillId="0" borderId="26" xfId="0" applyNumberFormat="1" applyBorder="1">
      <alignment vertical="center"/>
    </xf>
    <xf numFmtId="49" fontId="0" fillId="0" borderId="29" xfId="0" applyNumberFormat="1" applyBorder="1">
      <alignment vertical="center"/>
    </xf>
    <xf numFmtId="0" fontId="0" fillId="8" borderId="26" xfId="0" applyFill="1" applyBorder="1">
      <alignment vertical="center"/>
    </xf>
    <xf numFmtId="0" fontId="0" fillId="0" borderId="0" xfId="0" applyBorder="1">
      <alignment vertical="center"/>
    </xf>
    <xf numFmtId="49" fontId="9" fillId="7" borderId="30" xfId="0" applyNumberFormat="1" applyFont="1" applyFill="1" applyBorder="1" applyAlignment="1">
      <alignment horizontal="left" vertical="center" wrapText="1"/>
    </xf>
    <xf numFmtId="0" fontId="0" fillId="0" borderId="0" xfId="0" applyBorder="1">
      <alignment vertical="center"/>
    </xf>
    <xf numFmtId="0" fontId="0" fillId="0" borderId="0" xfId="0" applyBorder="1">
      <alignment vertical="center"/>
    </xf>
    <xf numFmtId="0" fontId="0" fillId="0" borderId="27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49" fontId="0" fillId="0" borderId="31" xfId="0" applyNumberFormat="1" applyFill="1" applyBorder="1">
      <alignment vertical="center"/>
    </xf>
    <xf numFmtId="0" fontId="0" fillId="6" borderId="27" xfId="0" applyFill="1" applyBorder="1">
      <alignment vertical="center"/>
    </xf>
    <xf numFmtId="0" fontId="0" fillId="6" borderId="21" xfId="0" applyFill="1" applyBorder="1">
      <alignment vertical="center"/>
    </xf>
    <xf numFmtId="0" fontId="0" fillId="6" borderId="22" xfId="0" applyFill="1" applyBorder="1">
      <alignment vertical="center"/>
    </xf>
    <xf numFmtId="0" fontId="0" fillId="0" borderId="21" xfId="0" applyFill="1" applyBorder="1" applyAlignment="1">
      <alignment horizontal="center" vertical="center"/>
    </xf>
    <xf numFmtId="0" fontId="0" fillId="0" borderId="22" xfId="0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7" xfId="0" applyFill="1" applyBorder="1" applyAlignment="1">
      <alignment vertical="center"/>
    </xf>
    <xf numFmtId="0" fontId="0" fillId="0" borderId="27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14" fontId="0" fillId="0" borderId="1" xfId="0" applyNumberFormat="1" applyBorder="1">
      <alignment vertical="center"/>
    </xf>
    <xf numFmtId="0" fontId="0" fillId="0" borderId="1" xfId="0" applyFill="1" applyBorder="1">
      <alignment vertical="center"/>
    </xf>
    <xf numFmtId="0" fontId="0" fillId="3" borderId="1" xfId="0" applyFill="1" applyBorder="1">
      <alignment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3" fillId="2" borderId="2" xfId="0" applyFont="1" applyFill="1" applyBorder="1">
      <alignment vertical="center"/>
    </xf>
    <xf numFmtId="14" fontId="0" fillId="0" borderId="1" xfId="0" applyNumberFormat="1" applyFill="1" applyBorder="1">
      <alignment vertical="center"/>
    </xf>
    <xf numFmtId="0" fontId="0" fillId="0" borderId="1" xfId="0" applyNumberFormat="1" applyFill="1" applyBorder="1">
      <alignment vertical="center"/>
    </xf>
    <xf numFmtId="0" fontId="0" fillId="3" borderId="7" xfId="0" applyFill="1" applyBorder="1">
      <alignment vertical="center"/>
    </xf>
    <xf numFmtId="0" fontId="0" fillId="3" borderId="8" xfId="0" applyFill="1" applyBorder="1">
      <alignment vertical="center"/>
    </xf>
    <xf numFmtId="0" fontId="0" fillId="3" borderId="9" xfId="0" applyFill="1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176" fontId="0" fillId="0" borderId="1" xfId="0" applyNumberForma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26" xfId="0" applyBorder="1">
      <alignment vertical="center"/>
    </xf>
    <xf numFmtId="0" fontId="0" fillId="0" borderId="27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26" xfId="0" applyBorder="1" applyAlignment="1">
      <alignment vertical="center"/>
    </xf>
    <xf numFmtId="0" fontId="0" fillId="6" borderId="27" xfId="0" applyFill="1" applyBorder="1">
      <alignment vertical="center"/>
    </xf>
    <xf numFmtId="0" fontId="0" fillId="6" borderId="21" xfId="0" applyFill="1" applyBorder="1">
      <alignment vertical="center"/>
    </xf>
    <xf numFmtId="0" fontId="0" fillId="6" borderId="22" xfId="0" applyFill="1" applyBorder="1">
      <alignment vertical="center"/>
    </xf>
    <xf numFmtId="0" fontId="0" fillId="0" borderId="27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6" borderId="13" xfId="0" applyFill="1" applyBorder="1">
      <alignment vertical="center"/>
    </xf>
    <xf numFmtId="0" fontId="0" fillId="6" borderId="14" xfId="0" applyFill="1" applyBorder="1">
      <alignment vertical="center"/>
    </xf>
    <xf numFmtId="0" fontId="0" fillId="6" borderId="15" xfId="0" applyFill="1" applyBorder="1">
      <alignment vertical="center"/>
    </xf>
    <xf numFmtId="0" fontId="0" fillId="6" borderId="18" xfId="0" applyFill="1" applyBorder="1">
      <alignment vertical="center"/>
    </xf>
    <xf numFmtId="0" fontId="0" fillId="6" borderId="19" xfId="0" applyFill="1" applyBorder="1">
      <alignment vertical="center"/>
    </xf>
    <xf numFmtId="0" fontId="0" fillId="6" borderId="20" xfId="0" applyFill="1" applyBorder="1">
      <alignment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20</xdr:row>
      <xdr:rowOff>0</xdr:rowOff>
    </xdr:from>
    <xdr:to>
      <xdr:col>18</xdr:col>
      <xdr:colOff>57150</xdr:colOff>
      <xdr:row>22</xdr:row>
      <xdr:rowOff>88900</xdr:rowOff>
    </xdr:to>
    <xdr:sp macro="" textlink="">
      <xdr:nvSpPr>
        <xdr:cNvPr id="13" name="四角形: 角を丸くする 12">
          <a:extLst>
            <a:ext uri="{FF2B5EF4-FFF2-40B4-BE49-F238E27FC236}">
              <a16:creationId xmlns:a16="http://schemas.microsoft.com/office/drawing/2014/main" id="{22D93122-B5F3-46F4-8857-8F4647DDFEBD}"/>
            </a:ext>
          </a:extLst>
        </xdr:cNvPr>
        <xdr:cNvSpPr/>
      </xdr:nvSpPr>
      <xdr:spPr>
        <a:xfrm>
          <a:off x="2349500" y="3441700"/>
          <a:ext cx="1936750" cy="546100"/>
        </a:xfrm>
        <a:prstGeom prst="roundRect">
          <a:avLst/>
        </a:prstGeom>
        <a:solidFill>
          <a:schemeClr val="bg1"/>
        </a:solidFill>
        <a:ln w="1905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メニュー画面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0</xdr:colOff>
      <xdr:row>6</xdr:row>
      <xdr:rowOff>0</xdr:rowOff>
    </xdr:from>
    <xdr:to>
      <xdr:col>18</xdr:col>
      <xdr:colOff>57150</xdr:colOff>
      <xdr:row>8</xdr:row>
      <xdr:rowOff>88900</xdr:rowOff>
    </xdr:to>
    <xdr:sp macro="" textlink="">
      <xdr:nvSpPr>
        <xdr:cNvPr id="17" name="四角形: 角を丸くする 16">
          <a:extLst>
            <a:ext uri="{FF2B5EF4-FFF2-40B4-BE49-F238E27FC236}">
              <a16:creationId xmlns:a16="http://schemas.microsoft.com/office/drawing/2014/main" id="{6EA34643-F145-4666-B02F-4C4CA39548C6}"/>
            </a:ext>
          </a:extLst>
        </xdr:cNvPr>
        <xdr:cNvSpPr/>
      </xdr:nvSpPr>
      <xdr:spPr>
        <a:xfrm>
          <a:off x="2349500" y="1384300"/>
          <a:ext cx="1936750" cy="546100"/>
        </a:xfrm>
        <a:prstGeom prst="roundRect">
          <a:avLst/>
        </a:prstGeom>
        <a:solidFill>
          <a:schemeClr val="bg1"/>
        </a:solidFill>
        <a:ln w="1905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初期処理</a:t>
          </a:r>
        </a:p>
      </xdr:txBody>
    </xdr:sp>
    <xdr:clientData/>
  </xdr:twoCellAnchor>
  <xdr:twoCellAnchor>
    <xdr:from>
      <xdr:col>14</xdr:col>
      <xdr:colOff>28575</xdr:colOff>
      <xdr:row>8</xdr:row>
      <xdr:rowOff>88900</xdr:rowOff>
    </xdr:from>
    <xdr:to>
      <xdr:col>14</xdr:col>
      <xdr:colOff>28575</xdr:colOff>
      <xdr:row>10</xdr:row>
      <xdr:rowOff>69850</xdr:rowOff>
    </xdr:to>
    <xdr:cxnSp macro="">
      <xdr:nvCxnSpPr>
        <xdr:cNvPr id="18" name="直線矢印コネクタ 17">
          <a:extLst>
            <a:ext uri="{FF2B5EF4-FFF2-40B4-BE49-F238E27FC236}">
              <a16:creationId xmlns:a16="http://schemas.microsoft.com/office/drawing/2014/main" id="{E7E8632F-DCC7-4D84-81CA-8CF0B4C6E402}"/>
            </a:ext>
          </a:extLst>
        </xdr:cNvPr>
        <xdr:cNvCxnSpPr>
          <a:stCxn id="17" idx="2"/>
          <a:endCxn id="27" idx="0"/>
        </xdr:cNvCxnSpPr>
      </xdr:nvCxnSpPr>
      <xdr:spPr>
        <a:xfrm>
          <a:off x="3317875" y="1930400"/>
          <a:ext cx="0" cy="4381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15</xdr:row>
      <xdr:rowOff>0</xdr:rowOff>
    </xdr:from>
    <xdr:to>
      <xdr:col>18</xdr:col>
      <xdr:colOff>57150</xdr:colOff>
      <xdr:row>17</xdr:row>
      <xdr:rowOff>88900</xdr:rowOff>
    </xdr:to>
    <xdr:sp macro="" textlink="">
      <xdr:nvSpPr>
        <xdr:cNvPr id="19" name="四角形: 角を丸くする 18">
          <a:extLst>
            <a:ext uri="{FF2B5EF4-FFF2-40B4-BE49-F238E27FC236}">
              <a16:creationId xmlns:a16="http://schemas.microsoft.com/office/drawing/2014/main" id="{0CE36D8B-0AC9-4C49-AB52-3B88742940EA}"/>
            </a:ext>
          </a:extLst>
        </xdr:cNvPr>
        <xdr:cNvSpPr/>
      </xdr:nvSpPr>
      <xdr:spPr>
        <a:xfrm>
          <a:off x="2349500" y="3441700"/>
          <a:ext cx="1936750" cy="546100"/>
        </a:xfrm>
        <a:prstGeom prst="roundRect">
          <a:avLst/>
        </a:prstGeom>
        <a:solidFill>
          <a:schemeClr val="bg1"/>
        </a:solidFill>
        <a:ln w="1905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キャラクタ情報取得処理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14</xdr:col>
      <xdr:colOff>28575</xdr:colOff>
      <xdr:row>17</xdr:row>
      <xdr:rowOff>88900</xdr:rowOff>
    </xdr:from>
    <xdr:to>
      <xdr:col>14</xdr:col>
      <xdr:colOff>28575</xdr:colOff>
      <xdr:row>20</xdr:row>
      <xdr:rowOff>0</xdr:rowOff>
    </xdr:to>
    <xdr:cxnSp macro="">
      <xdr:nvCxnSpPr>
        <xdr:cNvPr id="20" name="直線矢印コネクタ 19">
          <a:extLst>
            <a:ext uri="{FF2B5EF4-FFF2-40B4-BE49-F238E27FC236}">
              <a16:creationId xmlns:a16="http://schemas.microsoft.com/office/drawing/2014/main" id="{03984AA5-1DC4-4343-8EF3-2EF573FF76F7}"/>
            </a:ext>
          </a:extLst>
        </xdr:cNvPr>
        <xdr:cNvCxnSpPr>
          <a:stCxn id="19" idx="2"/>
          <a:endCxn id="13" idx="0"/>
        </xdr:cNvCxnSpPr>
      </xdr:nvCxnSpPr>
      <xdr:spPr>
        <a:xfrm>
          <a:off x="3317875" y="3987800"/>
          <a:ext cx="0" cy="5969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57150</xdr:colOff>
      <xdr:row>11</xdr:row>
      <xdr:rowOff>114300</xdr:rowOff>
    </xdr:from>
    <xdr:to>
      <xdr:col>23</xdr:col>
      <xdr:colOff>171450</xdr:colOff>
      <xdr:row>11</xdr:row>
      <xdr:rowOff>120650</xdr:rowOff>
    </xdr:to>
    <xdr:cxnSp macro="">
      <xdr:nvCxnSpPr>
        <xdr:cNvPr id="25" name="直線矢印コネクタ 24">
          <a:extLst>
            <a:ext uri="{FF2B5EF4-FFF2-40B4-BE49-F238E27FC236}">
              <a16:creationId xmlns:a16="http://schemas.microsoft.com/office/drawing/2014/main" id="{81620471-3384-4B6F-8414-99732A7EF139}"/>
            </a:ext>
          </a:extLst>
        </xdr:cNvPr>
        <xdr:cNvCxnSpPr>
          <a:cxnSpLocks/>
          <a:stCxn id="27" idx="3"/>
          <a:endCxn id="26" idx="2"/>
        </xdr:cNvCxnSpPr>
      </xdr:nvCxnSpPr>
      <xdr:spPr>
        <a:xfrm>
          <a:off x="4286250" y="2641600"/>
          <a:ext cx="1289050" cy="63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171450</xdr:colOff>
      <xdr:row>10</xdr:row>
      <xdr:rowOff>6350</xdr:rowOff>
    </xdr:from>
    <xdr:to>
      <xdr:col>28</xdr:col>
      <xdr:colOff>222250</xdr:colOff>
      <xdr:row>13</xdr:row>
      <xdr:rowOff>6350</xdr:rowOff>
    </xdr:to>
    <xdr:sp macro="" textlink="">
      <xdr:nvSpPr>
        <xdr:cNvPr id="26" name="円柱 25">
          <a:extLst>
            <a:ext uri="{FF2B5EF4-FFF2-40B4-BE49-F238E27FC236}">
              <a16:creationId xmlns:a16="http://schemas.microsoft.com/office/drawing/2014/main" id="{F487D457-15CD-47A8-8EDA-110562442E27}"/>
            </a:ext>
          </a:extLst>
        </xdr:cNvPr>
        <xdr:cNvSpPr/>
      </xdr:nvSpPr>
      <xdr:spPr>
        <a:xfrm>
          <a:off x="5575300" y="2305050"/>
          <a:ext cx="1225550" cy="685800"/>
        </a:xfrm>
        <a:prstGeom prst="can">
          <a:avLst/>
        </a:prstGeom>
        <a:solidFill>
          <a:schemeClr val="bg1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users</a:t>
          </a:r>
        </a:p>
      </xdr:txBody>
    </xdr:sp>
    <xdr:clientData/>
  </xdr:twoCellAnchor>
  <xdr:twoCellAnchor>
    <xdr:from>
      <xdr:col>10</xdr:col>
      <xdr:colOff>0</xdr:colOff>
      <xdr:row>10</xdr:row>
      <xdr:rowOff>69850</xdr:rowOff>
    </xdr:from>
    <xdr:to>
      <xdr:col>18</xdr:col>
      <xdr:colOff>57150</xdr:colOff>
      <xdr:row>12</xdr:row>
      <xdr:rowOff>158750</xdr:rowOff>
    </xdr:to>
    <xdr:sp macro="" textlink="">
      <xdr:nvSpPr>
        <xdr:cNvPr id="27" name="四角形: 角を丸くする 26">
          <a:extLst>
            <a:ext uri="{FF2B5EF4-FFF2-40B4-BE49-F238E27FC236}">
              <a16:creationId xmlns:a16="http://schemas.microsoft.com/office/drawing/2014/main" id="{F88652B4-C2C9-4EF7-8132-1E6188C79ACD}"/>
            </a:ext>
          </a:extLst>
        </xdr:cNvPr>
        <xdr:cNvSpPr/>
      </xdr:nvSpPr>
      <xdr:spPr>
        <a:xfrm>
          <a:off x="2349500" y="3511550"/>
          <a:ext cx="1936750" cy="546100"/>
        </a:xfrm>
        <a:prstGeom prst="roundRect">
          <a:avLst/>
        </a:prstGeom>
        <a:solidFill>
          <a:schemeClr val="bg1"/>
        </a:solidFill>
        <a:ln w="1905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ユーザ情報取得処理</a:t>
          </a:r>
        </a:p>
      </xdr:txBody>
    </xdr:sp>
    <xdr:clientData/>
  </xdr:twoCellAnchor>
  <xdr:twoCellAnchor>
    <xdr:from>
      <xdr:col>14</xdr:col>
      <xdr:colOff>28575</xdr:colOff>
      <xdr:row>12</xdr:row>
      <xdr:rowOff>158750</xdr:rowOff>
    </xdr:from>
    <xdr:to>
      <xdr:col>14</xdr:col>
      <xdr:colOff>28575</xdr:colOff>
      <xdr:row>15</xdr:row>
      <xdr:rowOff>0</xdr:rowOff>
    </xdr:to>
    <xdr:cxnSp macro="">
      <xdr:nvCxnSpPr>
        <xdr:cNvPr id="29" name="直線矢印コネクタ 28">
          <a:extLst>
            <a:ext uri="{FF2B5EF4-FFF2-40B4-BE49-F238E27FC236}">
              <a16:creationId xmlns:a16="http://schemas.microsoft.com/office/drawing/2014/main" id="{67C0D56E-3FDF-4978-91CE-EB7B738B9B0C}"/>
            </a:ext>
          </a:extLst>
        </xdr:cNvPr>
        <xdr:cNvCxnSpPr>
          <a:stCxn id="27" idx="2"/>
        </xdr:cNvCxnSpPr>
      </xdr:nvCxnSpPr>
      <xdr:spPr>
        <a:xfrm>
          <a:off x="3317875" y="4057650"/>
          <a:ext cx="0" cy="527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11</xdr:row>
      <xdr:rowOff>222250</xdr:rowOff>
    </xdr:from>
    <xdr:to>
      <xdr:col>8</xdr:col>
      <xdr:colOff>57150</xdr:colOff>
      <xdr:row>14</xdr:row>
      <xdr:rowOff>82550</xdr:rowOff>
    </xdr:to>
    <xdr:sp macro="" textlink="">
      <xdr:nvSpPr>
        <xdr:cNvPr id="34" name="四角形: 角を丸くする 33">
          <a:extLst>
            <a:ext uri="{FF2B5EF4-FFF2-40B4-BE49-F238E27FC236}">
              <a16:creationId xmlns:a16="http://schemas.microsoft.com/office/drawing/2014/main" id="{B509FFD4-61DB-406C-B9E2-194343C6BA72}"/>
            </a:ext>
          </a:extLst>
        </xdr:cNvPr>
        <xdr:cNvSpPr/>
      </xdr:nvSpPr>
      <xdr:spPr>
        <a:xfrm>
          <a:off x="0" y="2749550"/>
          <a:ext cx="1936750" cy="546100"/>
        </a:xfrm>
        <a:prstGeom prst="roundRect">
          <a:avLst/>
        </a:prstGeom>
        <a:solidFill>
          <a:schemeClr val="bg1"/>
        </a:solidFill>
        <a:ln w="1905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終了処理</a:t>
          </a:r>
        </a:p>
      </xdr:txBody>
    </xdr:sp>
    <xdr:clientData/>
  </xdr:twoCellAnchor>
  <xdr:twoCellAnchor>
    <xdr:from>
      <xdr:col>1</xdr:col>
      <xdr:colOff>165100</xdr:colOff>
      <xdr:row>41</xdr:row>
      <xdr:rowOff>139700</xdr:rowOff>
    </xdr:from>
    <xdr:to>
      <xdr:col>29</xdr:col>
      <xdr:colOff>222250</xdr:colOff>
      <xdr:row>68</xdr:row>
      <xdr:rowOff>114300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BDF60839-5775-4146-8BB5-7645631EBE1C}"/>
            </a:ext>
          </a:extLst>
        </xdr:cNvPr>
        <xdr:cNvSpPr/>
      </xdr:nvSpPr>
      <xdr:spPr>
        <a:xfrm>
          <a:off x="400050" y="9537700"/>
          <a:ext cx="6635750" cy="61468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50800</xdr:colOff>
      <xdr:row>42</xdr:row>
      <xdr:rowOff>127000</xdr:rowOff>
    </xdr:from>
    <xdr:to>
      <xdr:col>9</xdr:col>
      <xdr:colOff>31750</xdr:colOff>
      <xdr:row>52</xdr:row>
      <xdr:rowOff>12700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205E6CC8-9540-4F52-9BEF-4A16366E7FB1}"/>
            </a:ext>
          </a:extLst>
        </xdr:cNvPr>
        <xdr:cNvSpPr/>
      </xdr:nvSpPr>
      <xdr:spPr>
        <a:xfrm>
          <a:off x="755650" y="9753600"/>
          <a:ext cx="1390650" cy="21717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①</a:t>
          </a:r>
          <a:endParaRPr kumimoji="1" lang="en-US" altLang="ja-JP" sz="1100"/>
        </a:p>
        <a:p>
          <a:pPr algn="l"/>
          <a:r>
            <a:rPr kumimoji="1" lang="en-US" altLang="ja-JP" sz="1100"/>
            <a:t>name:</a:t>
          </a:r>
        </a:p>
        <a:p>
          <a:pPr algn="l"/>
          <a:r>
            <a:rPr kumimoji="1" lang="en-US" altLang="ja-JP" sz="1100"/>
            <a:t>level:</a:t>
          </a:r>
        </a:p>
        <a:p>
          <a:pPr algn="l"/>
          <a:r>
            <a:rPr kumimoji="1" lang="en-US" altLang="ja-JP" sz="1100"/>
            <a:t>status:</a:t>
          </a:r>
        </a:p>
        <a:p>
          <a:pPr algn="l"/>
          <a:r>
            <a:rPr kumimoji="1" lang="en-US" altLang="ja-JP" sz="1100"/>
            <a:t>kind:</a:t>
          </a:r>
        </a:p>
        <a:p>
          <a:pPr algn="l"/>
          <a:r>
            <a:rPr kumimoji="1" lang="en-US" altLang="ja-JP" sz="1100"/>
            <a:t>hp:</a:t>
          </a:r>
        </a:p>
        <a:p>
          <a:pPr algn="l"/>
          <a:r>
            <a:rPr kumimoji="1" lang="en-US" altLang="ja-JP" sz="1100"/>
            <a:t>at:</a:t>
          </a:r>
        </a:p>
        <a:p>
          <a:pPr algn="l"/>
          <a:r>
            <a:rPr kumimoji="1" lang="en-US" altLang="ja-JP" sz="1100"/>
            <a:t>bit:</a:t>
          </a:r>
        </a:p>
        <a:p>
          <a:pPr algn="l"/>
          <a:r>
            <a:rPr kumimoji="1" lang="en-US" altLang="ja-JP" sz="1100"/>
            <a:t>int:</a:t>
          </a:r>
        </a:p>
        <a:p>
          <a:pPr algn="l"/>
          <a:r>
            <a:rPr kumimoji="1" lang="en-US" altLang="ja-JP" sz="1100"/>
            <a:t>def:</a:t>
          </a:r>
        </a:p>
        <a:p>
          <a:pPr algn="l"/>
          <a:r>
            <a:rPr kumimoji="1" lang="en-US" altLang="ja-JP" sz="1100"/>
            <a:t>agi:</a:t>
          </a:r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</xdr:txBody>
    </xdr:sp>
    <xdr:clientData/>
  </xdr:twoCellAnchor>
  <xdr:twoCellAnchor>
    <xdr:from>
      <xdr:col>3</xdr:col>
      <xdr:colOff>57150</xdr:colOff>
      <xdr:row>52</xdr:row>
      <xdr:rowOff>203200</xdr:rowOff>
    </xdr:from>
    <xdr:to>
      <xdr:col>8</xdr:col>
      <xdr:colOff>190500</xdr:colOff>
      <xdr:row>62</xdr:row>
      <xdr:rowOff>171450</xdr:rowOff>
    </xdr:to>
    <xdr:sp macro="" textlink="">
      <xdr:nvSpPr>
        <xdr:cNvPr id="55" name="正方形/長方形 54">
          <a:extLst>
            <a:ext uri="{FF2B5EF4-FFF2-40B4-BE49-F238E27FC236}">
              <a16:creationId xmlns:a16="http://schemas.microsoft.com/office/drawing/2014/main" id="{F7F6A0AA-415C-4090-B6B1-831C1377CDAE}"/>
            </a:ext>
          </a:extLst>
        </xdr:cNvPr>
        <xdr:cNvSpPr/>
      </xdr:nvSpPr>
      <xdr:spPr>
        <a:xfrm>
          <a:off x="762000" y="12115800"/>
          <a:ext cx="1308100" cy="22542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kumimoji="1" lang="ja-JP" altLang="en-US" sz="1100"/>
            <a:t>②</a:t>
          </a:r>
          <a:endParaRPr kumimoji="1" lang="en-US" altLang="ja-JP" sz="1100"/>
        </a:p>
        <a:p>
          <a:r>
            <a:rPr kumimoji="1" lang="ja-JP" altLang="en-US" sz="1100"/>
            <a:t>▼</a:t>
          </a:r>
          <a:r>
            <a:rPr kumimoji="1" lang="en-US" altLang="ja-JP" sz="1100"/>
            <a:t>command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comunicate</a:t>
          </a:r>
          <a:endParaRPr lang="ja-JP" altLang="ja-JP">
            <a:effectLst/>
          </a:endParaRPr>
        </a:p>
        <a:p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battle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catch</a:t>
          </a:r>
          <a:endParaRPr lang="ja-JP" altLang="ja-JP">
            <a:effectLst/>
          </a:endParaRPr>
        </a:p>
        <a:p>
          <a:pPr algn="l"/>
          <a:r>
            <a:rPr kumimoji="1" lang="ja-JP" altLang="en-US" sz="1100"/>
            <a:t>・</a:t>
          </a:r>
          <a:r>
            <a:rPr kumimoji="1" lang="en-US" altLang="ja-JP" sz="1100"/>
            <a:t>select</a:t>
          </a:r>
        </a:p>
        <a:p>
          <a:pPr algn="l"/>
          <a:r>
            <a:rPr kumimoji="1" lang="ja-JP" altLang="en-US" sz="1100"/>
            <a:t>・</a:t>
          </a:r>
          <a:r>
            <a:rPr kumimoji="1" lang="en-US" altLang="ja-JP" sz="1100"/>
            <a:t>item</a:t>
          </a:r>
        </a:p>
        <a:p>
          <a:pPr algn="l"/>
          <a:r>
            <a:rPr kumimoji="1" lang="ja-JP" altLang="en-US" sz="1100"/>
            <a:t>・</a:t>
          </a:r>
          <a:r>
            <a:rPr kumimoji="1" lang="en-US" altLang="ja-JP" sz="1100"/>
            <a:t>detail</a:t>
          </a:r>
        </a:p>
        <a:p>
          <a:pPr algn="l"/>
          <a:r>
            <a:rPr kumimoji="1" lang="ja-JP" altLang="en-US" sz="1100"/>
            <a:t>・</a:t>
          </a:r>
          <a:r>
            <a:rPr kumimoji="1" lang="en-US" altLang="ja-JP" sz="1100"/>
            <a:t>option</a:t>
          </a:r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</xdr:txBody>
    </xdr:sp>
    <xdr:clientData/>
  </xdr:twoCellAnchor>
  <xdr:twoCellAnchor>
    <xdr:from>
      <xdr:col>9</xdr:col>
      <xdr:colOff>215900</xdr:colOff>
      <xdr:row>52</xdr:row>
      <xdr:rowOff>215900</xdr:rowOff>
    </xdr:from>
    <xdr:to>
      <xdr:col>16</xdr:col>
      <xdr:colOff>139700</xdr:colOff>
      <xdr:row>62</xdr:row>
      <xdr:rowOff>95250</xdr:rowOff>
    </xdr:to>
    <xdr:sp macro="" textlink="">
      <xdr:nvSpPr>
        <xdr:cNvPr id="56" name="正方形/長方形 55">
          <a:extLst>
            <a:ext uri="{FF2B5EF4-FFF2-40B4-BE49-F238E27FC236}">
              <a16:creationId xmlns:a16="http://schemas.microsoft.com/office/drawing/2014/main" id="{9A0E4901-B978-4634-8C72-0A28F1872A03}"/>
            </a:ext>
          </a:extLst>
        </xdr:cNvPr>
        <xdr:cNvSpPr/>
      </xdr:nvSpPr>
      <xdr:spPr>
        <a:xfrm>
          <a:off x="2330450" y="12128500"/>
          <a:ext cx="1568450" cy="21653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③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↓選択座標から抽出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■■■■■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■■■■■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〇</a:t>
          </a: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■■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■■■■■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■■■■■</a:t>
          </a:r>
          <a:endParaRPr kumimoji="1" lang="en-US" altLang="ja-JP" sz="1100"/>
        </a:p>
        <a:p>
          <a:pPr algn="l"/>
          <a:endParaRPr kumimoji="1" lang="en-US" altLang="ja-JP" sz="1100"/>
        </a:p>
      </xdr:txBody>
    </xdr:sp>
    <xdr:clientData/>
  </xdr:twoCellAnchor>
  <xdr:twoCellAnchor>
    <xdr:from>
      <xdr:col>13</xdr:col>
      <xdr:colOff>177800</xdr:colOff>
      <xdr:row>55</xdr:row>
      <xdr:rowOff>101600</xdr:rowOff>
    </xdr:from>
    <xdr:to>
      <xdr:col>20</xdr:col>
      <xdr:colOff>101600</xdr:colOff>
      <xdr:row>63</xdr:row>
      <xdr:rowOff>177800</xdr:rowOff>
    </xdr:to>
    <xdr:sp macro="" textlink="">
      <xdr:nvSpPr>
        <xdr:cNvPr id="57" name="正方形/長方形 56">
          <a:extLst>
            <a:ext uri="{FF2B5EF4-FFF2-40B4-BE49-F238E27FC236}">
              <a16:creationId xmlns:a16="http://schemas.microsoft.com/office/drawing/2014/main" id="{5227C745-B81D-4D9B-A4B1-F77D6E78C936}"/>
            </a:ext>
          </a:extLst>
        </xdr:cNvPr>
        <xdr:cNvSpPr/>
      </xdr:nvSpPr>
      <xdr:spPr>
        <a:xfrm>
          <a:off x="3232150" y="12700000"/>
          <a:ext cx="1568450" cy="1905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④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↓異なる集計座標を抽出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〇〇〇〇〇〇〇〇〇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〇〇〇〇〇〇〇〇〇〇〇〇〇〇〇〇〇〇〇〇〇〇〇〇〇〇〇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ja-JP" altLang="en-US" sz="1100"/>
            <a:t>．．．</a:t>
          </a:r>
          <a:endParaRPr kumimoji="1" lang="en-US" altLang="ja-JP" sz="1100"/>
        </a:p>
      </xdr:txBody>
    </xdr:sp>
    <xdr:clientData/>
  </xdr:twoCellAnchor>
  <xdr:twoCellAnchor>
    <xdr:from>
      <xdr:col>10</xdr:col>
      <xdr:colOff>184150</xdr:colOff>
      <xdr:row>42</xdr:row>
      <xdr:rowOff>165100</xdr:rowOff>
    </xdr:from>
    <xdr:to>
      <xdr:col>15</xdr:col>
      <xdr:colOff>114300</xdr:colOff>
      <xdr:row>51</xdr:row>
      <xdr:rowOff>50800</xdr:rowOff>
    </xdr:to>
    <xdr:sp macro="" textlink="">
      <xdr:nvSpPr>
        <xdr:cNvPr id="58" name="正方形/長方形 57">
          <a:extLst>
            <a:ext uri="{FF2B5EF4-FFF2-40B4-BE49-F238E27FC236}">
              <a16:creationId xmlns:a16="http://schemas.microsoft.com/office/drawing/2014/main" id="{6F87CB30-0941-43B3-927C-C5623AC4C0A5}"/>
            </a:ext>
          </a:extLst>
        </xdr:cNvPr>
        <xdr:cNvSpPr/>
      </xdr:nvSpPr>
      <xdr:spPr>
        <a:xfrm>
          <a:off x="2533650" y="9791700"/>
          <a:ext cx="1104900" cy="1943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⑤有効リスト</a:t>
          </a:r>
          <a:endParaRPr kumimoji="1" lang="en-US" altLang="ja-JP" sz="1100"/>
        </a:p>
        <a:p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name1: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name2: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name3: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name4: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name5: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name6: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name7: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name8: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name9:</a:t>
          </a:r>
          <a:endParaRPr lang="ja-JP" altLang="ja-JP">
            <a:effectLst/>
          </a:endParaRPr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</xdr:txBody>
    </xdr:sp>
    <xdr:clientData/>
  </xdr:twoCellAnchor>
  <xdr:twoCellAnchor>
    <xdr:from>
      <xdr:col>21</xdr:col>
      <xdr:colOff>69850</xdr:colOff>
      <xdr:row>48</xdr:row>
      <xdr:rowOff>76200</xdr:rowOff>
    </xdr:from>
    <xdr:to>
      <xdr:col>28</xdr:col>
      <xdr:colOff>146050</xdr:colOff>
      <xdr:row>62</xdr:row>
      <xdr:rowOff>101600</xdr:rowOff>
    </xdr:to>
    <xdr:sp macro="" textlink="">
      <xdr:nvSpPr>
        <xdr:cNvPr id="4" name="楕円 3">
          <a:extLst>
            <a:ext uri="{FF2B5EF4-FFF2-40B4-BE49-F238E27FC236}">
              <a16:creationId xmlns:a16="http://schemas.microsoft.com/office/drawing/2014/main" id="{7B29832C-0054-4848-BF0B-14365F0F2923}"/>
            </a:ext>
          </a:extLst>
        </xdr:cNvPr>
        <xdr:cNvSpPr/>
      </xdr:nvSpPr>
      <xdr:spPr>
        <a:xfrm>
          <a:off x="5003800" y="11074400"/>
          <a:ext cx="1720850" cy="3225800"/>
        </a:xfrm>
        <a:prstGeom prst="ellipse">
          <a:avLst/>
        </a:prstGeom>
        <a:solidFill>
          <a:srgbClr val="FFFF00"/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オブジェクト</a:t>
          </a:r>
        </a:p>
      </xdr:txBody>
    </xdr:sp>
    <xdr:clientData/>
  </xdr:twoCellAnchor>
  <xdr:twoCellAnchor>
    <xdr:from>
      <xdr:col>23</xdr:col>
      <xdr:colOff>57150</xdr:colOff>
      <xdr:row>42</xdr:row>
      <xdr:rowOff>165100</xdr:rowOff>
    </xdr:from>
    <xdr:to>
      <xdr:col>29</xdr:col>
      <xdr:colOff>6350</xdr:colOff>
      <xdr:row>46</xdr:row>
      <xdr:rowOff>146050</xdr:rowOff>
    </xdr:to>
    <xdr:sp macro="" textlink="">
      <xdr:nvSpPr>
        <xdr:cNvPr id="36" name="正方形/長方形 35">
          <a:extLst>
            <a:ext uri="{FF2B5EF4-FFF2-40B4-BE49-F238E27FC236}">
              <a16:creationId xmlns:a16="http://schemas.microsoft.com/office/drawing/2014/main" id="{D324B291-D70E-4CE2-9735-0CF5BE33DC29}"/>
            </a:ext>
          </a:extLst>
        </xdr:cNvPr>
        <xdr:cNvSpPr/>
      </xdr:nvSpPr>
      <xdr:spPr>
        <a:xfrm>
          <a:off x="5461000" y="9791700"/>
          <a:ext cx="1358900" cy="8953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⑥マップ</a:t>
          </a:r>
          <a:endParaRPr kumimoji="1" lang="en-US" altLang="ja-JP" sz="1100"/>
        </a:p>
        <a:p>
          <a:pPr algn="l"/>
          <a:r>
            <a:rPr kumimoji="1" lang="ja-JP" altLang="en-US" sz="1100"/>
            <a:t>選択座標５</a:t>
          </a:r>
          <a:r>
            <a:rPr kumimoji="1" lang="en-US" altLang="ja-JP" sz="1100"/>
            <a:t>×</a:t>
          </a:r>
          <a:r>
            <a:rPr kumimoji="1" lang="ja-JP" altLang="en-US" sz="1100"/>
            <a:t>５</a:t>
          </a:r>
          <a:endParaRPr kumimoji="1" lang="en-US" altLang="ja-JP" sz="1100"/>
        </a:p>
        <a:p>
          <a:pPr algn="l"/>
          <a:r>
            <a:rPr kumimoji="1" lang="ja-JP" altLang="en-US" sz="1100"/>
            <a:t>集計座標</a:t>
          </a:r>
          <a:r>
            <a:rPr kumimoji="1" lang="en-US" altLang="ja-JP" sz="1100"/>
            <a:t>(x, y)</a:t>
          </a:r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</xdr:txBody>
    </xdr:sp>
    <xdr:clientData/>
  </xdr:twoCellAnchor>
  <xdr:twoCellAnchor>
    <xdr:from>
      <xdr:col>2</xdr:col>
      <xdr:colOff>184150</xdr:colOff>
      <xdr:row>65</xdr:row>
      <xdr:rowOff>168275</xdr:rowOff>
    </xdr:from>
    <xdr:to>
      <xdr:col>6</xdr:col>
      <xdr:colOff>6350</xdr:colOff>
      <xdr:row>67</xdr:row>
      <xdr:rowOff>88900</xdr:rowOff>
    </xdr:to>
    <xdr:sp macro="" textlink="">
      <xdr:nvSpPr>
        <xdr:cNvPr id="38" name="正方形/長方形 37">
          <a:extLst>
            <a:ext uri="{FF2B5EF4-FFF2-40B4-BE49-F238E27FC236}">
              <a16:creationId xmlns:a16="http://schemas.microsoft.com/office/drawing/2014/main" id="{9D042327-1B7F-4259-BA02-9E83B9B3090C}"/>
            </a:ext>
          </a:extLst>
        </xdr:cNvPr>
        <xdr:cNvSpPr/>
      </xdr:nvSpPr>
      <xdr:spPr>
        <a:xfrm>
          <a:off x="654050" y="15052675"/>
          <a:ext cx="762000" cy="377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F1</a:t>
          </a:r>
          <a:r>
            <a:rPr kumimoji="1" lang="ja-JP" altLang="en-US" sz="1100"/>
            <a:t>①</a:t>
          </a:r>
          <a:endParaRPr kumimoji="1" lang="en-US" altLang="ja-JP" sz="1100"/>
        </a:p>
      </xdr:txBody>
    </xdr:sp>
    <xdr:clientData/>
  </xdr:twoCellAnchor>
  <xdr:twoCellAnchor>
    <xdr:from>
      <xdr:col>6</xdr:col>
      <xdr:colOff>147814</xdr:colOff>
      <xdr:row>65</xdr:row>
      <xdr:rowOff>168275</xdr:rowOff>
    </xdr:from>
    <xdr:to>
      <xdr:col>9</xdr:col>
      <xdr:colOff>204964</xdr:colOff>
      <xdr:row>67</xdr:row>
      <xdr:rowOff>88900</xdr:rowOff>
    </xdr:to>
    <xdr:sp macro="" textlink="">
      <xdr:nvSpPr>
        <xdr:cNvPr id="39" name="正方形/長方形 38">
          <a:extLst>
            <a:ext uri="{FF2B5EF4-FFF2-40B4-BE49-F238E27FC236}">
              <a16:creationId xmlns:a16="http://schemas.microsoft.com/office/drawing/2014/main" id="{C536A37B-0109-4F40-8C6C-8CCDA0B5F399}"/>
            </a:ext>
          </a:extLst>
        </xdr:cNvPr>
        <xdr:cNvSpPr/>
      </xdr:nvSpPr>
      <xdr:spPr>
        <a:xfrm>
          <a:off x="1557514" y="15052675"/>
          <a:ext cx="762000" cy="377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F2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②</a:t>
          </a:r>
          <a:endParaRPr lang="ja-JP" altLang="ja-JP">
            <a:effectLst/>
          </a:endParaRPr>
        </a:p>
      </xdr:txBody>
    </xdr:sp>
    <xdr:clientData/>
  </xdr:twoCellAnchor>
  <xdr:twoCellAnchor>
    <xdr:from>
      <xdr:col>10</xdr:col>
      <xdr:colOff>111478</xdr:colOff>
      <xdr:row>65</xdr:row>
      <xdr:rowOff>168275</xdr:rowOff>
    </xdr:from>
    <xdr:to>
      <xdr:col>13</xdr:col>
      <xdr:colOff>168628</xdr:colOff>
      <xdr:row>67</xdr:row>
      <xdr:rowOff>88900</xdr:rowOff>
    </xdr:to>
    <xdr:sp macro="" textlink="">
      <xdr:nvSpPr>
        <xdr:cNvPr id="40" name="正方形/長方形 39">
          <a:extLst>
            <a:ext uri="{FF2B5EF4-FFF2-40B4-BE49-F238E27FC236}">
              <a16:creationId xmlns:a16="http://schemas.microsoft.com/office/drawing/2014/main" id="{A368E39D-AC40-4982-85ED-CE06428FAE3C}"/>
            </a:ext>
          </a:extLst>
        </xdr:cNvPr>
        <xdr:cNvSpPr/>
      </xdr:nvSpPr>
      <xdr:spPr>
        <a:xfrm>
          <a:off x="2460978" y="15052675"/>
          <a:ext cx="762000" cy="377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F3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③</a:t>
          </a:r>
          <a:endParaRPr kumimoji="1" lang="en-US" altLang="ja-JP" sz="1100"/>
        </a:p>
      </xdr:txBody>
    </xdr:sp>
    <xdr:clientData/>
  </xdr:twoCellAnchor>
  <xdr:twoCellAnchor>
    <xdr:from>
      <xdr:col>14</xdr:col>
      <xdr:colOff>75142</xdr:colOff>
      <xdr:row>65</xdr:row>
      <xdr:rowOff>168275</xdr:rowOff>
    </xdr:from>
    <xdr:to>
      <xdr:col>17</xdr:col>
      <xdr:colOff>132292</xdr:colOff>
      <xdr:row>67</xdr:row>
      <xdr:rowOff>88900</xdr:rowOff>
    </xdr:to>
    <xdr:sp macro="" textlink="">
      <xdr:nvSpPr>
        <xdr:cNvPr id="41" name="正方形/長方形 40">
          <a:extLst>
            <a:ext uri="{FF2B5EF4-FFF2-40B4-BE49-F238E27FC236}">
              <a16:creationId xmlns:a16="http://schemas.microsoft.com/office/drawing/2014/main" id="{38E2B493-586A-4753-A322-13E5B56CF293}"/>
            </a:ext>
          </a:extLst>
        </xdr:cNvPr>
        <xdr:cNvSpPr/>
      </xdr:nvSpPr>
      <xdr:spPr>
        <a:xfrm>
          <a:off x="3364442" y="15052675"/>
          <a:ext cx="762000" cy="377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F4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④</a:t>
          </a:r>
          <a:endParaRPr kumimoji="1" lang="en-US" altLang="ja-JP" sz="1100"/>
        </a:p>
      </xdr:txBody>
    </xdr:sp>
    <xdr:clientData/>
  </xdr:twoCellAnchor>
  <xdr:twoCellAnchor>
    <xdr:from>
      <xdr:col>2</xdr:col>
      <xdr:colOff>69850</xdr:colOff>
      <xdr:row>64</xdr:row>
      <xdr:rowOff>171450</xdr:rowOff>
    </xdr:from>
    <xdr:to>
      <xdr:col>29</xdr:col>
      <xdr:colOff>101600</xdr:colOff>
      <xdr:row>68</xdr:row>
      <xdr:rowOff>76200</xdr:rowOff>
    </xdr:to>
    <xdr:sp macro="" textlink="">
      <xdr:nvSpPr>
        <xdr:cNvPr id="42" name="正方形/長方形 41">
          <a:extLst>
            <a:ext uri="{FF2B5EF4-FFF2-40B4-BE49-F238E27FC236}">
              <a16:creationId xmlns:a16="http://schemas.microsoft.com/office/drawing/2014/main" id="{117F5DCE-7506-45FF-9A58-AF00EDDE3614}"/>
            </a:ext>
          </a:extLst>
        </xdr:cNvPr>
        <xdr:cNvSpPr/>
      </xdr:nvSpPr>
      <xdr:spPr>
        <a:xfrm>
          <a:off x="539750" y="14827250"/>
          <a:ext cx="6375400" cy="819150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en-US" altLang="ja-JP" sz="1100"/>
        </a:p>
      </xdr:txBody>
    </xdr:sp>
    <xdr:clientData/>
  </xdr:twoCellAnchor>
  <xdr:twoCellAnchor>
    <xdr:from>
      <xdr:col>18</xdr:col>
      <xdr:colOff>38806</xdr:colOff>
      <xdr:row>65</xdr:row>
      <xdr:rowOff>168275</xdr:rowOff>
    </xdr:from>
    <xdr:to>
      <xdr:col>21</xdr:col>
      <xdr:colOff>95956</xdr:colOff>
      <xdr:row>67</xdr:row>
      <xdr:rowOff>88900</xdr:rowOff>
    </xdr:to>
    <xdr:sp macro="" textlink="">
      <xdr:nvSpPr>
        <xdr:cNvPr id="43" name="正方形/長方形 42">
          <a:extLst>
            <a:ext uri="{FF2B5EF4-FFF2-40B4-BE49-F238E27FC236}">
              <a16:creationId xmlns:a16="http://schemas.microsoft.com/office/drawing/2014/main" id="{B599F53B-5039-4757-8476-D9557F67E33E}"/>
            </a:ext>
          </a:extLst>
        </xdr:cNvPr>
        <xdr:cNvSpPr/>
      </xdr:nvSpPr>
      <xdr:spPr>
        <a:xfrm>
          <a:off x="4267906" y="15052675"/>
          <a:ext cx="762000" cy="377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F5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⑤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endParaRPr kumimoji="1" lang="en-US" altLang="ja-JP" sz="1100"/>
        </a:p>
      </xdr:txBody>
    </xdr:sp>
    <xdr:clientData/>
  </xdr:twoCellAnchor>
  <xdr:twoCellAnchor>
    <xdr:from>
      <xdr:col>25</xdr:col>
      <xdr:colOff>201085</xdr:colOff>
      <xdr:row>65</xdr:row>
      <xdr:rowOff>168275</xdr:rowOff>
    </xdr:from>
    <xdr:to>
      <xdr:col>29</xdr:col>
      <xdr:colOff>23285</xdr:colOff>
      <xdr:row>67</xdr:row>
      <xdr:rowOff>88900</xdr:rowOff>
    </xdr:to>
    <xdr:sp macro="" textlink="">
      <xdr:nvSpPr>
        <xdr:cNvPr id="44" name="正方形/長方形 43">
          <a:extLst>
            <a:ext uri="{FF2B5EF4-FFF2-40B4-BE49-F238E27FC236}">
              <a16:creationId xmlns:a16="http://schemas.microsoft.com/office/drawing/2014/main" id="{81E7BFE8-7667-4512-9C65-50301C58DE8A}"/>
            </a:ext>
          </a:extLst>
        </xdr:cNvPr>
        <xdr:cNvSpPr/>
      </xdr:nvSpPr>
      <xdr:spPr>
        <a:xfrm>
          <a:off x="6074835" y="15052675"/>
          <a:ext cx="762000" cy="377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Q</a:t>
          </a:r>
          <a:r>
            <a:rPr kumimoji="1" lang="en-US" altLang="ja-JP" sz="1100" baseline="0"/>
            <a:t> </a:t>
          </a:r>
          <a:r>
            <a:rPr kumimoji="1" lang="ja-JP" altLang="en-US" sz="1100" baseline="0"/>
            <a:t>終了</a:t>
          </a:r>
          <a:endParaRPr kumimoji="1" lang="en-US" altLang="ja-JP" sz="1100"/>
        </a:p>
      </xdr:txBody>
    </xdr:sp>
    <xdr:clientData/>
  </xdr:twoCellAnchor>
  <xdr:twoCellAnchor>
    <xdr:from>
      <xdr:col>22</xdr:col>
      <xdr:colOff>2470</xdr:colOff>
      <xdr:row>65</xdr:row>
      <xdr:rowOff>168275</xdr:rowOff>
    </xdr:from>
    <xdr:to>
      <xdr:col>25</xdr:col>
      <xdr:colOff>59620</xdr:colOff>
      <xdr:row>67</xdr:row>
      <xdr:rowOff>88900</xdr:rowOff>
    </xdr:to>
    <xdr:sp macro="" textlink="">
      <xdr:nvSpPr>
        <xdr:cNvPr id="45" name="正方形/長方形 44">
          <a:extLst>
            <a:ext uri="{FF2B5EF4-FFF2-40B4-BE49-F238E27FC236}">
              <a16:creationId xmlns:a16="http://schemas.microsoft.com/office/drawing/2014/main" id="{18E6A04A-F2C0-4250-91C7-336061B1FFC4}"/>
            </a:ext>
          </a:extLst>
        </xdr:cNvPr>
        <xdr:cNvSpPr/>
      </xdr:nvSpPr>
      <xdr:spPr>
        <a:xfrm>
          <a:off x="5171370" y="15052675"/>
          <a:ext cx="762000" cy="377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esc </a:t>
          </a:r>
          <a:r>
            <a:rPr kumimoji="1" lang="ja-JP" altLang="en-US" sz="1100"/>
            <a:t>戻る</a:t>
          </a:r>
          <a:endParaRPr kumimoji="1" lang="en-US" altLang="ja-JP" sz="1100"/>
        </a:p>
      </xdr:txBody>
    </xdr:sp>
    <xdr:clientData/>
  </xdr:twoCellAnchor>
  <xdr:twoCellAnchor>
    <xdr:from>
      <xdr:col>18</xdr:col>
      <xdr:colOff>57150</xdr:colOff>
      <xdr:row>16</xdr:row>
      <xdr:rowOff>44450</xdr:rowOff>
    </xdr:from>
    <xdr:to>
      <xdr:col>23</xdr:col>
      <xdr:colOff>190500</xdr:colOff>
      <xdr:row>16</xdr:row>
      <xdr:rowOff>50800</xdr:rowOff>
    </xdr:to>
    <xdr:cxnSp macro="">
      <xdr:nvCxnSpPr>
        <xdr:cNvPr id="46" name="直線矢印コネクタ 45">
          <a:extLst>
            <a:ext uri="{FF2B5EF4-FFF2-40B4-BE49-F238E27FC236}">
              <a16:creationId xmlns:a16="http://schemas.microsoft.com/office/drawing/2014/main" id="{06B8D161-72A2-46EA-9982-032D9E44511D}"/>
            </a:ext>
          </a:extLst>
        </xdr:cNvPr>
        <xdr:cNvCxnSpPr>
          <a:cxnSpLocks/>
          <a:stCxn id="19" idx="3"/>
          <a:endCxn id="47" idx="2"/>
        </xdr:cNvCxnSpPr>
      </xdr:nvCxnSpPr>
      <xdr:spPr>
        <a:xfrm>
          <a:off x="4286250" y="3714750"/>
          <a:ext cx="1308100" cy="63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190500</xdr:colOff>
      <xdr:row>14</xdr:row>
      <xdr:rowOff>165100</xdr:rowOff>
    </xdr:from>
    <xdr:to>
      <xdr:col>29</xdr:col>
      <xdr:colOff>6350</xdr:colOff>
      <xdr:row>17</xdr:row>
      <xdr:rowOff>165100</xdr:rowOff>
    </xdr:to>
    <xdr:sp macro="" textlink="">
      <xdr:nvSpPr>
        <xdr:cNvPr id="47" name="円柱 46">
          <a:extLst>
            <a:ext uri="{FF2B5EF4-FFF2-40B4-BE49-F238E27FC236}">
              <a16:creationId xmlns:a16="http://schemas.microsoft.com/office/drawing/2014/main" id="{3CFE244D-CBDF-4E16-9363-7166A15D3A95}"/>
            </a:ext>
          </a:extLst>
        </xdr:cNvPr>
        <xdr:cNvSpPr/>
      </xdr:nvSpPr>
      <xdr:spPr>
        <a:xfrm>
          <a:off x="5594350" y="3378200"/>
          <a:ext cx="1225550" cy="685800"/>
        </a:xfrm>
        <a:prstGeom prst="can">
          <a:avLst/>
        </a:prstGeom>
        <a:solidFill>
          <a:schemeClr val="bg1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characters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165100</xdr:colOff>
      <xdr:row>16</xdr:row>
      <xdr:rowOff>203200</xdr:rowOff>
    </xdr:from>
    <xdr:to>
      <xdr:col>27</xdr:col>
      <xdr:colOff>215900</xdr:colOff>
      <xdr:row>19</xdr:row>
      <xdr:rowOff>222250</xdr:rowOff>
    </xdr:to>
    <xdr:sp macro="" textlink="">
      <xdr:nvSpPr>
        <xdr:cNvPr id="2" name="円柱 1">
          <a:extLst>
            <a:ext uri="{FF2B5EF4-FFF2-40B4-BE49-F238E27FC236}">
              <a16:creationId xmlns:a16="http://schemas.microsoft.com/office/drawing/2014/main" id="{983F04E3-5AF7-4893-BBE8-EF629A263641}"/>
            </a:ext>
          </a:extLst>
        </xdr:cNvPr>
        <xdr:cNvSpPr/>
      </xdr:nvSpPr>
      <xdr:spPr>
        <a:xfrm>
          <a:off x="5334000" y="3873500"/>
          <a:ext cx="1225550" cy="704850"/>
        </a:xfrm>
        <a:prstGeom prst="can">
          <a:avLst/>
        </a:prstGeom>
        <a:solidFill>
          <a:schemeClr val="bg1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マッチング</a:t>
          </a:r>
          <a:endParaRPr kumimoji="1" lang="en-US" altLang="ja-JP" sz="1100">
            <a:solidFill>
              <a:schemeClr val="tx1"/>
            </a:solidFill>
          </a:endParaRPr>
        </a:p>
        <a:p>
          <a:pPr algn="ctr"/>
          <a:r>
            <a:rPr kumimoji="1" lang="ja-JP" altLang="en-US" sz="1100">
              <a:solidFill>
                <a:schemeClr val="tx1"/>
              </a:solidFill>
            </a:rPr>
            <a:t>明細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88900</xdr:colOff>
      <xdr:row>21</xdr:row>
      <xdr:rowOff>12700</xdr:rowOff>
    </xdr:from>
    <xdr:to>
      <xdr:col>6</xdr:col>
      <xdr:colOff>25400</xdr:colOff>
      <xdr:row>23</xdr:row>
      <xdr:rowOff>190500</xdr:rowOff>
    </xdr:to>
    <xdr:sp macro="" textlink="">
      <xdr:nvSpPr>
        <xdr:cNvPr id="3" name="円柱 2">
          <a:extLst>
            <a:ext uri="{FF2B5EF4-FFF2-40B4-BE49-F238E27FC236}">
              <a16:creationId xmlns:a16="http://schemas.microsoft.com/office/drawing/2014/main" id="{9B20887A-8317-459C-8248-F60DF957BD53}"/>
            </a:ext>
          </a:extLst>
        </xdr:cNvPr>
        <xdr:cNvSpPr/>
      </xdr:nvSpPr>
      <xdr:spPr>
        <a:xfrm>
          <a:off x="323850" y="4826000"/>
          <a:ext cx="1111250" cy="635000"/>
        </a:xfrm>
        <a:prstGeom prst="can">
          <a:avLst/>
        </a:prstGeom>
        <a:solidFill>
          <a:schemeClr val="bg1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連番マスタ</a:t>
          </a:r>
        </a:p>
      </xdr:txBody>
    </xdr:sp>
    <xdr:clientData/>
  </xdr:twoCellAnchor>
  <xdr:twoCellAnchor>
    <xdr:from>
      <xdr:col>1</xdr:col>
      <xdr:colOff>88900</xdr:colOff>
      <xdr:row>18</xdr:row>
      <xdr:rowOff>222250</xdr:rowOff>
    </xdr:from>
    <xdr:to>
      <xdr:col>6</xdr:col>
      <xdr:colOff>25400</xdr:colOff>
      <xdr:row>21</xdr:row>
      <xdr:rowOff>171450</xdr:rowOff>
    </xdr:to>
    <xdr:sp macro="" textlink="">
      <xdr:nvSpPr>
        <xdr:cNvPr id="4" name="円柱 3">
          <a:extLst>
            <a:ext uri="{FF2B5EF4-FFF2-40B4-BE49-F238E27FC236}">
              <a16:creationId xmlns:a16="http://schemas.microsoft.com/office/drawing/2014/main" id="{EA82AC80-E310-4752-8FBF-2E741D2D2AEC}"/>
            </a:ext>
          </a:extLst>
        </xdr:cNvPr>
        <xdr:cNvSpPr/>
      </xdr:nvSpPr>
      <xdr:spPr>
        <a:xfrm>
          <a:off x="323850" y="4349750"/>
          <a:ext cx="1111250" cy="635000"/>
        </a:xfrm>
        <a:prstGeom prst="can">
          <a:avLst/>
        </a:prstGeom>
        <a:solidFill>
          <a:schemeClr val="bg1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乱数マスタ</a:t>
          </a:r>
          <a:endParaRPr lang="ja-JP" altLang="ja-JP">
            <a:solidFill>
              <a:schemeClr val="tx1"/>
            </a:solidFill>
            <a:effectLst/>
          </a:endParaRPr>
        </a:p>
      </xdr:txBody>
    </xdr:sp>
    <xdr:clientData/>
  </xdr:twoCellAnchor>
  <xdr:twoCellAnchor>
    <xdr:from>
      <xdr:col>6</xdr:col>
      <xdr:colOff>25400</xdr:colOff>
      <xdr:row>16</xdr:row>
      <xdr:rowOff>114300</xdr:rowOff>
    </xdr:from>
    <xdr:to>
      <xdr:col>9</xdr:col>
      <xdr:colOff>209550</xdr:colOff>
      <xdr:row>20</xdr:row>
      <xdr:rowOff>82550</xdr:rowOff>
    </xdr:to>
    <xdr:cxnSp macro="">
      <xdr:nvCxnSpPr>
        <xdr:cNvPr id="5" name="直線矢印コネクタ 4">
          <a:extLst>
            <a:ext uri="{FF2B5EF4-FFF2-40B4-BE49-F238E27FC236}">
              <a16:creationId xmlns:a16="http://schemas.microsoft.com/office/drawing/2014/main" id="{0B15F02B-5A69-48F8-BFDF-39153B88384E}"/>
            </a:ext>
          </a:extLst>
        </xdr:cNvPr>
        <xdr:cNvCxnSpPr>
          <a:cxnSpLocks/>
          <a:stCxn id="4" idx="4"/>
        </xdr:cNvCxnSpPr>
      </xdr:nvCxnSpPr>
      <xdr:spPr>
        <a:xfrm flipV="1">
          <a:off x="1435100" y="3784600"/>
          <a:ext cx="889000" cy="8826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20</xdr:row>
      <xdr:rowOff>0</xdr:rowOff>
    </xdr:from>
    <xdr:to>
      <xdr:col>18</xdr:col>
      <xdr:colOff>57150</xdr:colOff>
      <xdr:row>22</xdr:row>
      <xdr:rowOff>88900</xdr:rowOff>
    </xdr:to>
    <xdr:sp macro="" textlink="">
      <xdr:nvSpPr>
        <xdr:cNvPr id="6" name="四角形: 角を丸くする 5">
          <a:extLst>
            <a:ext uri="{FF2B5EF4-FFF2-40B4-BE49-F238E27FC236}">
              <a16:creationId xmlns:a16="http://schemas.microsoft.com/office/drawing/2014/main" id="{8B9B27C7-A8E9-4E2B-8003-3E2CEE3594F1}"/>
            </a:ext>
          </a:extLst>
        </xdr:cNvPr>
        <xdr:cNvSpPr/>
      </xdr:nvSpPr>
      <xdr:spPr>
        <a:xfrm>
          <a:off x="2349500" y="4584700"/>
          <a:ext cx="1936750" cy="546100"/>
        </a:xfrm>
        <a:prstGeom prst="roundRect">
          <a:avLst/>
        </a:prstGeom>
        <a:solidFill>
          <a:schemeClr val="bg1"/>
        </a:solidFill>
        <a:ln w="1905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マッチングデータ登録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14</xdr:col>
      <xdr:colOff>28575</xdr:colOff>
      <xdr:row>22</xdr:row>
      <xdr:rowOff>88900</xdr:rowOff>
    </xdr:from>
    <xdr:to>
      <xdr:col>14</xdr:col>
      <xdr:colOff>28575</xdr:colOff>
      <xdr:row>24</xdr:row>
      <xdr:rowOff>158750</xdr:rowOff>
    </xdr:to>
    <xdr:cxnSp macro="">
      <xdr:nvCxnSpPr>
        <xdr:cNvPr id="7" name="直線矢印コネクタ 6">
          <a:extLst>
            <a:ext uri="{FF2B5EF4-FFF2-40B4-BE49-F238E27FC236}">
              <a16:creationId xmlns:a16="http://schemas.microsoft.com/office/drawing/2014/main" id="{EAC69F11-CF4A-423D-8257-E35DDBD5C7F1}"/>
            </a:ext>
          </a:extLst>
        </xdr:cNvPr>
        <xdr:cNvCxnSpPr>
          <a:stCxn id="6" idx="2"/>
          <a:endCxn id="12" idx="0"/>
        </xdr:cNvCxnSpPr>
      </xdr:nvCxnSpPr>
      <xdr:spPr>
        <a:xfrm>
          <a:off x="3317875" y="5130800"/>
          <a:ext cx="0" cy="527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6</xdr:row>
      <xdr:rowOff>0</xdr:rowOff>
    </xdr:from>
    <xdr:to>
      <xdr:col>18</xdr:col>
      <xdr:colOff>57150</xdr:colOff>
      <xdr:row>8</xdr:row>
      <xdr:rowOff>88900</xdr:rowOff>
    </xdr:to>
    <xdr:sp macro="" textlink="">
      <xdr:nvSpPr>
        <xdr:cNvPr id="8" name="四角形: 角を丸くする 7">
          <a:extLst>
            <a:ext uri="{FF2B5EF4-FFF2-40B4-BE49-F238E27FC236}">
              <a16:creationId xmlns:a16="http://schemas.microsoft.com/office/drawing/2014/main" id="{D6D75D9C-50C2-4792-ADD4-740D85E68341}"/>
            </a:ext>
          </a:extLst>
        </xdr:cNvPr>
        <xdr:cNvSpPr/>
      </xdr:nvSpPr>
      <xdr:spPr>
        <a:xfrm>
          <a:off x="2349500" y="1384300"/>
          <a:ext cx="1936750" cy="546100"/>
        </a:xfrm>
        <a:prstGeom prst="roundRect">
          <a:avLst/>
        </a:prstGeom>
        <a:solidFill>
          <a:schemeClr val="bg1"/>
        </a:solidFill>
        <a:ln w="1905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初期処理</a:t>
          </a:r>
        </a:p>
      </xdr:txBody>
    </xdr:sp>
    <xdr:clientData/>
  </xdr:twoCellAnchor>
  <xdr:twoCellAnchor>
    <xdr:from>
      <xdr:col>14</xdr:col>
      <xdr:colOff>28575</xdr:colOff>
      <xdr:row>8</xdr:row>
      <xdr:rowOff>88900</xdr:rowOff>
    </xdr:from>
    <xdr:to>
      <xdr:col>14</xdr:col>
      <xdr:colOff>28575</xdr:colOff>
      <xdr:row>10</xdr:row>
      <xdr:rowOff>69850</xdr:rowOff>
    </xdr:to>
    <xdr:cxnSp macro="">
      <xdr:nvCxnSpPr>
        <xdr:cNvPr id="9" name="直線矢印コネクタ 8">
          <a:extLst>
            <a:ext uri="{FF2B5EF4-FFF2-40B4-BE49-F238E27FC236}">
              <a16:creationId xmlns:a16="http://schemas.microsoft.com/office/drawing/2014/main" id="{BC57BD21-4840-4B12-8D46-D236AA087E3E}"/>
            </a:ext>
          </a:extLst>
        </xdr:cNvPr>
        <xdr:cNvCxnSpPr>
          <a:stCxn id="8" idx="2"/>
          <a:endCxn id="15" idx="0"/>
        </xdr:cNvCxnSpPr>
      </xdr:nvCxnSpPr>
      <xdr:spPr>
        <a:xfrm>
          <a:off x="3317875" y="1930400"/>
          <a:ext cx="0" cy="4381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15</xdr:row>
      <xdr:rowOff>0</xdr:rowOff>
    </xdr:from>
    <xdr:to>
      <xdr:col>18</xdr:col>
      <xdr:colOff>57150</xdr:colOff>
      <xdr:row>17</xdr:row>
      <xdr:rowOff>88900</xdr:rowOff>
    </xdr:to>
    <xdr:sp macro="" textlink="">
      <xdr:nvSpPr>
        <xdr:cNvPr id="10" name="四角形: 角を丸くする 9">
          <a:extLst>
            <a:ext uri="{FF2B5EF4-FFF2-40B4-BE49-F238E27FC236}">
              <a16:creationId xmlns:a16="http://schemas.microsoft.com/office/drawing/2014/main" id="{6CD44231-BA5F-4835-B111-7688D422BA4B}"/>
            </a:ext>
          </a:extLst>
        </xdr:cNvPr>
        <xdr:cNvSpPr/>
      </xdr:nvSpPr>
      <xdr:spPr>
        <a:xfrm>
          <a:off x="2349500" y="3441700"/>
          <a:ext cx="1936750" cy="546100"/>
        </a:xfrm>
        <a:prstGeom prst="roundRect">
          <a:avLst/>
        </a:prstGeom>
        <a:solidFill>
          <a:schemeClr val="bg1"/>
        </a:solidFill>
        <a:ln w="1905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マスタ取込</a:t>
          </a:r>
        </a:p>
      </xdr:txBody>
    </xdr:sp>
    <xdr:clientData/>
  </xdr:twoCellAnchor>
  <xdr:twoCellAnchor>
    <xdr:from>
      <xdr:col>14</xdr:col>
      <xdr:colOff>28575</xdr:colOff>
      <xdr:row>17</xdr:row>
      <xdr:rowOff>88900</xdr:rowOff>
    </xdr:from>
    <xdr:to>
      <xdr:col>14</xdr:col>
      <xdr:colOff>28575</xdr:colOff>
      <xdr:row>20</xdr:row>
      <xdr:rowOff>0</xdr:rowOff>
    </xdr:to>
    <xdr:cxnSp macro="">
      <xdr:nvCxnSpPr>
        <xdr:cNvPr id="11" name="直線矢印コネクタ 10">
          <a:extLst>
            <a:ext uri="{FF2B5EF4-FFF2-40B4-BE49-F238E27FC236}">
              <a16:creationId xmlns:a16="http://schemas.microsoft.com/office/drawing/2014/main" id="{5ED7ECD2-3688-4896-85D2-2E3C87A467E2}"/>
            </a:ext>
          </a:extLst>
        </xdr:cNvPr>
        <xdr:cNvCxnSpPr>
          <a:stCxn id="10" idx="2"/>
          <a:endCxn id="6" idx="0"/>
        </xdr:cNvCxnSpPr>
      </xdr:nvCxnSpPr>
      <xdr:spPr>
        <a:xfrm>
          <a:off x="3317875" y="3987800"/>
          <a:ext cx="0" cy="5969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24</xdr:row>
      <xdr:rowOff>158750</xdr:rowOff>
    </xdr:from>
    <xdr:to>
      <xdr:col>18</xdr:col>
      <xdr:colOff>57150</xdr:colOff>
      <xdr:row>27</xdr:row>
      <xdr:rowOff>19050</xdr:rowOff>
    </xdr:to>
    <xdr:sp macro="" textlink="">
      <xdr:nvSpPr>
        <xdr:cNvPr id="12" name="四角形: 角を丸くする 11">
          <a:extLst>
            <a:ext uri="{FF2B5EF4-FFF2-40B4-BE49-F238E27FC236}">
              <a16:creationId xmlns:a16="http://schemas.microsoft.com/office/drawing/2014/main" id="{1ED2D9B5-CD55-45B8-8F92-3882F85F38BE}"/>
            </a:ext>
          </a:extLst>
        </xdr:cNvPr>
        <xdr:cNvSpPr/>
      </xdr:nvSpPr>
      <xdr:spPr>
        <a:xfrm>
          <a:off x="2349500" y="5657850"/>
          <a:ext cx="1936750" cy="546100"/>
        </a:xfrm>
        <a:prstGeom prst="roundRect">
          <a:avLst/>
        </a:prstGeom>
        <a:solidFill>
          <a:schemeClr val="bg1"/>
        </a:solidFill>
        <a:ln w="1905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マスタ更新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18</xdr:col>
      <xdr:colOff>31750</xdr:colOff>
      <xdr:row>11</xdr:row>
      <xdr:rowOff>127000</xdr:rowOff>
    </xdr:from>
    <xdr:to>
      <xdr:col>22</xdr:col>
      <xdr:colOff>165100</xdr:colOff>
      <xdr:row>16</xdr:row>
      <xdr:rowOff>38100</xdr:rowOff>
    </xdr:to>
    <xdr:cxnSp macro="">
      <xdr:nvCxnSpPr>
        <xdr:cNvPr id="13" name="直線矢印コネクタ 12">
          <a:extLst>
            <a:ext uri="{FF2B5EF4-FFF2-40B4-BE49-F238E27FC236}">
              <a16:creationId xmlns:a16="http://schemas.microsoft.com/office/drawing/2014/main" id="{67EC85C9-114E-499E-8AB9-3584D726CDCF}"/>
            </a:ext>
          </a:extLst>
        </xdr:cNvPr>
        <xdr:cNvCxnSpPr>
          <a:cxnSpLocks/>
          <a:endCxn id="14" idx="2"/>
        </xdr:cNvCxnSpPr>
      </xdr:nvCxnSpPr>
      <xdr:spPr>
        <a:xfrm>
          <a:off x="4260850" y="2654300"/>
          <a:ext cx="1073150" cy="1054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165100</xdr:colOff>
      <xdr:row>14</xdr:row>
      <xdr:rowOff>152400</xdr:rowOff>
    </xdr:from>
    <xdr:to>
      <xdr:col>27</xdr:col>
      <xdr:colOff>215900</xdr:colOff>
      <xdr:row>17</xdr:row>
      <xdr:rowOff>152400</xdr:rowOff>
    </xdr:to>
    <xdr:sp macro="" textlink="">
      <xdr:nvSpPr>
        <xdr:cNvPr id="14" name="円柱 13">
          <a:extLst>
            <a:ext uri="{FF2B5EF4-FFF2-40B4-BE49-F238E27FC236}">
              <a16:creationId xmlns:a16="http://schemas.microsoft.com/office/drawing/2014/main" id="{36F4A3EB-DBC3-4FC5-9076-418ACABA64D7}"/>
            </a:ext>
          </a:extLst>
        </xdr:cNvPr>
        <xdr:cNvSpPr/>
      </xdr:nvSpPr>
      <xdr:spPr>
        <a:xfrm>
          <a:off x="5334000" y="3365500"/>
          <a:ext cx="1225550" cy="685800"/>
        </a:xfrm>
        <a:prstGeom prst="can">
          <a:avLst/>
        </a:prstGeom>
        <a:solidFill>
          <a:schemeClr val="bg1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マッチング</a:t>
          </a:r>
          <a:endParaRPr kumimoji="1" lang="en-US" altLang="ja-JP" sz="1100">
            <a:solidFill>
              <a:schemeClr val="tx1"/>
            </a:solidFill>
          </a:endParaRPr>
        </a:p>
        <a:p>
          <a:pPr algn="ctr"/>
          <a:r>
            <a:rPr kumimoji="1" lang="ja-JP" altLang="en-US" sz="1100">
              <a:solidFill>
                <a:schemeClr val="tx1"/>
              </a:solidFill>
            </a:rPr>
            <a:t>ヘッダ</a:t>
          </a:r>
        </a:p>
      </xdr:txBody>
    </xdr:sp>
    <xdr:clientData/>
  </xdr:twoCellAnchor>
  <xdr:twoCellAnchor>
    <xdr:from>
      <xdr:col>10</xdr:col>
      <xdr:colOff>0</xdr:colOff>
      <xdr:row>10</xdr:row>
      <xdr:rowOff>69850</xdr:rowOff>
    </xdr:from>
    <xdr:to>
      <xdr:col>18</xdr:col>
      <xdr:colOff>57150</xdr:colOff>
      <xdr:row>12</xdr:row>
      <xdr:rowOff>158750</xdr:rowOff>
    </xdr:to>
    <xdr:sp macro="" textlink="">
      <xdr:nvSpPr>
        <xdr:cNvPr id="15" name="四角形: 角を丸くする 14">
          <a:extLst>
            <a:ext uri="{FF2B5EF4-FFF2-40B4-BE49-F238E27FC236}">
              <a16:creationId xmlns:a16="http://schemas.microsoft.com/office/drawing/2014/main" id="{6C3CDB74-7574-4E21-A975-17BD94190316}"/>
            </a:ext>
          </a:extLst>
        </xdr:cNvPr>
        <xdr:cNvSpPr/>
      </xdr:nvSpPr>
      <xdr:spPr>
        <a:xfrm>
          <a:off x="2349500" y="2368550"/>
          <a:ext cx="1936750" cy="546100"/>
        </a:xfrm>
        <a:prstGeom prst="roundRect">
          <a:avLst/>
        </a:prstGeom>
        <a:solidFill>
          <a:schemeClr val="bg1"/>
        </a:solidFill>
        <a:ln w="1905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対象日削除</a:t>
          </a:r>
        </a:p>
      </xdr:txBody>
    </xdr:sp>
    <xdr:clientData/>
  </xdr:twoCellAnchor>
  <xdr:twoCellAnchor>
    <xdr:from>
      <xdr:col>14</xdr:col>
      <xdr:colOff>28575</xdr:colOff>
      <xdr:row>12</xdr:row>
      <xdr:rowOff>158750</xdr:rowOff>
    </xdr:from>
    <xdr:to>
      <xdr:col>14</xdr:col>
      <xdr:colOff>28575</xdr:colOff>
      <xdr:row>15</xdr:row>
      <xdr:rowOff>0</xdr:rowOff>
    </xdr:to>
    <xdr:cxnSp macro="">
      <xdr:nvCxnSpPr>
        <xdr:cNvPr id="16" name="直線矢印コネクタ 15">
          <a:extLst>
            <a:ext uri="{FF2B5EF4-FFF2-40B4-BE49-F238E27FC236}">
              <a16:creationId xmlns:a16="http://schemas.microsoft.com/office/drawing/2014/main" id="{EEC74B0C-3DC7-43C0-955C-2642AD4E3CB1}"/>
            </a:ext>
          </a:extLst>
        </xdr:cNvPr>
        <xdr:cNvCxnSpPr>
          <a:stCxn id="15" idx="2"/>
        </xdr:cNvCxnSpPr>
      </xdr:nvCxnSpPr>
      <xdr:spPr>
        <a:xfrm>
          <a:off x="3317875" y="2914650"/>
          <a:ext cx="0" cy="527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57150</xdr:colOff>
      <xdr:row>18</xdr:row>
      <xdr:rowOff>98425</xdr:rowOff>
    </xdr:from>
    <xdr:to>
      <xdr:col>22</xdr:col>
      <xdr:colOff>165100</xdr:colOff>
      <xdr:row>21</xdr:row>
      <xdr:rowOff>0</xdr:rowOff>
    </xdr:to>
    <xdr:cxnSp macro="">
      <xdr:nvCxnSpPr>
        <xdr:cNvPr id="17" name="直線矢印コネクタ 16">
          <a:extLst>
            <a:ext uri="{FF2B5EF4-FFF2-40B4-BE49-F238E27FC236}">
              <a16:creationId xmlns:a16="http://schemas.microsoft.com/office/drawing/2014/main" id="{B2AD7F28-B996-4539-A99A-FBEDDFC1C93D}"/>
            </a:ext>
          </a:extLst>
        </xdr:cNvPr>
        <xdr:cNvCxnSpPr>
          <a:cxnSpLocks/>
          <a:endCxn id="2" idx="2"/>
        </xdr:cNvCxnSpPr>
      </xdr:nvCxnSpPr>
      <xdr:spPr>
        <a:xfrm flipV="1">
          <a:off x="4286250" y="4225925"/>
          <a:ext cx="1047750" cy="5873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28575</xdr:colOff>
      <xdr:row>27</xdr:row>
      <xdr:rowOff>12700</xdr:rowOff>
    </xdr:from>
    <xdr:to>
      <xdr:col>14</xdr:col>
      <xdr:colOff>28575</xdr:colOff>
      <xdr:row>29</xdr:row>
      <xdr:rowOff>82550</xdr:rowOff>
    </xdr:to>
    <xdr:cxnSp macro="">
      <xdr:nvCxnSpPr>
        <xdr:cNvPr id="18" name="直線矢印コネクタ 17">
          <a:extLst>
            <a:ext uri="{FF2B5EF4-FFF2-40B4-BE49-F238E27FC236}">
              <a16:creationId xmlns:a16="http://schemas.microsoft.com/office/drawing/2014/main" id="{9DBB1CD9-F0E0-47A7-9EAA-E0E3674F8F09}"/>
            </a:ext>
          </a:extLst>
        </xdr:cNvPr>
        <xdr:cNvCxnSpPr>
          <a:endCxn id="19" idx="0"/>
        </xdr:cNvCxnSpPr>
      </xdr:nvCxnSpPr>
      <xdr:spPr>
        <a:xfrm>
          <a:off x="3317875" y="6197600"/>
          <a:ext cx="0" cy="527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29</xdr:row>
      <xdr:rowOff>82550</xdr:rowOff>
    </xdr:from>
    <xdr:to>
      <xdr:col>18</xdr:col>
      <xdr:colOff>57150</xdr:colOff>
      <xdr:row>31</xdr:row>
      <xdr:rowOff>171450</xdr:rowOff>
    </xdr:to>
    <xdr:sp macro="" textlink="">
      <xdr:nvSpPr>
        <xdr:cNvPr id="19" name="四角形: 角を丸くする 18">
          <a:extLst>
            <a:ext uri="{FF2B5EF4-FFF2-40B4-BE49-F238E27FC236}">
              <a16:creationId xmlns:a16="http://schemas.microsoft.com/office/drawing/2014/main" id="{63DACDE1-4FEE-4EAF-9F3A-8213A9C32C87}"/>
            </a:ext>
          </a:extLst>
        </xdr:cNvPr>
        <xdr:cNvSpPr/>
      </xdr:nvSpPr>
      <xdr:spPr>
        <a:xfrm>
          <a:off x="2349500" y="6724650"/>
          <a:ext cx="1936750" cy="546100"/>
        </a:xfrm>
        <a:prstGeom prst="roundRect">
          <a:avLst/>
        </a:prstGeom>
        <a:solidFill>
          <a:schemeClr val="bg1"/>
        </a:solidFill>
        <a:ln w="1905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終了処理</a:t>
          </a:r>
        </a:p>
      </xdr:txBody>
    </xdr:sp>
    <xdr:clientData/>
  </xdr:twoCellAnchor>
  <xdr:twoCellAnchor>
    <xdr:from>
      <xdr:col>6</xdr:col>
      <xdr:colOff>25400</xdr:colOff>
      <xdr:row>22</xdr:row>
      <xdr:rowOff>101600</xdr:rowOff>
    </xdr:from>
    <xdr:to>
      <xdr:col>10</xdr:col>
      <xdr:colOff>0</xdr:colOff>
      <xdr:row>25</xdr:row>
      <xdr:rowOff>203200</xdr:rowOff>
    </xdr:to>
    <xdr:cxnSp macro="">
      <xdr:nvCxnSpPr>
        <xdr:cNvPr id="20" name="直線矢印コネクタ 19">
          <a:extLst>
            <a:ext uri="{FF2B5EF4-FFF2-40B4-BE49-F238E27FC236}">
              <a16:creationId xmlns:a16="http://schemas.microsoft.com/office/drawing/2014/main" id="{00B504AA-74D4-4E26-A405-68446B950138}"/>
            </a:ext>
          </a:extLst>
        </xdr:cNvPr>
        <xdr:cNvCxnSpPr>
          <a:cxnSpLocks/>
          <a:stCxn id="12" idx="1"/>
          <a:endCxn id="3" idx="4"/>
        </xdr:cNvCxnSpPr>
      </xdr:nvCxnSpPr>
      <xdr:spPr>
        <a:xfrm flipH="1" flipV="1">
          <a:off x="1435100" y="5143500"/>
          <a:ext cx="914400" cy="787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88900</xdr:colOff>
      <xdr:row>16</xdr:row>
      <xdr:rowOff>203200</xdr:rowOff>
    </xdr:from>
    <xdr:to>
      <xdr:col>6</xdr:col>
      <xdr:colOff>25400</xdr:colOff>
      <xdr:row>19</xdr:row>
      <xdr:rowOff>152400</xdr:rowOff>
    </xdr:to>
    <xdr:sp macro="" textlink="">
      <xdr:nvSpPr>
        <xdr:cNvPr id="21" name="円柱 20">
          <a:extLst>
            <a:ext uri="{FF2B5EF4-FFF2-40B4-BE49-F238E27FC236}">
              <a16:creationId xmlns:a16="http://schemas.microsoft.com/office/drawing/2014/main" id="{CF080887-9DE0-45CA-96B3-E11AA607293C}"/>
            </a:ext>
          </a:extLst>
        </xdr:cNvPr>
        <xdr:cNvSpPr/>
      </xdr:nvSpPr>
      <xdr:spPr>
        <a:xfrm>
          <a:off x="323850" y="3873500"/>
          <a:ext cx="1111250" cy="635000"/>
        </a:xfrm>
        <a:prstGeom prst="can">
          <a:avLst/>
        </a:prstGeom>
        <a:solidFill>
          <a:schemeClr val="bg1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キャラクタ</a:t>
          </a:r>
          <a:endParaRPr kumimoji="1" lang="en-US" altLang="ja-JP" sz="1100">
            <a:solidFill>
              <a:schemeClr val="tx1"/>
            </a:solidFill>
          </a:endParaRPr>
        </a:p>
        <a:p>
          <a:pPr algn="ctr"/>
          <a:r>
            <a:rPr kumimoji="1" lang="ja-JP" altLang="en-US" sz="1100">
              <a:solidFill>
                <a:schemeClr val="tx1"/>
              </a:solidFill>
            </a:rPr>
            <a:t>マスタ</a:t>
          </a:r>
        </a:p>
      </xdr:txBody>
    </xdr:sp>
    <xdr:clientData/>
  </xdr:twoCellAnchor>
  <xdr:twoCellAnchor>
    <xdr:from>
      <xdr:col>1</xdr:col>
      <xdr:colOff>165100</xdr:colOff>
      <xdr:row>41</xdr:row>
      <xdr:rowOff>139700</xdr:rowOff>
    </xdr:from>
    <xdr:to>
      <xdr:col>29</xdr:col>
      <xdr:colOff>222250</xdr:colOff>
      <xdr:row>68</xdr:row>
      <xdr:rowOff>114300</xdr:rowOff>
    </xdr:to>
    <xdr:sp macro="" textlink="">
      <xdr:nvSpPr>
        <xdr:cNvPr id="22" name="正方形/長方形 21">
          <a:extLst>
            <a:ext uri="{FF2B5EF4-FFF2-40B4-BE49-F238E27FC236}">
              <a16:creationId xmlns:a16="http://schemas.microsoft.com/office/drawing/2014/main" id="{5F9C2B4F-14AB-433E-ABEE-37115F77A8E0}"/>
            </a:ext>
          </a:extLst>
        </xdr:cNvPr>
        <xdr:cNvSpPr/>
      </xdr:nvSpPr>
      <xdr:spPr>
        <a:xfrm>
          <a:off x="400050" y="9537700"/>
          <a:ext cx="6635750" cy="61468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50800</xdr:colOff>
      <xdr:row>42</xdr:row>
      <xdr:rowOff>127000</xdr:rowOff>
    </xdr:from>
    <xdr:to>
      <xdr:col>9</xdr:col>
      <xdr:colOff>31750</xdr:colOff>
      <xdr:row>52</xdr:row>
      <xdr:rowOff>12700</xdr:rowOff>
    </xdr:to>
    <xdr:sp macro="" textlink="">
      <xdr:nvSpPr>
        <xdr:cNvPr id="23" name="正方形/長方形 22">
          <a:extLst>
            <a:ext uri="{FF2B5EF4-FFF2-40B4-BE49-F238E27FC236}">
              <a16:creationId xmlns:a16="http://schemas.microsoft.com/office/drawing/2014/main" id="{75FD88BF-F630-40FF-886C-F64D7C696ED2}"/>
            </a:ext>
          </a:extLst>
        </xdr:cNvPr>
        <xdr:cNvSpPr/>
      </xdr:nvSpPr>
      <xdr:spPr>
        <a:xfrm>
          <a:off x="755650" y="9753600"/>
          <a:ext cx="1390650" cy="21717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①</a:t>
          </a:r>
          <a:endParaRPr kumimoji="1" lang="en-US" altLang="ja-JP" sz="1100"/>
        </a:p>
        <a:p>
          <a:pPr algn="l"/>
          <a:r>
            <a:rPr kumimoji="1" lang="en-US" altLang="ja-JP" sz="1100"/>
            <a:t>name:</a:t>
          </a:r>
        </a:p>
        <a:p>
          <a:pPr algn="l"/>
          <a:r>
            <a:rPr kumimoji="1" lang="en-US" altLang="ja-JP" sz="1100"/>
            <a:t>level:</a:t>
          </a:r>
        </a:p>
        <a:p>
          <a:pPr algn="l"/>
          <a:r>
            <a:rPr kumimoji="1" lang="en-US" altLang="ja-JP" sz="1100"/>
            <a:t>status:</a:t>
          </a:r>
        </a:p>
        <a:p>
          <a:pPr algn="l"/>
          <a:r>
            <a:rPr kumimoji="1" lang="en-US" altLang="ja-JP" sz="1100"/>
            <a:t>kind:</a:t>
          </a:r>
        </a:p>
        <a:p>
          <a:pPr algn="l"/>
          <a:r>
            <a:rPr kumimoji="1" lang="en-US" altLang="ja-JP" sz="1100"/>
            <a:t>hp:</a:t>
          </a:r>
        </a:p>
        <a:p>
          <a:pPr algn="l"/>
          <a:r>
            <a:rPr kumimoji="1" lang="en-US" altLang="ja-JP" sz="1100"/>
            <a:t>at:</a:t>
          </a:r>
        </a:p>
        <a:p>
          <a:pPr algn="l"/>
          <a:r>
            <a:rPr kumimoji="1" lang="en-US" altLang="ja-JP" sz="1100"/>
            <a:t>bit:</a:t>
          </a:r>
        </a:p>
        <a:p>
          <a:pPr algn="l"/>
          <a:r>
            <a:rPr kumimoji="1" lang="en-US" altLang="ja-JP" sz="1100"/>
            <a:t>int:</a:t>
          </a:r>
        </a:p>
        <a:p>
          <a:pPr algn="l"/>
          <a:r>
            <a:rPr kumimoji="1" lang="en-US" altLang="ja-JP" sz="1100"/>
            <a:t>def:</a:t>
          </a:r>
        </a:p>
        <a:p>
          <a:pPr algn="l"/>
          <a:r>
            <a:rPr kumimoji="1" lang="en-US" altLang="ja-JP" sz="1100"/>
            <a:t>agi:</a:t>
          </a:r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</xdr:txBody>
    </xdr:sp>
    <xdr:clientData/>
  </xdr:twoCellAnchor>
  <xdr:twoCellAnchor>
    <xdr:from>
      <xdr:col>3</xdr:col>
      <xdr:colOff>57150</xdr:colOff>
      <xdr:row>52</xdr:row>
      <xdr:rowOff>203200</xdr:rowOff>
    </xdr:from>
    <xdr:to>
      <xdr:col>8</xdr:col>
      <xdr:colOff>190500</xdr:colOff>
      <xdr:row>62</xdr:row>
      <xdr:rowOff>171450</xdr:rowOff>
    </xdr:to>
    <xdr:sp macro="" textlink="">
      <xdr:nvSpPr>
        <xdr:cNvPr id="24" name="正方形/長方形 23">
          <a:extLst>
            <a:ext uri="{FF2B5EF4-FFF2-40B4-BE49-F238E27FC236}">
              <a16:creationId xmlns:a16="http://schemas.microsoft.com/office/drawing/2014/main" id="{FE98BDEB-8BB5-4D0B-9274-708C4F0E2DDB}"/>
            </a:ext>
          </a:extLst>
        </xdr:cNvPr>
        <xdr:cNvSpPr/>
      </xdr:nvSpPr>
      <xdr:spPr>
        <a:xfrm>
          <a:off x="762000" y="12115800"/>
          <a:ext cx="1308100" cy="22542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kumimoji="1" lang="ja-JP" altLang="en-US" sz="1100"/>
            <a:t>②</a:t>
          </a:r>
          <a:endParaRPr kumimoji="1" lang="en-US" altLang="ja-JP" sz="1100"/>
        </a:p>
        <a:p>
          <a:r>
            <a:rPr kumimoji="1" lang="ja-JP" altLang="en-US" sz="1100"/>
            <a:t>▼</a:t>
          </a:r>
          <a:r>
            <a:rPr kumimoji="1" lang="en-US" altLang="ja-JP" sz="1100"/>
            <a:t>command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comunicate</a:t>
          </a:r>
          <a:endParaRPr lang="ja-JP" altLang="ja-JP">
            <a:effectLst/>
          </a:endParaRPr>
        </a:p>
        <a:p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battle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catch</a:t>
          </a:r>
          <a:endParaRPr lang="ja-JP" altLang="ja-JP">
            <a:effectLst/>
          </a:endParaRPr>
        </a:p>
        <a:p>
          <a:pPr algn="l"/>
          <a:r>
            <a:rPr kumimoji="1" lang="ja-JP" altLang="en-US" sz="1100"/>
            <a:t>・</a:t>
          </a:r>
          <a:r>
            <a:rPr kumimoji="1" lang="en-US" altLang="ja-JP" sz="1100"/>
            <a:t>select</a:t>
          </a:r>
        </a:p>
        <a:p>
          <a:pPr algn="l"/>
          <a:r>
            <a:rPr kumimoji="1" lang="ja-JP" altLang="en-US" sz="1100"/>
            <a:t>・</a:t>
          </a:r>
          <a:r>
            <a:rPr kumimoji="1" lang="en-US" altLang="ja-JP" sz="1100"/>
            <a:t>item</a:t>
          </a:r>
        </a:p>
        <a:p>
          <a:pPr algn="l"/>
          <a:r>
            <a:rPr kumimoji="1" lang="ja-JP" altLang="en-US" sz="1100"/>
            <a:t>・</a:t>
          </a:r>
          <a:r>
            <a:rPr kumimoji="1" lang="en-US" altLang="ja-JP" sz="1100"/>
            <a:t>detail</a:t>
          </a:r>
        </a:p>
        <a:p>
          <a:pPr algn="l"/>
          <a:r>
            <a:rPr kumimoji="1" lang="ja-JP" altLang="en-US" sz="1100"/>
            <a:t>・</a:t>
          </a:r>
          <a:r>
            <a:rPr kumimoji="1" lang="en-US" altLang="ja-JP" sz="1100"/>
            <a:t>option</a:t>
          </a:r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</xdr:txBody>
    </xdr:sp>
    <xdr:clientData/>
  </xdr:twoCellAnchor>
  <xdr:twoCellAnchor>
    <xdr:from>
      <xdr:col>9</xdr:col>
      <xdr:colOff>215900</xdr:colOff>
      <xdr:row>52</xdr:row>
      <xdr:rowOff>215900</xdr:rowOff>
    </xdr:from>
    <xdr:to>
      <xdr:col>16</xdr:col>
      <xdr:colOff>139700</xdr:colOff>
      <xdr:row>62</xdr:row>
      <xdr:rowOff>95250</xdr:rowOff>
    </xdr:to>
    <xdr:sp macro="" textlink="">
      <xdr:nvSpPr>
        <xdr:cNvPr id="25" name="正方形/長方形 24">
          <a:extLst>
            <a:ext uri="{FF2B5EF4-FFF2-40B4-BE49-F238E27FC236}">
              <a16:creationId xmlns:a16="http://schemas.microsoft.com/office/drawing/2014/main" id="{24B6F645-59EF-4020-8683-3712A6231654}"/>
            </a:ext>
          </a:extLst>
        </xdr:cNvPr>
        <xdr:cNvSpPr/>
      </xdr:nvSpPr>
      <xdr:spPr>
        <a:xfrm>
          <a:off x="2330450" y="12128500"/>
          <a:ext cx="1568450" cy="21653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③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↓選択座標から抽出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■■■■■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■■■■■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〇</a:t>
          </a: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■■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■■■■■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■■■■■</a:t>
          </a:r>
          <a:endParaRPr kumimoji="1" lang="en-US" altLang="ja-JP" sz="1100"/>
        </a:p>
        <a:p>
          <a:pPr algn="l"/>
          <a:endParaRPr kumimoji="1" lang="en-US" altLang="ja-JP" sz="1100"/>
        </a:p>
      </xdr:txBody>
    </xdr:sp>
    <xdr:clientData/>
  </xdr:twoCellAnchor>
  <xdr:twoCellAnchor>
    <xdr:from>
      <xdr:col>13</xdr:col>
      <xdr:colOff>177800</xdr:colOff>
      <xdr:row>55</xdr:row>
      <xdr:rowOff>101600</xdr:rowOff>
    </xdr:from>
    <xdr:to>
      <xdr:col>20</xdr:col>
      <xdr:colOff>101600</xdr:colOff>
      <xdr:row>63</xdr:row>
      <xdr:rowOff>177800</xdr:rowOff>
    </xdr:to>
    <xdr:sp macro="" textlink="">
      <xdr:nvSpPr>
        <xdr:cNvPr id="26" name="正方形/長方形 25">
          <a:extLst>
            <a:ext uri="{FF2B5EF4-FFF2-40B4-BE49-F238E27FC236}">
              <a16:creationId xmlns:a16="http://schemas.microsoft.com/office/drawing/2014/main" id="{C4A34146-1C75-4983-BBA7-21E4C02A4C18}"/>
            </a:ext>
          </a:extLst>
        </xdr:cNvPr>
        <xdr:cNvSpPr/>
      </xdr:nvSpPr>
      <xdr:spPr>
        <a:xfrm>
          <a:off x="3232150" y="12700000"/>
          <a:ext cx="1568450" cy="1905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④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↓異なる集計座標を抽出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〇〇〇〇〇〇〇〇〇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〇〇〇〇〇〇〇〇〇〇〇〇〇〇〇〇〇〇〇〇〇〇〇〇〇〇〇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ja-JP" altLang="en-US" sz="1100"/>
            <a:t>．．．</a:t>
          </a:r>
          <a:endParaRPr kumimoji="1" lang="en-US" altLang="ja-JP" sz="1100"/>
        </a:p>
      </xdr:txBody>
    </xdr:sp>
    <xdr:clientData/>
  </xdr:twoCellAnchor>
  <xdr:twoCellAnchor>
    <xdr:from>
      <xdr:col>10</xdr:col>
      <xdr:colOff>184150</xdr:colOff>
      <xdr:row>42</xdr:row>
      <xdr:rowOff>165100</xdr:rowOff>
    </xdr:from>
    <xdr:to>
      <xdr:col>15</xdr:col>
      <xdr:colOff>114300</xdr:colOff>
      <xdr:row>51</xdr:row>
      <xdr:rowOff>50800</xdr:rowOff>
    </xdr:to>
    <xdr:sp macro="" textlink="">
      <xdr:nvSpPr>
        <xdr:cNvPr id="27" name="正方形/長方形 26">
          <a:extLst>
            <a:ext uri="{FF2B5EF4-FFF2-40B4-BE49-F238E27FC236}">
              <a16:creationId xmlns:a16="http://schemas.microsoft.com/office/drawing/2014/main" id="{75A4327A-DD67-40EA-BBC7-CF1DA03CC236}"/>
            </a:ext>
          </a:extLst>
        </xdr:cNvPr>
        <xdr:cNvSpPr/>
      </xdr:nvSpPr>
      <xdr:spPr>
        <a:xfrm>
          <a:off x="2533650" y="9791700"/>
          <a:ext cx="1104900" cy="1943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⑤有効リスト</a:t>
          </a:r>
          <a:endParaRPr kumimoji="1" lang="en-US" altLang="ja-JP" sz="1100"/>
        </a:p>
        <a:p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name1: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name2: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name3: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name4: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name5: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name6: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name7: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name8: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name9:</a:t>
          </a:r>
          <a:endParaRPr lang="ja-JP" altLang="ja-JP">
            <a:effectLst/>
          </a:endParaRPr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</xdr:txBody>
    </xdr:sp>
    <xdr:clientData/>
  </xdr:twoCellAnchor>
  <xdr:twoCellAnchor>
    <xdr:from>
      <xdr:col>21</xdr:col>
      <xdr:colOff>69850</xdr:colOff>
      <xdr:row>48</xdr:row>
      <xdr:rowOff>76200</xdr:rowOff>
    </xdr:from>
    <xdr:to>
      <xdr:col>28</xdr:col>
      <xdr:colOff>146050</xdr:colOff>
      <xdr:row>62</xdr:row>
      <xdr:rowOff>101600</xdr:rowOff>
    </xdr:to>
    <xdr:sp macro="" textlink="">
      <xdr:nvSpPr>
        <xdr:cNvPr id="28" name="楕円 27">
          <a:extLst>
            <a:ext uri="{FF2B5EF4-FFF2-40B4-BE49-F238E27FC236}">
              <a16:creationId xmlns:a16="http://schemas.microsoft.com/office/drawing/2014/main" id="{58995D76-4520-44C7-8CF2-089EB04A7433}"/>
            </a:ext>
          </a:extLst>
        </xdr:cNvPr>
        <xdr:cNvSpPr/>
      </xdr:nvSpPr>
      <xdr:spPr>
        <a:xfrm>
          <a:off x="5003800" y="11074400"/>
          <a:ext cx="1720850" cy="3225800"/>
        </a:xfrm>
        <a:prstGeom prst="ellipse">
          <a:avLst/>
        </a:prstGeom>
        <a:solidFill>
          <a:srgbClr val="FFFF00"/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オブジェクト</a:t>
          </a:r>
        </a:p>
      </xdr:txBody>
    </xdr:sp>
    <xdr:clientData/>
  </xdr:twoCellAnchor>
  <xdr:twoCellAnchor>
    <xdr:from>
      <xdr:col>23</xdr:col>
      <xdr:colOff>57150</xdr:colOff>
      <xdr:row>42</xdr:row>
      <xdr:rowOff>165100</xdr:rowOff>
    </xdr:from>
    <xdr:to>
      <xdr:col>29</xdr:col>
      <xdr:colOff>6350</xdr:colOff>
      <xdr:row>46</xdr:row>
      <xdr:rowOff>146050</xdr:rowOff>
    </xdr:to>
    <xdr:sp macro="" textlink="">
      <xdr:nvSpPr>
        <xdr:cNvPr id="29" name="正方形/長方形 28">
          <a:extLst>
            <a:ext uri="{FF2B5EF4-FFF2-40B4-BE49-F238E27FC236}">
              <a16:creationId xmlns:a16="http://schemas.microsoft.com/office/drawing/2014/main" id="{B40369BA-1489-4C2F-BAC0-16DE10FDFE70}"/>
            </a:ext>
          </a:extLst>
        </xdr:cNvPr>
        <xdr:cNvSpPr/>
      </xdr:nvSpPr>
      <xdr:spPr>
        <a:xfrm>
          <a:off x="5461000" y="9791700"/>
          <a:ext cx="1358900" cy="8953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⑥マップ</a:t>
          </a:r>
          <a:endParaRPr kumimoji="1" lang="en-US" altLang="ja-JP" sz="1100"/>
        </a:p>
        <a:p>
          <a:pPr algn="l"/>
          <a:r>
            <a:rPr kumimoji="1" lang="ja-JP" altLang="en-US" sz="1100"/>
            <a:t>選択座標５</a:t>
          </a:r>
          <a:r>
            <a:rPr kumimoji="1" lang="en-US" altLang="ja-JP" sz="1100"/>
            <a:t>×</a:t>
          </a:r>
          <a:r>
            <a:rPr kumimoji="1" lang="ja-JP" altLang="en-US" sz="1100"/>
            <a:t>５</a:t>
          </a:r>
          <a:endParaRPr kumimoji="1" lang="en-US" altLang="ja-JP" sz="1100"/>
        </a:p>
        <a:p>
          <a:pPr algn="l"/>
          <a:r>
            <a:rPr kumimoji="1" lang="ja-JP" altLang="en-US" sz="1100"/>
            <a:t>集計座標</a:t>
          </a:r>
          <a:r>
            <a:rPr kumimoji="1" lang="en-US" altLang="ja-JP" sz="1100"/>
            <a:t>(x, y)</a:t>
          </a:r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</xdr:txBody>
    </xdr:sp>
    <xdr:clientData/>
  </xdr:twoCellAnchor>
  <xdr:twoCellAnchor>
    <xdr:from>
      <xdr:col>2</xdr:col>
      <xdr:colOff>184150</xdr:colOff>
      <xdr:row>65</xdr:row>
      <xdr:rowOff>168275</xdr:rowOff>
    </xdr:from>
    <xdr:to>
      <xdr:col>6</xdr:col>
      <xdr:colOff>6350</xdr:colOff>
      <xdr:row>67</xdr:row>
      <xdr:rowOff>88900</xdr:rowOff>
    </xdr:to>
    <xdr:sp macro="" textlink="">
      <xdr:nvSpPr>
        <xdr:cNvPr id="30" name="正方形/長方形 29">
          <a:extLst>
            <a:ext uri="{FF2B5EF4-FFF2-40B4-BE49-F238E27FC236}">
              <a16:creationId xmlns:a16="http://schemas.microsoft.com/office/drawing/2014/main" id="{F72226D9-4949-4512-87C4-F094817AC56E}"/>
            </a:ext>
          </a:extLst>
        </xdr:cNvPr>
        <xdr:cNvSpPr/>
      </xdr:nvSpPr>
      <xdr:spPr>
        <a:xfrm>
          <a:off x="654050" y="15052675"/>
          <a:ext cx="762000" cy="377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F1</a:t>
          </a:r>
          <a:r>
            <a:rPr kumimoji="1" lang="ja-JP" altLang="en-US" sz="1100"/>
            <a:t>①</a:t>
          </a:r>
          <a:endParaRPr kumimoji="1" lang="en-US" altLang="ja-JP" sz="1100"/>
        </a:p>
      </xdr:txBody>
    </xdr:sp>
    <xdr:clientData/>
  </xdr:twoCellAnchor>
  <xdr:twoCellAnchor>
    <xdr:from>
      <xdr:col>6</xdr:col>
      <xdr:colOff>147814</xdr:colOff>
      <xdr:row>65</xdr:row>
      <xdr:rowOff>168275</xdr:rowOff>
    </xdr:from>
    <xdr:to>
      <xdr:col>9</xdr:col>
      <xdr:colOff>204964</xdr:colOff>
      <xdr:row>67</xdr:row>
      <xdr:rowOff>88900</xdr:rowOff>
    </xdr:to>
    <xdr:sp macro="" textlink="">
      <xdr:nvSpPr>
        <xdr:cNvPr id="31" name="正方形/長方形 30">
          <a:extLst>
            <a:ext uri="{FF2B5EF4-FFF2-40B4-BE49-F238E27FC236}">
              <a16:creationId xmlns:a16="http://schemas.microsoft.com/office/drawing/2014/main" id="{FD28E879-084E-406C-B724-89980123C89B}"/>
            </a:ext>
          </a:extLst>
        </xdr:cNvPr>
        <xdr:cNvSpPr/>
      </xdr:nvSpPr>
      <xdr:spPr>
        <a:xfrm>
          <a:off x="1557514" y="15052675"/>
          <a:ext cx="762000" cy="377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F2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②</a:t>
          </a:r>
          <a:endParaRPr lang="ja-JP" altLang="ja-JP">
            <a:effectLst/>
          </a:endParaRPr>
        </a:p>
      </xdr:txBody>
    </xdr:sp>
    <xdr:clientData/>
  </xdr:twoCellAnchor>
  <xdr:twoCellAnchor>
    <xdr:from>
      <xdr:col>10</xdr:col>
      <xdr:colOff>111478</xdr:colOff>
      <xdr:row>65</xdr:row>
      <xdr:rowOff>168275</xdr:rowOff>
    </xdr:from>
    <xdr:to>
      <xdr:col>13</xdr:col>
      <xdr:colOff>168628</xdr:colOff>
      <xdr:row>67</xdr:row>
      <xdr:rowOff>88900</xdr:rowOff>
    </xdr:to>
    <xdr:sp macro="" textlink="">
      <xdr:nvSpPr>
        <xdr:cNvPr id="32" name="正方形/長方形 31">
          <a:extLst>
            <a:ext uri="{FF2B5EF4-FFF2-40B4-BE49-F238E27FC236}">
              <a16:creationId xmlns:a16="http://schemas.microsoft.com/office/drawing/2014/main" id="{678598B2-3179-4EAC-9A06-535E0F793C0D}"/>
            </a:ext>
          </a:extLst>
        </xdr:cNvPr>
        <xdr:cNvSpPr/>
      </xdr:nvSpPr>
      <xdr:spPr>
        <a:xfrm>
          <a:off x="2460978" y="15052675"/>
          <a:ext cx="762000" cy="377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F3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③</a:t>
          </a:r>
          <a:endParaRPr kumimoji="1" lang="en-US" altLang="ja-JP" sz="1100"/>
        </a:p>
      </xdr:txBody>
    </xdr:sp>
    <xdr:clientData/>
  </xdr:twoCellAnchor>
  <xdr:twoCellAnchor>
    <xdr:from>
      <xdr:col>14</xdr:col>
      <xdr:colOff>75142</xdr:colOff>
      <xdr:row>65</xdr:row>
      <xdr:rowOff>168275</xdr:rowOff>
    </xdr:from>
    <xdr:to>
      <xdr:col>17</xdr:col>
      <xdr:colOff>132292</xdr:colOff>
      <xdr:row>67</xdr:row>
      <xdr:rowOff>88900</xdr:rowOff>
    </xdr:to>
    <xdr:sp macro="" textlink="">
      <xdr:nvSpPr>
        <xdr:cNvPr id="33" name="正方形/長方形 32">
          <a:extLst>
            <a:ext uri="{FF2B5EF4-FFF2-40B4-BE49-F238E27FC236}">
              <a16:creationId xmlns:a16="http://schemas.microsoft.com/office/drawing/2014/main" id="{C075763A-420D-4830-9A7F-BACEAD8C3105}"/>
            </a:ext>
          </a:extLst>
        </xdr:cNvPr>
        <xdr:cNvSpPr/>
      </xdr:nvSpPr>
      <xdr:spPr>
        <a:xfrm>
          <a:off x="3364442" y="15052675"/>
          <a:ext cx="762000" cy="377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F4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④</a:t>
          </a:r>
          <a:endParaRPr kumimoji="1" lang="en-US" altLang="ja-JP" sz="1100"/>
        </a:p>
      </xdr:txBody>
    </xdr:sp>
    <xdr:clientData/>
  </xdr:twoCellAnchor>
  <xdr:twoCellAnchor>
    <xdr:from>
      <xdr:col>2</xdr:col>
      <xdr:colOff>69850</xdr:colOff>
      <xdr:row>64</xdr:row>
      <xdr:rowOff>171450</xdr:rowOff>
    </xdr:from>
    <xdr:to>
      <xdr:col>29</xdr:col>
      <xdr:colOff>101600</xdr:colOff>
      <xdr:row>68</xdr:row>
      <xdr:rowOff>76200</xdr:rowOff>
    </xdr:to>
    <xdr:sp macro="" textlink="">
      <xdr:nvSpPr>
        <xdr:cNvPr id="34" name="正方形/長方形 33">
          <a:extLst>
            <a:ext uri="{FF2B5EF4-FFF2-40B4-BE49-F238E27FC236}">
              <a16:creationId xmlns:a16="http://schemas.microsoft.com/office/drawing/2014/main" id="{F6B21CF3-3DEF-41A5-9DEA-57586F2C562E}"/>
            </a:ext>
          </a:extLst>
        </xdr:cNvPr>
        <xdr:cNvSpPr/>
      </xdr:nvSpPr>
      <xdr:spPr>
        <a:xfrm>
          <a:off x="539750" y="14827250"/>
          <a:ext cx="6375400" cy="819150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en-US" altLang="ja-JP" sz="1100"/>
        </a:p>
      </xdr:txBody>
    </xdr:sp>
    <xdr:clientData/>
  </xdr:twoCellAnchor>
  <xdr:twoCellAnchor>
    <xdr:from>
      <xdr:col>18</xdr:col>
      <xdr:colOff>38806</xdr:colOff>
      <xdr:row>65</xdr:row>
      <xdr:rowOff>168275</xdr:rowOff>
    </xdr:from>
    <xdr:to>
      <xdr:col>21</xdr:col>
      <xdr:colOff>95956</xdr:colOff>
      <xdr:row>67</xdr:row>
      <xdr:rowOff>88900</xdr:rowOff>
    </xdr:to>
    <xdr:sp macro="" textlink="">
      <xdr:nvSpPr>
        <xdr:cNvPr id="35" name="正方形/長方形 34">
          <a:extLst>
            <a:ext uri="{FF2B5EF4-FFF2-40B4-BE49-F238E27FC236}">
              <a16:creationId xmlns:a16="http://schemas.microsoft.com/office/drawing/2014/main" id="{16F4D536-2746-4084-88A5-E9ACF1A7C37D}"/>
            </a:ext>
          </a:extLst>
        </xdr:cNvPr>
        <xdr:cNvSpPr/>
      </xdr:nvSpPr>
      <xdr:spPr>
        <a:xfrm>
          <a:off x="4267906" y="15052675"/>
          <a:ext cx="762000" cy="377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F5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⑤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endParaRPr kumimoji="1" lang="en-US" altLang="ja-JP" sz="1100"/>
        </a:p>
      </xdr:txBody>
    </xdr:sp>
    <xdr:clientData/>
  </xdr:twoCellAnchor>
  <xdr:twoCellAnchor>
    <xdr:from>
      <xdr:col>25</xdr:col>
      <xdr:colOff>201085</xdr:colOff>
      <xdr:row>65</xdr:row>
      <xdr:rowOff>168275</xdr:rowOff>
    </xdr:from>
    <xdr:to>
      <xdr:col>29</xdr:col>
      <xdr:colOff>23285</xdr:colOff>
      <xdr:row>67</xdr:row>
      <xdr:rowOff>88900</xdr:rowOff>
    </xdr:to>
    <xdr:sp macro="" textlink="">
      <xdr:nvSpPr>
        <xdr:cNvPr id="36" name="正方形/長方形 35">
          <a:extLst>
            <a:ext uri="{FF2B5EF4-FFF2-40B4-BE49-F238E27FC236}">
              <a16:creationId xmlns:a16="http://schemas.microsoft.com/office/drawing/2014/main" id="{315D3C6F-4D90-4470-8950-9A8FFB830408}"/>
            </a:ext>
          </a:extLst>
        </xdr:cNvPr>
        <xdr:cNvSpPr/>
      </xdr:nvSpPr>
      <xdr:spPr>
        <a:xfrm>
          <a:off x="6074835" y="15052675"/>
          <a:ext cx="762000" cy="377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Q</a:t>
          </a:r>
          <a:r>
            <a:rPr kumimoji="1" lang="en-US" altLang="ja-JP" sz="1100" baseline="0"/>
            <a:t> </a:t>
          </a:r>
          <a:r>
            <a:rPr kumimoji="1" lang="ja-JP" altLang="en-US" sz="1100" baseline="0"/>
            <a:t>終了</a:t>
          </a:r>
          <a:endParaRPr kumimoji="1" lang="en-US" altLang="ja-JP" sz="1100"/>
        </a:p>
      </xdr:txBody>
    </xdr:sp>
    <xdr:clientData/>
  </xdr:twoCellAnchor>
  <xdr:twoCellAnchor>
    <xdr:from>
      <xdr:col>22</xdr:col>
      <xdr:colOff>2470</xdr:colOff>
      <xdr:row>65</xdr:row>
      <xdr:rowOff>168275</xdr:rowOff>
    </xdr:from>
    <xdr:to>
      <xdr:col>25</xdr:col>
      <xdr:colOff>59620</xdr:colOff>
      <xdr:row>67</xdr:row>
      <xdr:rowOff>88900</xdr:rowOff>
    </xdr:to>
    <xdr:sp macro="" textlink="">
      <xdr:nvSpPr>
        <xdr:cNvPr id="37" name="正方形/長方形 36">
          <a:extLst>
            <a:ext uri="{FF2B5EF4-FFF2-40B4-BE49-F238E27FC236}">
              <a16:creationId xmlns:a16="http://schemas.microsoft.com/office/drawing/2014/main" id="{B22BBFFE-1B9E-495A-B235-1D4B7320DB9C}"/>
            </a:ext>
          </a:extLst>
        </xdr:cNvPr>
        <xdr:cNvSpPr/>
      </xdr:nvSpPr>
      <xdr:spPr>
        <a:xfrm>
          <a:off x="5171370" y="15052675"/>
          <a:ext cx="762000" cy="377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esc </a:t>
          </a:r>
          <a:r>
            <a:rPr kumimoji="1" lang="ja-JP" altLang="en-US" sz="1100"/>
            <a:t>戻る</a:t>
          </a:r>
          <a:endParaRPr kumimoji="1" lang="en-US" altLang="ja-JP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4</xdr:row>
      <xdr:rowOff>133350</xdr:rowOff>
    </xdr:from>
    <xdr:to>
      <xdr:col>34</xdr:col>
      <xdr:colOff>196850</xdr:colOff>
      <xdr:row>17</xdr:row>
      <xdr:rowOff>152400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BA9B31DF-0D91-48F0-AA5E-64EC83C94297}"/>
            </a:ext>
          </a:extLst>
        </xdr:cNvPr>
        <xdr:cNvSpPr/>
      </xdr:nvSpPr>
      <xdr:spPr>
        <a:xfrm>
          <a:off x="247650" y="1047750"/>
          <a:ext cx="7937500" cy="2990850"/>
        </a:xfrm>
        <a:prstGeom prst="rect">
          <a:avLst/>
        </a:prstGeom>
        <a:solidFill>
          <a:srgbClr val="FFFF00">
            <a:alpha val="44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400">
              <a:solidFill>
                <a:schemeClr val="tx1"/>
              </a:solidFill>
            </a:rPr>
            <a:t>TODO</a:t>
          </a:r>
          <a:r>
            <a:rPr kumimoji="1" lang="ja-JP" altLang="en-US" sz="2400">
              <a:solidFill>
                <a:schemeClr val="tx1"/>
              </a:solidFill>
            </a:rPr>
            <a:t>：</a:t>
          </a:r>
          <a:r>
            <a:rPr kumimoji="1" lang="en-US" altLang="ja-JP" sz="2400">
              <a:solidFill>
                <a:schemeClr val="tx1"/>
              </a:solidFill>
            </a:rPr>
            <a:t>IF</a:t>
          </a:r>
          <a:r>
            <a:rPr kumimoji="1" lang="ja-JP" altLang="en-US" sz="2400">
              <a:solidFill>
                <a:schemeClr val="tx1"/>
              </a:solidFill>
            </a:rPr>
            <a:t>修正</a:t>
          </a:r>
          <a:r>
            <a:rPr kumimoji="1" lang="en-US" altLang="ja-JP" sz="1100"/>
            <a:t>:</a:t>
          </a:r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D7EB2-AEF7-43F5-8A50-168CCC8773B4}">
  <dimension ref="A1:BG19"/>
  <sheetViews>
    <sheetView view="pageBreakPreview" zoomScale="102" zoomScaleNormal="100" workbookViewId="0"/>
  </sheetViews>
  <sheetFormatPr defaultColWidth="3.08203125" defaultRowHeight="18" x14ac:dyDescent="0.55000000000000004"/>
  <cols>
    <col min="25" max="25" width="3.08203125" customWidth="1"/>
  </cols>
  <sheetData>
    <row r="1" spans="1:59" x14ac:dyDescent="0.55000000000000004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</row>
    <row r="2" spans="1:59" x14ac:dyDescent="0.55000000000000004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</row>
    <row r="3" spans="1:59" x14ac:dyDescent="0.55000000000000004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X3" s="67" t="s">
        <v>0</v>
      </c>
      <c r="AY3" s="67"/>
      <c r="AZ3" s="67"/>
      <c r="BA3" s="67"/>
      <c r="BB3" s="67"/>
      <c r="BC3" s="68" t="s">
        <v>4</v>
      </c>
      <c r="BD3" s="68"/>
      <c r="BE3" s="68"/>
      <c r="BF3" s="68"/>
      <c r="BG3" s="68"/>
    </row>
    <row r="4" spans="1:59" x14ac:dyDescent="0.55000000000000004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X4" s="67" t="s">
        <v>10</v>
      </c>
      <c r="AY4" s="67"/>
      <c r="AZ4" s="67"/>
      <c r="BA4" s="67"/>
      <c r="BB4" s="67"/>
      <c r="BC4" s="68" t="s">
        <v>11</v>
      </c>
      <c r="BD4" s="68"/>
      <c r="BE4" s="68"/>
      <c r="BF4" s="68"/>
      <c r="BG4" s="68"/>
    </row>
    <row r="5" spans="1:59" x14ac:dyDescent="0.55000000000000004">
      <c r="A5" s="4"/>
      <c r="B5" s="4"/>
      <c r="C5" s="4"/>
      <c r="D5" s="4"/>
      <c r="E5" s="4"/>
      <c r="F5" s="4"/>
      <c r="G5" s="4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4"/>
      <c r="AO5" s="4"/>
      <c r="AP5" s="4"/>
      <c r="AQ5" s="4"/>
      <c r="AR5" s="4"/>
      <c r="AS5" s="4"/>
      <c r="AT5" s="4"/>
      <c r="AU5" s="4"/>
      <c r="AV5" s="4"/>
    </row>
    <row r="6" spans="1:59" x14ac:dyDescent="0.55000000000000004">
      <c r="A6" s="4"/>
      <c r="B6" s="4"/>
      <c r="C6" s="4"/>
      <c r="D6" s="4"/>
      <c r="E6" s="4"/>
      <c r="F6" s="4"/>
      <c r="G6" s="4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4"/>
      <c r="AO6" s="4"/>
      <c r="AP6" s="4"/>
      <c r="AQ6" s="4"/>
      <c r="AR6" s="4"/>
      <c r="AS6" s="4"/>
      <c r="AT6" s="4"/>
      <c r="AU6" s="4"/>
      <c r="AV6" s="4"/>
    </row>
    <row r="7" spans="1:59" ht="29" customHeight="1" x14ac:dyDescent="0.55000000000000004">
      <c r="A7" s="4"/>
      <c r="B7" s="4"/>
      <c r="C7" s="4"/>
      <c r="D7" s="4"/>
      <c r="E7" s="4"/>
      <c r="F7" s="4"/>
      <c r="G7" s="4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7"/>
      <c r="W7" s="7" t="str">
        <f>$BC$4</f>
        <v>PGCOMB010</v>
      </c>
      <c r="X7" s="7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4"/>
      <c r="AO7" s="4"/>
      <c r="AP7" s="4"/>
      <c r="AQ7" s="4"/>
      <c r="AR7" s="4"/>
      <c r="AS7" s="4"/>
      <c r="AT7" s="4"/>
      <c r="AU7" s="4"/>
      <c r="AV7" s="4"/>
    </row>
    <row r="8" spans="1:59" ht="58.5" customHeight="1" x14ac:dyDescent="0.55000000000000004">
      <c r="A8" s="4"/>
      <c r="B8" s="4"/>
      <c r="C8" s="4"/>
      <c r="D8" s="4"/>
      <c r="E8" s="4"/>
      <c r="F8" s="4"/>
      <c r="G8" s="4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6"/>
      <c r="W8" s="6" t="str">
        <f>$AX$4</f>
        <v>マッチング取込処理</v>
      </c>
      <c r="X8" s="6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4"/>
      <c r="AO8" s="4"/>
      <c r="AP8" s="4"/>
      <c r="AQ8" s="4"/>
      <c r="AR8" s="4"/>
      <c r="AS8" s="4"/>
      <c r="AT8" s="4"/>
      <c r="AU8" s="4"/>
      <c r="AV8" s="4"/>
    </row>
    <row r="9" spans="1:59" x14ac:dyDescent="0.55000000000000004">
      <c r="A9" s="4"/>
      <c r="B9" s="4"/>
      <c r="C9" s="4"/>
      <c r="D9" s="4"/>
      <c r="E9" s="4"/>
      <c r="F9" s="4"/>
      <c r="G9" s="4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4"/>
      <c r="AO9" s="4"/>
      <c r="AP9" s="4"/>
      <c r="AQ9" s="4"/>
      <c r="AR9" s="4"/>
      <c r="AS9" s="4"/>
      <c r="AT9" s="4"/>
      <c r="AU9" s="4"/>
      <c r="AV9" s="4"/>
    </row>
    <row r="10" spans="1:59" x14ac:dyDescent="0.55000000000000004">
      <c r="A10" s="4"/>
      <c r="B10" s="4"/>
      <c r="C10" s="4"/>
      <c r="D10" s="4"/>
      <c r="E10" s="4"/>
      <c r="F10" s="4"/>
      <c r="G10" s="4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4"/>
      <c r="AO10" s="4"/>
      <c r="AP10" s="4"/>
      <c r="AQ10" s="4"/>
      <c r="AR10" s="4"/>
      <c r="AS10" s="4"/>
      <c r="AT10" s="4"/>
      <c r="AU10" s="4"/>
      <c r="AV10" s="4"/>
    </row>
    <row r="11" spans="1:59" x14ac:dyDescent="0.55000000000000004">
      <c r="A11" s="4"/>
      <c r="B11" s="4"/>
      <c r="C11" s="4"/>
      <c r="D11" s="4"/>
      <c r="E11" s="4"/>
      <c r="F11" s="4"/>
      <c r="G11" s="4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9" t="str">
        <f ca="1">"Ver"&amp;INDIRECT("改版履歴!I"&amp;(COUNTA(改版履歴!$I:$L))+1)</f>
        <v>Ver1.0</v>
      </c>
      <c r="V11" s="8"/>
      <c r="W11" s="10"/>
      <c r="X11" s="10"/>
      <c r="Y11" s="10" t="str">
        <f ca="1">TEXT(INDIRECT("改版履歴!A"&amp;(COUNTA(改版履歴!$A:$H)+2)),"yyyy/MM/dd")</f>
        <v>2020/02/23</v>
      </c>
      <c r="Z11" s="10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4"/>
      <c r="AO11" s="4"/>
      <c r="AP11" s="4"/>
      <c r="AQ11" s="4"/>
      <c r="AR11" s="4"/>
      <c r="AS11" s="4"/>
      <c r="AT11" s="4"/>
      <c r="AU11" s="4"/>
      <c r="AV11" s="4"/>
    </row>
    <row r="12" spans="1:59" x14ac:dyDescent="0.55000000000000004">
      <c r="A12" s="4"/>
      <c r="B12" s="4"/>
      <c r="C12" s="4"/>
      <c r="D12" s="4"/>
      <c r="E12" s="4"/>
      <c r="F12" s="4"/>
      <c r="G12" s="4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4"/>
      <c r="AO12" s="4"/>
      <c r="AP12" s="4"/>
      <c r="AQ12" s="4"/>
      <c r="AR12" s="4"/>
      <c r="AS12" s="4"/>
      <c r="AT12" s="4"/>
      <c r="AU12" s="4"/>
      <c r="AV12" s="4"/>
    </row>
    <row r="13" spans="1:59" x14ac:dyDescent="0.55000000000000004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</row>
    <row r="14" spans="1:59" x14ac:dyDescent="0.55000000000000004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</row>
    <row r="15" spans="1:59" x14ac:dyDescent="0.55000000000000004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</row>
    <row r="16" spans="1:59" x14ac:dyDescent="0.55000000000000004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</row>
    <row r="17" spans="1:48" x14ac:dyDescent="0.55000000000000004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</row>
    <row r="18" spans="1:48" x14ac:dyDescent="0.55000000000000004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</row>
    <row r="19" spans="1:48" x14ac:dyDescent="0.55000000000000004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</row>
  </sheetData>
  <mergeCells count="4">
    <mergeCell ref="AX3:BB3"/>
    <mergeCell ref="BC3:BG3"/>
    <mergeCell ref="AX4:BB4"/>
    <mergeCell ref="BC4:BG4"/>
  </mergeCells>
  <phoneticPr fontId="1"/>
  <pageMargins left="0.7" right="0.7" top="0.75" bottom="0.75" header="0.3" footer="0.3"/>
  <pageSetup paperSize="9" scale="53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86982-B32B-4AB3-84EF-967C8C0279C8}">
  <dimension ref="A1:BG16"/>
  <sheetViews>
    <sheetView view="pageBreakPreview" zoomScaleNormal="100" workbookViewId="0">
      <selection sqref="A1:H2"/>
    </sheetView>
  </sheetViews>
  <sheetFormatPr defaultColWidth="3.08203125" defaultRowHeight="18" x14ac:dyDescent="0.55000000000000004"/>
  <sheetData>
    <row r="1" spans="1:59" x14ac:dyDescent="0.55000000000000004">
      <c r="A1" s="72" t="str">
        <f ca="1">RIGHT(CELL("filename",A1),LEN(CELL("filename",A1))-FIND("]",CELL("filename",A1)))</f>
        <v>改版履歴</v>
      </c>
      <c r="B1" s="73"/>
      <c r="C1" s="73"/>
      <c r="D1" s="73"/>
      <c r="E1" s="73"/>
      <c r="F1" s="73"/>
      <c r="G1" s="73"/>
      <c r="H1" s="73"/>
      <c r="I1" s="76" t="s">
        <v>0</v>
      </c>
      <c r="J1" s="76"/>
      <c r="K1" s="76"/>
      <c r="L1" s="76"/>
      <c r="M1" s="76"/>
      <c r="N1" s="76"/>
      <c r="O1" s="76"/>
      <c r="P1" s="76"/>
      <c r="Q1" s="76" t="s">
        <v>1</v>
      </c>
      <c r="R1" s="76"/>
      <c r="S1" s="76"/>
      <c r="T1" s="76"/>
      <c r="U1" s="76"/>
      <c r="V1" s="76"/>
      <c r="W1" s="76"/>
      <c r="X1" s="76"/>
      <c r="Y1" s="76" t="s">
        <v>2</v>
      </c>
      <c r="Z1" s="76"/>
      <c r="AA1" s="76"/>
      <c r="AB1" s="76"/>
      <c r="AC1" s="76"/>
      <c r="AD1" s="76"/>
      <c r="AE1" s="76"/>
      <c r="AF1" s="76"/>
      <c r="AG1" s="76" t="s">
        <v>3</v>
      </c>
      <c r="AH1" s="76"/>
      <c r="AI1" s="76"/>
      <c r="AJ1" s="76"/>
      <c r="AK1" s="76"/>
      <c r="AL1" s="76"/>
      <c r="AM1" s="76"/>
      <c r="AN1" s="76"/>
      <c r="AO1" s="76" t="s">
        <v>4</v>
      </c>
      <c r="AP1" s="76"/>
      <c r="AQ1" s="76"/>
      <c r="AR1" s="76"/>
      <c r="AS1" s="76"/>
      <c r="AT1" s="76"/>
      <c r="AU1" s="76"/>
      <c r="AV1" s="76"/>
    </row>
    <row r="2" spans="1:59" x14ac:dyDescent="0.55000000000000004">
      <c r="A2" s="74"/>
      <c r="B2" s="75"/>
      <c r="C2" s="75"/>
      <c r="D2" s="75"/>
      <c r="E2" s="75"/>
      <c r="F2" s="75"/>
      <c r="G2" s="75"/>
      <c r="H2" s="75"/>
      <c r="I2" s="70" t="str">
        <f>表紙!$AX$4</f>
        <v>マッチング取込処理</v>
      </c>
      <c r="J2" s="70"/>
      <c r="K2" s="70"/>
      <c r="L2" s="70"/>
      <c r="M2" s="70"/>
      <c r="N2" s="70"/>
      <c r="O2" s="70"/>
      <c r="P2" s="70"/>
      <c r="Q2" s="77">
        <f ca="1">INDIRECT("A"&amp;(COUNTA(A:H)+2))</f>
        <v>43884</v>
      </c>
      <c r="R2" s="77"/>
      <c r="S2" s="77"/>
      <c r="T2" s="77"/>
      <c r="U2" s="77"/>
      <c r="V2" s="77"/>
      <c r="W2" s="77"/>
      <c r="X2" s="77"/>
      <c r="Y2" s="78" t="str">
        <f ca="1">INDIRECT("AO"&amp;(COUNTA(AO:AV)+1))</f>
        <v>Giphe</v>
      </c>
      <c r="Z2" s="78"/>
      <c r="AA2" s="78"/>
      <c r="AB2" s="78"/>
      <c r="AC2" s="78"/>
      <c r="AD2" s="78"/>
      <c r="AE2" s="78"/>
      <c r="AF2" s="78"/>
      <c r="AG2" s="78" t="str">
        <f ca="1">INDIRECT("I"&amp;(COUNTA(I:L)+1))</f>
        <v>1.0</v>
      </c>
      <c r="AH2" s="78"/>
      <c r="AI2" s="78"/>
      <c r="AJ2" s="78"/>
      <c r="AK2" s="78"/>
      <c r="AL2" s="78"/>
      <c r="AM2" s="78"/>
      <c r="AN2" s="78"/>
      <c r="AO2" s="70" t="str">
        <f>表紙!$BC$4</f>
        <v>PGCOMB010</v>
      </c>
      <c r="AP2" s="70"/>
      <c r="AQ2" s="70"/>
      <c r="AR2" s="70"/>
      <c r="AS2" s="70"/>
      <c r="AT2" s="70"/>
      <c r="AU2" s="70"/>
      <c r="AV2" s="70"/>
      <c r="AX2" s="90"/>
      <c r="AY2" s="90"/>
      <c r="AZ2" s="90"/>
      <c r="BA2" s="90"/>
      <c r="BB2" s="90"/>
      <c r="BC2" s="91"/>
      <c r="BD2" s="91"/>
      <c r="BE2" s="91"/>
      <c r="BF2" s="91"/>
      <c r="BG2" s="91"/>
    </row>
    <row r="3" spans="1:59" x14ac:dyDescent="0.55000000000000004">
      <c r="AX3" s="90"/>
      <c r="AY3" s="90"/>
      <c r="AZ3" s="90"/>
      <c r="BA3" s="90"/>
      <c r="BB3" s="90"/>
      <c r="BC3" s="91"/>
      <c r="BD3" s="91"/>
      <c r="BE3" s="91"/>
      <c r="BF3" s="91"/>
      <c r="BG3" s="91"/>
    </row>
    <row r="4" spans="1:59" x14ac:dyDescent="0.55000000000000004">
      <c r="A4" s="71" t="s">
        <v>1</v>
      </c>
      <c r="B4" s="71"/>
      <c r="C4" s="71"/>
      <c r="D4" s="71"/>
      <c r="E4" s="71"/>
      <c r="F4" s="71"/>
      <c r="G4" s="71"/>
      <c r="H4" s="71"/>
      <c r="I4" s="86" t="s">
        <v>5</v>
      </c>
      <c r="J4" s="87"/>
      <c r="K4" s="87"/>
      <c r="L4" s="88"/>
      <c r="M4" s="79" t="s">
        <v>6</v>
      </c>
      <c r="N4" s="80"/>
      <c r="O4" s="80"/>
      <c r="P4" s="80"/>
      <c r="Q4" s="80"/>
      <c r="R4" s="80"/>
      <c r="S4" s="80"/>
      <c r="T4" s="80"/>
      <c r="U4" s="80"/>
      <c r="V4" s="80"/>
      <c r="W4" s="80"/>
      <c r="X4" s="80"/>
      <c r="Y4" s="80"/>
      <c r="Z4" s="80"/>
      <c r="AA4" s="80"/>
      <c r="AB4" s="80"/>
      <c r="AC4" s="80"/>
      <c r="AD4" s="80"/>
      <c r="AE4" s="80"/>
      <c r="AF4" s="80"/>
      <c r="AG4" s="80"/>
      <c r="AH4" s="80"/>
      <c r="AI4" s="80"/>
      <c r="AJ4" s="80"/>
      <c r="AK4" s="80"/>
      <c r="AL4" s="80"/>
      <c r="AM4" s="80"/>
      <c r="AN4" s="81"/>
      <c r="AO4" s="79" t="s">
        <v>2</v>
      </c>
      <c r="AP4" s="80"/>
      <c r="AQ4" s="80"/>
      <c r="AR4" s="80"/>
      <c r="AS4" s="80"/>
      <c r="AT4" s="80"/>
      <c r="AU4" s="80"/>
      <c r="AV4" s="81"/>
    </row>
    <row r="5" spans="1:59" x14ac:dyDescent="0.55000000000000004">
      <c r="A5" s="69">
        <v>43884</v>
      </c>
      <c r="B5" s="68"/>
      <c r="C5" s="68"/>
      <c r="D5" s="68"/>
      <c r="E5" s="68"/>
      <c r="F5" s="68"/>
      <c r="G5" s="68"/>
      <c r="H5" s="68"/>
      <c r="I5" s="89" t="s">
        <v>9</v>
      </c>
      <c r="J5" s="89"/>
      <c r="K5" s="89"/>
      <c r="L5" s="89"/>
      <c r="M5" s="82" t="s">
        <v>7</v>
      </c>
      <c r="N5" s="83"/>
      <c r="O5" s="83"/>
      <c r="P5" s="83"/>
      <c r="Q5" s="83"/>
      <c r="R5" s="83"/>
      <c r="S5" s="83"/>
      <c r="T5" s="83"/>
      <c r="U5" s="83"/>
      <c r="V5" s="83"/>
      <c r="W5" s="83"/>
      <c r="X5" s="83"/>
      <c r="Y5" s="83"/>
      <c r="Z5" s="83"/>
      <c r="AA5" s="83"/>
      <c r="AB5" s="83"/>
      <c r="AC5" s="83"/>
      <c r="AD5" s="83"/>
      <c r="AE5" s="83"/>
      <c r="AF5" s="83"/>
      <c r="AG5" s="83"/>
      <c r="AH5" s="83"/>
      <c r="AI5" s="83"/>
      <c r="AJ5" s="83"/>
      <c r="AK5" s="83"/>
      <c r="AL5" s="83"/>
      <c r="AM5" s="83"/>
      <c r="AN5" s="84"/>
      <c r="AO5" s="82" t="s">
        <v>8</v>
      </c>
      <c r="AP5" s="83"/>
      <c r="AQ5" s="83"/>
      <c r="AR5" s="83"/>
      <c r="AS5" s="83"/>
      <c r="AT5" s="83"/>
      <c r="AU5" s="83"/>
      <c r="AV5" s="84"/>
    </row>
    <row r="6" spans="1:59" x14ac:dyDescent="0.55000000000000004">
      <c r="A6" s="68"/>
      <c r="B6" s="68"/>
      <c r="C6" s="68"/>
      <c r="D6" s="68"/>
      <c r="E6" s="68"/>
      <c r="F6" s="68"/>
      <c r="G6" s="68"/>
      <c r="H6" s="68"/>
      <c r="I6" s="85"/>
      <c r="J6" s="85"/>
      <c r="K6" s="85"/>
      <c r="L6" s="85"/>
      <c r="M6" s="82"/>
      <c r="N6" s="83"/>
      <c r="O6" s="83"/>
      <c r="P6" s="83"/>
      <c r="Q6" s="83"/>
      <c r="R6" s="83"/>
      <c r="S6" s="83"/>
      <c r="T6" s="83"/>
      <c r="U6" s="83"/>
      <c r="V6" s="83"/>
      <c r="W6" s="83"/>
      <c r="X6" s="83"/>
      <c r="Y6" s="83"/>
      <c r="Z6" s="83"/>
      <c r="AA6" s="83"/>
      <c r="AB6" s="83"/>
      <c r="AC6" s="83"/>
      <c r="AD6" s="83"/>
      <c r="AE6" s="83"/>
      <c r="AF6" s="83"/>
      <c r="AG6" s="83"/>
      <c r="AH6" s="83"/>
      <c r="AI6" s="83"/>
      <c r="AJ6" s="83"/>
      <c r="AK6" s="83"/>
      <c r="AL6" s="83"/>
      <c r="AM6" s="83"/>
      <c r="AN6" s="84"/>
      <c r="AO6" s="82"/>
      <c r="AP6" s="83"/>
      <c r="AQ6" s="83"/>
      <c r="AR6" s="83"/>
      <c r="AS6" s="83"/>
      <c r="AT6" s="83"/>
      <c r="AU6" s="83"/>
      <c r="AV6" s="84"/>
    </row>
    <row r="7" spans="1:59" x14ac:dyDescent="0.55000000000000004">
      <c r="A7" s="68"/>
      <c r="B7" s="68"/>
      <c r="C7" s="68"/>
      <c r="D7" s="68"/>
      <c r="E7" s="68"/>
      <c r="F7" s="68"/>
      <c r="G7" s="68"/>
      <c r="H7" s="68"/>
      <c r="I7" s="85"/>
      <c r="J7" s="85"/>
      <c r="K7" s="85"/>
      <c r="L7" s="85"/>
      <c r="M7" s="82"/>
      <c r="N7" s="83"/>
      <c r="O7" s="83"/>
      <c r="P7" s="83"/>
      <c r="Q7" s="83"/>
      <c r="R7" s="83"/>
      <c r="S7" s="83"/>
      <c r="T7" s="83"/>
      <c r="U7" s="83"/>
      <c r="V7" s="83"/>
      <c r="W7" s="83"/>
      <c r="X7" s="83"/>
      <c r="Y7" s="83"/>
      <c r="Z7" s="83"/>
      <c r="AA7" s="83"/>
      <c r="AB7" s="83"/>
      <c r="AC7" s="83"/>
      <c r="AD7" s="83"/>
      <c r="AE7" s="83"/>
      <c r="AF7" s="83"/>
      <c r="AG7" s="83"/>
      <c r="AH7" s="83"/>
      <c r="AI7" s="83"/>
      <c r="AJ7" s="83"/>
      <c r="AK7" s="83"/>
      <c r="AL7" s="83"/>
      <c r="AM7" s="83"/>
      <c r="AN7" s="84"/>
      <c r="AO7" s="82"/>
      <c r="AP7" s="83"/>
      <c r="AQ7" s="83"/>
      <c r="AR7" s="83"/>
      <c r="AS7" s="83"/>
      <c r="AT7" s="83"/>
      <c r="AU7" s="83"/>
      <c r="AV7" s="84"/>
    </row>
    <row r="8" spans="1:59" x14ac:dyDescent="0.55000000000000004">
      <c r="A8" s="68"/>
      <c r="B8" s="68"/>
      <c r="C8" s="68"/>
      <c r="D8" s="68"/>
      <c r="E8" s="68"/>
      <c r="F8" s="68"/>
      <c r="G8" s="68"/>
      <c r="H8" s="68"/>
      <c r="I8" s="85"/>
      <c r="J8" s="85"/>
      <c r="K8" s="85"/>
      <c r="L8" s="85"/>
      <c r="M8" s="82"/>
      <c r="N8" s="83"/>
      <c r="O8" s="83"/>
      <c r="P8" s="83"/>
      <c r="Q8" s="83"/>
      <c r="R8" s="83"/>
      <c r="S8" s="83"/>
      <c r="T8" s="83"/>
      <c r="U8" s="83"/>
      <c r="V8" s="83"/>
      <c r="W8" s="83"/>
      <c r="X8" s="83"/>
      <c r="Y8" s="83"/>
      <c r="Z8" s="83"/>
      <c r="AA8" s="83"/>
      <c r="AB8" s="83"/>
      <c r="AC8" s="83"/>
      <c r="AD8" s="83"/>
      <c r="AE8" s="83"/>
      <c r="AF8" s="83"/>
      <c r="AG8" s="83"/>
      <c r="AH8" s="83"/>
      <c r="AI8" s="83"/>
      <c r="AJ8" s="83"/>
      <c r="AK8" s="83"/>
      <c r="AL8" s="83"/>
      <c r="AM8" s="83"/>
      <c r="AN8" s="84"/>
      <c r="AO8" s="82"/>
      <c r="AP8" s="83"/>
      <c r="AQ8" s="83"/>
      <c r="AR8" s="83"/>
      <c r="AS8" s="83"/>
      <c r="AT8" s="83"/>
      <c r="AU8" s="83"/>
      <c r="AV8" s="84"/>
    </row>
    <row r="9" spans="1:59" x14ac:dyDescent="0.55000000000000004">
      <c r="A9" s="68"/>
      <c r="B9" s="68"/>
      <c r="C9" s="68"/>
      <c r="D9" s="68"/>
      <c r="E9" s="68"/>
      <c r="F9" s="68"/>
      <c r="G9" s="68"/>
      <c r="H9" s="68"/>
      <c r="I9" s="85"/>
      <c r="J9" s="85"/>
      <c r="K9" s="85"/>
      <c r="L9" s="85"/>
      <c r="M9" s="82"/>
      <c r="N9" s="83"/>
      <c r="O9" s="83"/>
      <c r="P9" s="83"/>
      <c r="Q9" s="83"/>
      <c r="R9" s="83"/>
      <c r="S9" s="83"/>
      <c r="T9" s="83"/>
      <c r="U9" s="83"/>
      <c r="V9" s="83"/>
      <c r="W9" s="83"/>
      <c r="X9" s="83"/>
      <c r="Y9" s="83"/>
      <c r="Z9" s="83"/>
      <c r="AA9" s="83"/>
      <c r="AB9" s="83"/>
      <c r="AC9" s="83"/>
      <c r="AD9" s="83"/>
      <c r="AE9" s="83"/>
      <c r="AF9" s="83"/>
      <c r="AG9" s="83"/>
      <c r="AH9" s="83"/>
      <c r="AI9" s="83"/>
      <c r="AJ9" s="83"/>
      <c r="AK9" s="83"/>
      <c r="AL9" s="83"/>
      <c r="AM9" s="83"/>
      <c r="AN9" s="84"/>
      <c r="AO9" s="82"/>
      <c r="AP9" s="83"/>
      <c r="AQ9" s="83"/>
      <c r="AR9" s="83"/>
      <c r="AS9" s="83"/>
      <c r="AT9" s="83"/>
      <c r="AU9" s="83"/>
      <c r="AV9" s="84"/>
    </row>
    <row r="10" spans="1:59" x14ac:dyDescent="0.55000000000000004">
      <c r="A10" s="68"/>
      <c r="B10" s="68"/>
      <c r="C10" s="68"/>
      <c r="D10" s="68"/>
      <c r="E10" s="68"/>
      <c r="F10" s="68"/>
      <c r="G10" s="68"/>
      <c r="H10" s="68"/>
      <c r="I10" s="85"/>
      <c r="J10" s="85"/>
      <c r="K10" s="85"/>
      <c r="L10" s="85"/>
      <c r="M10" s="82"/>
      <c r="N10" s="83"/>
      <c r="O10" s="83"/>
      <c r="P10" s="83"/>
      <c r="Q10" s="83"/>
      <c r="R10" s="83"/>
      <c r="S10" s="83"/>
      <c r="T10" s="83"/>
      <c r="U10" s="83"/>
      <c r="V10" s="83"/>
      <c r="W10" s="83"/>
      <c r="X10" s="83"/>
      <c r="Y10" s="83"/>
      <c r="Z10" s="83"/>
      <c r="AA10" s="83"/>
      <c r="AB10" s="83"/>
      <c r="AC10" s="83"/>
      <c r="AD10" s="83"/>
      <c r="AE10" s="83"/>
      <c r="AF10" s="83"/>
      <c r="AG10" s="83"/>
      <c r="AH10" s="83"/>
      <c r="AI10" s="83"/>
      <c r="AJ10" s="83"/>
      <c r="AK10" s="83"/>
      <c r="AL10" s="83"/>
      <c r="AM10" s="83"/>
      <c r="AN10" s="84"/>
      <c r="AO10" s="82"/>
      <c r="AP10" s="83"/>
      <c r="AQ10" s="83"/>
      <c r="AR10" s="83"/>
      <c r="AS10" s="83"/>
      <c r="AT10" s="83"/>
      <c r="AU10" s="83"/>
      <c r="AV10" s="84"/>
    </row>
    <row r="11" spans="1:59" x14ac:dyDescent="0.55000000000000004">
      <c r="A11" s="68"/>
      <c r="B11" s="68"/>
      <c r="C11" s="68"/>
      <c r="D11" s="68"/>
      <c r="E11" s="68"/>
      <c r="F11" s="68"/>
      <c r="G11" s="68"/>
      <c r="H11" s="68"/>
      <c r="I11" s="85"/>
      <c r="J11" s="85"/>
      <c r="K11" s="85"/>
      <c r="L11" s="85"/>
      <c r="M11" s="82"/>
      <c r="N11" s="83"/>
      <c r="O11" s="83"/>
      <c r="P11" s="83"/>
      <c r="Q11" s="83"/>
      <c r="R11" s="83"/>
      <c r="S11" s="83"/>
      <c r="T11" s="83"/>
      <c r="U11" s="83"/>
      <c r="V11" s="83"/>
      <c r="W11" s="83"/>
      <c r="X11" s="83"/>
      <c r="Y11" s="83"/>
      <c r="Z11" s="83"/>
      <c r="AA11" s="83"/>
      <c r="AB11" s="83"/>
      <c r="AC11" s="83"/>
      <c r="AD11" s="83"/>
      <c r="AE11" s="83"/>
      <c r="AF11" s="83"/>
      <c r="AG11" s="83"/>
      <c r="AH11" s="83"/>
      <c r="AI11" s="83"/>
      <c r="AJ11" s="83"/>
      <c r="AK11" s="83"/>
      <c r="AL11" s="83"/>
      <c r="AM11" s="83"/>
      <c r="AN11" s="84"/>
      <c r="AO11" s="82"/>
      <c r="AP11" s="83"/>
      <c r="AQ11" s="83"/>
      <c r="AR11" s="83"/>
      <c r="AS11" s="83"/>
      <c r="AT11" s="83"/>
      <c r="AU11" s="83"/>
      <c r="AV11" s="84"/>
    </row>
    <row r="12" spans="1:59" x14ac:dyDescent="0.55000000000000004">
      <c r="A12" s="68"/>
      <c r="B12" s="68"/>
      <c r="C12" s="68"/>
      <c r="D12" s="68"/>
      <c r="E12" s="68"/>
      <c r="F12" s="68"/>
      <c r="G12" s="68"/>
      <c r="H12" s="68"/>
      <c r="I12" s="85"/>
      <c r="J12" s="85"/>
      <c r="K12" s="85"/>
      <c r="L12" s="85"/>
      <c r="M12" s="82"/>
      <c r="N12" s="83"/>
      <c r="O12" s="83"/>
      <c r="P12" s="83"/>
      <c r="Q12" s="83"/>
      <c r="R12" s="83"/>
      <c r="S12" s="83"/>
      <c r="T12" s="83"/>
      <c r="U12" s="83"/>
      <c r="V12" s="83"/>
      <c r="W12" s="83"/>
      <c r="X12" s="83"/>
      <c r="Y12" s="83"/>
      <c r="Z12" s="83"/>
      <c r="AA12" s="83"/>
      <c r="AB12" s="83"/>
      <c r="AC12" s="83"/>
      <c r="AD12" s="83"/>
      <c r="AE12" s="83"/>
      <c r="AF12" s="83"/>
      <c r="AG12" s="83"/>
      <c r="AH12" s="83"/>
      <c r="AI12" s="83"/>
      <c r="AJ12" s="83"/>
      <c r="AK12" s="83"/>
      <c r="AL12" s="83"/>
      <c r="AM12" s="83"/>
      <c r="AN12" s="84"/>
      <c r="AO12" s="82"/>
      <c r="AP12" s="83"/>
      <c r="AQ12" s="83"/>
      <c r="AR12" s="83"/>
      <c r="AS12" s="83"/>
      <c r="AT12" s="83"/>
      <c r="AU12" s="83"/>
      <c r="AV12" s="84"/>
    </row>
    <row r="13" spans="1:59" x14ac:dyDescent="0.55000000000000004">
      <c r="A13" s="68"/>
      <c r="B13" s="68"/>
      <c r="C13" s="68"/>
      <c r="D13" s="68"/>
      <c r="E13" s="68"/>
      <c r="F13" s="68"/>
      <c r="G13" s="68"/>
      <c r="H13" s="68"/>
      <c r="I13" s="85"/>
      <c r="J13" s="85"/>
      <c r="K13" s="85"/>
      <c r="L13" s="85"/>
      <c r="M13" s="82"/>
      <c r="N13" s="83"/>
      <c r="O13" s="83"/>
      <c r="P13" s="83"/>
      <c r="Q13" s="83"/>
      <c r="R13" s="83"/>
      <c r="S13" s="83"/>
      <c r="T13" s="83"/>
      <c r="U13" s="83"/>
      <c r="V13" s="83"/>
      <c r="W13" s="83"/>
      <c r="X13" s="83"/>
      <c r="Y13" s="83"/>
      <c r="Z13" s="83"/>
      <c r="AA13" s="83"/>
      <c r="AB13" s="83"/>
      <c r="AC13" s="83"/>
      <c r="AD13" s="83"/>
      <c r="AE13" s="83"/>
      <c r="AF13" s="83"/>
      <c r="AG13" s="83"/>
      <c r="AH13" s="83"/>
      <c r="AI13" s="83"/>
      <c r="AJ13" s="83"/>
      <c r="AK13" s="83"/>
      <c r="AL13" s="83"/>
      <c r="AM13" s="83"/>
      <c r="AN13" s="84"/>
      <c r="AO13" s="82"/>
      <c r="AP13" s="83"/>
      <c r="AQ13" s="83"/>
      <c r="AR13" s="83"/>
      <c r="AS13" s="83"/>
      <c r="AT13" s="83"/>
      <c r="AU13" s="83"/>
      <c r="AV13" s="84"/>
    </row>
    <row r="14" spans="1:59" x14ac:dyDescent="0.55000000000000004">
      <c r="A14" s="68"/>
      <c r="B14" s="68"/>
      <c r="C14" s="68"/>
      <c r="D14" s="68"/>
      <c r="E14" s="68"/>
      <c r="F14" s="68"/>
      <c r="G14" s="68"/>
      <c r="H14" s="68"/>
      <c r="I14" s="85"/>
      <c r="J14" s="85"/>
      <c r="K14" s="85"/>
      <c r="L14" s="85"/>
      <c r="M14" s="82"/>
      <c r="N14" s="83"/>
      <c r="O14" s="83"/>
      <c r="P14" s="83"/>
      <c r="Q14" s="83"/>
      <c r="R14" s="83"/>
      <c r="S14" s="83"/>
      <c r="T14" s="83"/>
      <c r="U14" s="83"/>
      <c r="V14" s="83"/>
      <c r="W14" s="83"/>
      <c r="X14" s="83"/>
      <c r="Y14" s="83"/>
      <c r="Z14" s="83"/>
      <c r="AA14" s="83"/>
      <c r="AB14" s="83"/>
      <c r="AC14" s="83"/>
      <c r="AD14" s="83"/>
      <c r="AE14" s="83"/>
      <c r="AF14" s="83"/>
      <c r="AG14" s="83"/>
      <c r="AH14" s="83"/>
      <c r="AI14" s="83"/>
      <c r="AJ14" s="83"/>
      <c r="AK14" s="83"/>
      <c r="AL14" s="83"/>
      <c r="AM14" s="83"/>
      <c r="AN14" s="84"/>
      <c r="AO14" s="82"/>
      <c r="AP14" s="83"/>
      <c r="AQ14" s="83"/>
      <c r="AR14" s="83"/>
      <c r="AS14" s="83"/>
      <c r="AT14" s="83"/>
      <c r="AU14" s="83"/>
      <c r="AV14" s="84"/>
    </row>
    <row r="15" spans="1:59" x14ac:dyDescent="0.55000000000000004">
      <c r="A15" s="68"/>
      <c r="B15" s="68"/>
      <c r="C15" s="68"/>
      <c r="D15" s="68"/>
      <c r="E15" s="68"/>
      <c r="F15" s="68"/>
      <c r="G15" s="68"/>
      <c r="H15" s="68"/>
      <c r="I15" s="85"/>
      <c r="J15" s="85"/>
      <c r="K15" s="85"/>
      <c r="L15" s="85"/>
      <c r="M15" s="82"/>
      <c r="N15" s="83"/>
      <c r="O15" s="83"/>
      <c r="P15" s="83"/>
      <c r="Q15" s="83"/>
      <c r="R15" s="83"/>
      <c r="S15" s="83"/>
      <c r="T15" s="83"/>
      <c r="U15" s="83"/>
      <c r="V15" s="83"/>
      <c r="W15" s="83"/>
      <c r="X15" s="83"/>
      <c r="Y15" s="83"/>
      <c r="Z15" s="83"/>
      <c r="AA15" s="83"/>
      <c r="AB15" s="83"/>
      <c r="AC15" s="83"/>
      <c r="AD15" s="83"/>
      <c r="AE15" s="83"/>
      <c r="AF15" s="83"/>
      <c r="AG15" s="83"/>
      <c r="AH15" s="83"/>
      <c r="AI15" s="83"/>
      <c r="AJ15" s="83"/>
      <c r="AK15" s="83"/>
      <c r="AL15" s="83"/>
      <c r="AM15" s="83"/>
      <c r="AN15" s="84"/>
      <c r="AO15" s="82"/>
      <c r="AP15" s="83"/>
      <c r="AQ15" s="83"/>
      <c r="AR15" s="83"/>
      <c r="AS15" s="83"/>
      <c r="AT15" s="83"/>
      <c r="AU15" s="83"/>
      <c r="AV15" s="84"/>
    </row>
    <row r="16" spans="1:59" x14ac:dyDescent="0.55000000000000004">
      <c r="A16" s="68"/>
      <c r="B16" s="68"/>
      <c r="C16" s="68"/>
      <c r="D16" s="68"/>
      <c r="E16" s="68"/>
      <c r="F16" s="68"/>
      <c r="G16" s="68"/>
      <c r="H16" s="68"/>
      <c r="I16" s="85"/>
      <c r="J16" s="85"/>
      <c r="K16" s="85"/>
      <c r="L16" s="85"/>
      <c r="M16" s="82"/>
      <c r="N16" s="83"/>
      <c r="O16" s="83"/>
      <c r="P16" s="83"/>
      <c r="Q16" s="83"/>
      <c r="R16" s="83"/>
      <c r="S16" s="83"/>
      <c r="T16" s="83"/>
      <c r="U16" s="83"/>
      <c r="V16" s="83"/>
      <c r="W16" s="83"/>
      <c r="X16" s="83"/>
      <c r="Y16" s="83"/>
      <c r="Z16" s="83"/>
      <c r="AA16" s="83"/>
      <c r="AB16" s="83"/>
      <c r="AC16" s="83"/>
      <c r="AD16" s="83"/>
      <c r="AE16" s="83"/>
      <c r="AF16" s="83"/>
      <c r="AG16" s="83"/>
      <c r="AH16" s="83"/>
      <c r="AI16" s="83"/>
      <c r="AJ16" s="83"/>
      <c r="AK16" s="83"/>
      <c r="AL16" s="83"/>
      <c r="AM16" s="83"/>
      <c r="AN16" s="84"/>
      <c r="AO16" s="82"/>
      <c r="AP16" s="83"/>
      <c r="AQ16" s="83"/>
      <c r="AR16" s="83"/>
      <c r="AS16" s="83"/>
      <c r="AT16" s="83"/>
      <c r="AU16" s="83"/>
      <c r="AV16" s="84"/>
    </row>
  </sheetData>
  <mergeCells count="67">
    <mergeCell ref="AX2:BB2"/>
    <mergeCell ref="AX3:BB3"/>
    <mergeCell ref="BC2:BG2"/>
    <mergeCell ref="BC3:BG3"/>
    <mergeCell ref="AO10:AV10"/>
    <mergeCell ref="AO6:AV6"/>
    <mergeCell ref="AO7:AV7"/>
    <mergeCell ref="AO8:AV8"/>
    <mergeCell ref="AO9:AV9"/>
    <mergeCell ref="AO16:AV16"/>
    <mergeCell ref="AO11:AV11"/>
    <mergeCell ref="AO12:AV12"/>
    <mergeCell ref="AO13:AV13"/>
    <mergeCell ref="AO14:AV14"/>
    <mergeCell ref="AO15:AV15"/>
    <mergeCell ref="I16:L16"/>
    <mergeCell ref="M4:AN4"/>
    <mergeCell ref="M5:AN5"/>
    <mergeCell ref="M6:AN6"/>
    <mergeCell ref="M7:AN7"/>
    <mergeCell ref="M8:AN8"/>
    <mergeCell ref="M9:AN9"/>
    <mergeCell ref="M10:AN10"/>
    <mergeCell ref="M11:AN11"/>
    <mergeCell ref="M12:AN12"/>
    <mergeCell ref="M13:AN13"/>
    <mergeCell ref="M14:AN14"/>
    <mergeCell ref="M15:AN15"/>
    <mergeCell ref="M16:AN16"/>
    <mergeCell ref="A16:H16"/>
    <mergeCell ref="I4:L4"/>
    <mergeCell ref="I5:L5"/>
    <mergeCell ref="I6:L6"/>
    <mergeCell ref="A15:H15"/>
    <mergeCell ref="I15:L15"/>
    <mergeCell ref="A14:H14"/>
    <mergeCell ref="I14:L14"/>
    <mergeCell ref="A13:H13"/>
    <mergeCell ref="I13:L13"/>
    <mergeCell ref="A12:H12"/>
    <mergeCell ref="I12:L12"/>
    <mergeCell ref="A11:H11"/>
    <mergeCell ref="I11:L11"/>
    <mergeCell ref="A10:H10"/>
    <mergeCell ref="I10:L10"/>
    <mergeCell ref="A9:H9"/>
    <mergeCell ref="I9:L9"/>
    <mergeCell ref="A8:H8"/>
    <mergeCell ref="I8:L8"/>
    <mergeCell ref="A7:H7"/>
    <mergeCell ref="I7:L7"/>
    <mergeCell ref="A6:H6"/>
    <mergeCell ref="A5:H5"/>
    <mergeCell ref="AO2:AV2"/>
    <mergeCell ref="A4:H4"/>
    <mergeCell ref="A1:H2"/>
    <mergeCell ref="I1:P1"/>
    <mergeCell ref="Q1:X1"/>
    <mergeCell ref="Y1:AF1"/>
    <mergeCell ref="AG1:AN1"/>
    <mergeCell ref="AO1:AV1"/>
    <mergeCell ref="I2:P2"/>
    <mergeCell ref="Q2:X2"/>
    <mergeCell ref="Y2:AF2"/>
    <mergeCell ref="AG2:AN2"/>
    <mergeCell ref="AO4:AV4"/>
    <mergeCell ref="AO5:AV5"/>
  </mergeCells>
  <phoneticPr fontId="1"/>
  <pageMargins left="0.7" right="0.7" top="0.75" bottom="0.75" header="0.3" footer="0.3"/>
  <pageSetup paperSize="9" scale="53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B2B8B-8AF5-4081-9DB1-144871B30F22}">
  <dimension ref="A1:AV119"/>
  <sheetViews>
    <sheetView showGridLines="0" view="pageBreakPreview" topLeftCell="A3" zoomScaleNormal="100" workbookViewId="0">
      <selection sqref="A1:H2"/>
    </sheetView>
  </sheetViews>
  <sheetFormatPr defaultColWidth="3.08203125" defaultRowHeight="18" x14ac:dyDescent="0.55000000000000004"/>
  <sheetData>
    <row r="1" spans="1:48" x14ac:dyDescent="0.55000000000000004">
      <c r="A1" s="72" t="str">
        <f ca="1">RIGHT(CELL("filename",A1),LEN(CELL("filename",A1))-FIND("]",CELL("filename",A1)))</f>
        <v>概要設計</v>
      </c>
      <c r="B1" s="73"/>
      <c r="C1" s="73"/>
      <c r="D1" s="73"/>
      <c r="E1" s="73"/>
      <c r="F1" s="73"/>
      <c r="G1" s="73"/>
      <c r="H1" s="73"/>
      <c r="I1" s="76" t="s">
        <v>0</v>
      </c>
      <c r="J1" s="76"/>
      <c r="K1" s="76"/>
      <c r="L1" s="76"/>
      <c r="M1" s="76"/>
      <c r="N1" s="76"/>
      <c r="O1" s="76"/>
      <c r="P1" s="76"/>
      <c r="Q1" s="76" t="s">
        <v>1</v>
      </c>
      <c r="R1" s="76"/>
      <c r="S1" s="76"/>
      <c r="T1" s="76"/>
      <c r="U1" s="76"/>
      <c r="V1" s="76"/>
      <c r="W1" s="76"/>
      <c r="X1" s="76"/>
      <c r="Y1" s="76" t="s">
        <v>2</v>
      </c>
      <c r="Z1" s="76"/>
      <c r="AA1" s="76"/>
      <c r="AB1" s="76"/>
      <c r="AC1" s="76"/>
      <c r="AD1" s="76"/>
      <c r="AE1" s="76"/>
      <c r="AF1" s="76"/>
      <c r="AG1" s="76" t="s">
        <v>3</v>
      </c>
      <c r="AH1" s="76"/>
      <c r="AI1" s="76"/>
      <c r="AJ1" s="76"/>
      <c r="AK1" s="76"/>
      <c r="AL1" s="76"/>
      <c r="AM1" s="76"/>
      <c r="AN1" s="76"/>
      <c r="AO1" s="76" t="s">
        <v>4</v>
      </c>
      <c r="AP1" s="76"/>
      <c r="AQ1" s="76"/>
      <c r="AR1" s="76"/>
      <c r="AS1" s="76"/>
      <c r="AT1" s="76"/>
      <c r="AU1" s="76"/>
      <c r="AV1" s="76"/>
    </row>
    <row r="2" spans="1:48" x14ac:dyDescent="0.55000000000000004">
      <c r="A2" s="74"/>
      <c r="B2" s="75"/>
      <c r="C2" s="75"/>
      <c r="D2" s="75"/>
      <c r="E2" s="75"/>
      <c r="F2" s="75"/>
      <c r="G2" s="75"/>
      <c r="H2" s="75"/>
      <c r="I2" s="70" t="str">
        <f>改版履歴!I2</f>
        <v>マッチング取込処理</v>
      </c>
      <c r="J2" s="70"/>
      <c r="K2" s="70"/>
      <c r="L2" s="70"/>
      <c r="M2" s="70"/>
      <c r="N2" s="70"/>
      <c r="O2" s="70"/>
      <c r="P2" s="70"/>
      <c r="Q2" s="77">
        <f ca="1">改版履歴!Q2</f>
        <v>43884</v>
      </c>
      <c r="R2" s="70"/>
      <c r="S2" s="70"/>
      <c r="T2" s="70"/>
      <c r="U2" s="70"/>
      <c r="V2" s="70"/>
      <c r="W2" s="70"/>
      <c r="X2" s="70"/>
      <c r="Y2" s="70" t="str">
        <f ca="1">改版履歴!Y2</f>
        <v>Giphe</v>
      </c>
      <c r="Z2" s="70"/>
      <c r="AA2" s="70"/>
      <c r="AB2" s="70"/>
      <c r="AC2" s="70"/>
      <c r="AD2" s="70"/>
      <c r="AE2" s="70"/>
      <c r="AF2" s="70"/>
      <c r="AG2" s="70" t="str">
        <f ca="1">改版履歴!AG2</f>
        <v>1.0</v>
      </c>
      <c r="AH2" s="70"/>
      <c r="AI2" s="70"/>
      <c r="AJ2" s="70"/>
      <c r="AK2" s="70"/>
      <c r="AL2" s="70"/>
      <c r="AM2" s="70"/>
      <c r="AN2" s="70"/>
      <c r="AO2" s="70" t="str">
        <f>改版履歴!AO2</f>
        <v>PGCOMB010</v>
      </c>
      <c r="AP2" s="70"/>
      <c r="AQ2" s="70"/>
      <c r="AR2" s="70"/>
      <c r="AS2" s="70"/>
      <c r="AT2" s="70"/>
      <c r="AU2" s="70"/>
      <c r="AV2" s="70"/>
    </row>
    <row r="4" spans="1:48" s="1" customFormat="1" ht="18.5" thickBot="1" x14ac:dyDescent="0.6">
      <c r="A4" s="27"/>
      <c r="B4" s="26"/>
      <c r="C4" s="26"/>
      <c r="D4" s="26"/>
      <c r="E4" s="26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6"/>
      <c r="AH4" s="26"/>
      <c r="AI4" s="26"/>
      <c r="AJ4" s="26"/>
      <c r="AK4" s="21"/>
      <c r="AL4" s="21"/>
      <c r="AM4" s="21"/>
      <c r="AN4" s="21"/>
      <c r="AO4" s="21"/>
      <c r="AP4" s="21"/>
      <c r="AQ4" s="21"/>
      <c r="AR4" s="21"/>
      <c r="AS4" s="21"/>
      <c r="AT4" s="21"/>
      <c r="AU4" s="21"/>
      <c r="AV4" s="22"/>
    </row>
    <row r="5" spans="1:48" ht="18.5" thickBot="1" x14ac:dyDescent="0.6">
      <c r="A5" s="23" t="s">
        <v>14</v>
      </c>
      <c r="B5" s="24"/>
      <c r="C5" s="24"/>
      <c r="D5" s="24"/>
      <c r="E5" s="25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23" t="s">
        <v>12</v>
      </c>
      <c r="AH5" s="24"/>
      <c r="AI5" s="24"/>
      <c r="AJ5" s="25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3"/>
    </row>
    <row r="6" spans="1:48" x14ac:dyDescent="0.55000000000000004">
      <c r="A6" s="14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15"/>
      <c r="AG6" s="14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15"/>
    </row>
    <row r="7" spans="1:48" x14ac:dyDescent="0.55000000000000004">
      <c r="A7" s="14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15"/>
      <c r="AG7" s="14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15"/>
    </row>
    <row r="8" spans="1:48" x14ac:dyDescent="0.55000000000000004">
      <c r="A8" s="14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15"/>
      <c r="AG8" s="14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15"/>
    </row>
    <row r="9" spans="1:48" x14ac:dyDescent="0.55000000000000004">
      <c r="A9" s="14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15"/>
      <c r="AG9" s="14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15"/>
    </row>
    <row r="10" spans="1:48" x14ac:dyDescent="0.55000000000000004">
      <c r="A10" s="14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15"/>
      <c r="AG10" s="14"/>
      <c r="AH10" s="2" t="s">
        <v>15</v>
      </c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15"/>
    </row>
    <row r="11" spans="1:48" x14ac:dyDescent="0.55000000000000004">
      <c r="A11" s="14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15"/>
      <c r="AG11" s="14"/>
      <c r="AH11" s="2" t="s">
        <v>54</v>
      </c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15"/>
    </row>
    <row r="12" spans="1:48" x14ac:dyDescent="0.55000000000000004">
      <c r="A12" s="14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15"/>
      <c r="AG12" s="14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15"/>
    </row>
    <row r="13" spans="1:48" x14ac:dyDescent="0.55000000000000004">
      <c r="A13" s="14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15"/>
      <c r="AG13" s="14"/>
      <c r="AH13" s="2" t="s">
        <v>16</v>
      </c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15"/>
    </row>
    <row r="14" spans="1:48" x14ac:dyDescent="0.55000000000000004">
      <c r="A14" s="14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15"/>
      <c r="AG14" s="14"/>
      <c r="AH14" s="2" t="s">
        <v>53</v>
      </c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15"/>
    </row>
    <row r="15" spans="1:48" x14ac:dyDescent="0.55000000000000004">
      <c r="A15" s="14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15"/>
      <c r="AG15" s="14"/>
      <c r="AH15" s="2" t="s">
        <v>55</v>
      </c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15"/>
    </row>
    <row r="16" spans="1:48" x14ac:dyDescent="0.55000000000000004">
      <c r="A16" s="14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15"/>
      <c r="AG16" s="14"/>
      <c r="AH16" s="2"/>
      <c r="AI16" s="2" t="s">
        <v>56</v>
      </c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15"/>
    </row>
    <row r="17" spans="1:48" x14ac:dyDescent="0.55000000000000004">
      <c r="A17" s="14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15"/>
      <c r="AG17" s="14"/>
      <c r="AH17" s="2" t="s">
        <v>57</v>
      </c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15"/>
    </row>
    <row r="18" spans="1:48" x14ac:dyDescent="0.55000000000000004">
      <c r="A18" s="14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15"/>
      <c r="AG18" s="14"/>
      <c r="AH18" s="2" t="s">
        <v>45</v>
      </c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15"/>
    </row>
    <row r="19" spans="1:48" x14ac:dyDescent="0.55000000000000004">
      <c r="A19" s="14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15"/>
      <c r="AG19" s="14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15"/>
    </row>
    <row r="20" spans="1:48" x14ac:dyDescent="0.55000000000000004">
      <c r="A20" s="14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15"/>
      <c r="AG20" s="14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15"/>
    </row>
    <row r="21" spans="1:48" x14ac:dyDescent="0.55000000000000004">
      <c r="A21" s="14"/>
      <c r="B21" s="2"/>
      <c r="C21" s="2"/>
      <c r="D21" s="2"/>
      <c r="E21" s="2"/>
      <c r="F21" s="2"/>
      <c r="G21" s="2"/>
      <c r="H21" s="2"/>
      <c r="I21" s="2"/>
      <c r="J21" s="2"/>
      <c r="K21" s="28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15"/>
      <c r="AG21" s="14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15"/>
    </row>
    <row r="22" spans="1:48" x14ac:dyDescent="0.55000000000000004">
      <c r="A22" s="14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15"/>
      <c r="AG22" s="14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15"/>
    </row>
    <row r="23" spans="1:48" x14ac:dyDescent="0.55000000000000004">
      <c r="A23" s="14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15"/>
      <c r="AG23" s="14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15"/>
    </row>
    <row r="24" spans="1:48" x14ac:dyDescent="0.55000000000000004">
      <c r="A24" s="14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15"/>
      <c r="AG24" s="14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15"/>
    </row>
    <row r="25" spans="1:48" x14ac:dyDescent="0.55000000000000004">
      <c r="A25" s="14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15"/>
      <c r="AG25" s="14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15"/>
    </row>
    <row r="26" spans="1:48" x14ac:dyDescent="0.55000000000000004">
      <c r="A26" s="14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15"/>
      <c r="AG26" s="14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15"/>
    </row>
    <row r="27" spans="1:48" x14ac:dyDescent="0.55000000000000004">
      <c r="A27" s="14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15"/>
      <c r="AG27" s="14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15"/>
    </row>
    <row r="28" spans="1:48" x14ac:dyDescent="0.55000000000000004">
      <c r="A28" s="14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15"/>
      <c r="AG28" s="14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15"/>
    </row>
    <row r="29" spans="1:48" x14ac:dyDescent="0.55000000000000004">
      <c r="A29" s="14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15"/>
      <c r="AG29" s="14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15"/>
    </row>
    <row r="30" spans="1:48" x14ac:dyDescent="0.55000000000000004">
      <c r="A30" s="14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15"/>
      <c r="AG30" s="14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15"/>
    </row>
    <row r="31" spans="1:48" s="1" customFormat="1" x14ac:dyDescent="0.55000000000000004">
      <c r="A31" s="14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15"/>
      <c r="AG31" s="14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15"/>
    </row>
    <row r="32" spans="1:48" s="3" customFormat="1" x14ac:dyDescent="0.55000000000000004">
      <c r="A32" s="14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15"/>
      <c r="AG32" s="14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15"/>
    </row>
    <row r="33" spans="1:48" x14ac:dyDescent="0.55000000000000004">
      <c r="A33" s="14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15"/>
      <c r="AG33" s="14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15"/>
    </row>
    <row r="34" spans="1:48" x14ac:dyDescent="0.55000000000000004">
      <c r="A34" s="14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15"/>
      <c r="AG34" s="14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15"/>
    </row>
    <row r="35" spans="1:48" s="30" customFormat="1" x14ac:dyDescent="0.55000000000000004">
      <c r="A35" s="14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15"/>
      <c r="AG35" s="14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15"/>
    </row>
    <row r="36" spans="1:48" s="3" customFormat="1" x14ac:dyDescent="0.55000000000000004">
      <c r="A36" s="14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15"/>
      <c r="AG36" s="14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15"/>
    </row>
    <row r="37" spans="1:48" s="3" customFormat="1" ht="18.5" thickBot="1" x14ac:dyDescent="0.6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8"/>
      <c r="AG37" s="16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8"/>
    </row>
    <row r="38" spans="1:48" ht="18.5" thickBot="1" x14ac:dyDescent="0.6">
      <c r="A38" s="23" t="s">
        <v>58</v>
      </c>
      <c r="B38" s="24"/>
      <c r="C38" s="24"/>
      <c r="D38" s="24"/>
      <c r="E38" s="25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23" t="s">
        <v>12</v>
      </c>
      <c r="AH38" s="24"/>
      <c r="AI38" s="24"/>
      <c r="AJ38" s="25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3"/>
    </row>
    <row r="39" spans="1:48" x14ac:dyDescent="0.55000000000000004">
      <c r="A39" s="14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15"/>
      <c r="AG39" s="14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15"/>
    </row>
    <row r="40" spans="1:48" x14ac:dyDescent="0.55000000000000004">
      <c r="A40" s="14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15"/>
      <c r="AG40" s="14"/>
      <c r="AH40" s="2" t="s">
        <v>60</v>
      </c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15"/>
    </row>
    <row r="41" spans="1:48" x14ac:dyDescent="0.55000000000000004">
      <c r="A41" s="14"/>
      <c r="B41" s="2"/>
      <c r="C41" s="2" t="s">
        <v>59</v>
      </c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15"/>
      <c r="AG41" s="14"/>
      <c r="AH41" s="2" t="s">
        <v>84</v>
      </c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15"/>
    </row>
    <row r="42" spans="1:48" x14ac:dyDescent="0.55000000000000004">
      <c r="A42" s="14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15"/>
      <c r="AG42" s="14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15"/>
    </row>
    <row r="43" spans="1:48" x14ac:dyDescent="0.55000000000000004">
      <c r="A43" s="14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15"/>
      <c r="AG43" s="14"/>
      <c r="AH43" s="2" t="s">
        <v>61</v>
      </c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15"/>
    </row>
    <row r="44" spans="1:48" x14ac:dyDescent="0.55000000000000004">
      <c r="A44" s="14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15"/>
      <c r="AG44" s="14"/>
      <c r="AH44" s="2" t="s">
        <v>62</v>
      </c>
      <c r="AI44" s="2"/>
      <c r="AJ44" s="2"/>
      <c r="AK44" s="2"/>
      <c r="AL44" s="2"/>
      <c r="AM44" s="2" t="s">
        <v>66</v>
      </c>
      <c r="AN44" s="2"/>
      <c r="AO44" s="2"/>
      <c r="AP44" s="2"/>
      <c r="AQ44" s="2"/>
      <c r="AR44" s="2"/>
      <c r="AS44" s="2"/>
      <c r="AT44" s="2"/>
      <c r="AU44" s="2"/>
      <c r="AV44" s="15"/>
    </row>
    <row r="45" spans="1:48" x14ac:dyDescent="0.55000000000000004">
      <c r="A45" s="14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15"/>
      <c r="AG45" s="14"/>
      <c r="AH45" s="2" t="s">
        <v>63</v>
      </c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15"/>
    </row>
    <row r="46" spans="1:48" x14ac:dyDescent="0.55000000000000004">
      <c r="A46" s="14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15"/>
      <c r="AG46" s="14"/>
      <c r="AH46" s="2" t="s">
        <v>64</v>
      </c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15"/>
    </row>
    <row r="47" spans="1:48" x14ac:dyDescent="0.55000000000000004">
      <c r="A47" s="14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15"/>
      <c r="AG47" s="14"/>
      <c r="AH47" s="2" t="s">
        <v>65</v>
      </c>
      <c r="AI47" s="2"/>
      <c r="AJ47" s="2"/>
      <c r="AK47" s="2" t="s">
        <v>66</v>
      </c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15"/>
    </row>
    <row r="48" spans="1:48" x14ac:dyDescent="0.55000000000000004">
      <c r="A48" s="14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15"/>
      <c r="AG48" s="14"/>
      <c r="AH48" s="2" t="s">
        <v>63</v>
      </c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15"/>
    </row>
    <row r="49" spans="1:48" x14ac:dyDescent="0.55000000000000004">
      <c r="A49" s="14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15"/>
      <c r="AG49" s="14"/>
      <c r="AH49" s="2" t="s">
        <v>64</v>
      </c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15"/>
    </row>
    <row r="50" spans="1:48" x14ac:dyDescent="0.55000000000000004">
      <c r="A50" s="14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15"/>
      <c r="AG50" s="14"/>
      <c r="AH50" s="2" t="s">
        <v>67</v>
      </c>
      <c r="AI50" s="2"/>
      <c r="AJ50" s="2"/>
      <c r="AK50" s="2" t="s">
        <v>66</v>
      </c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15"/>
    </row>
    <row r="51" spans="1:48" x14ac:dyDescent="0.55000000000000004">
      <c r="A51" s="14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15"/>
      <c r="AG51" s="14"/>
      <c r="AH51" s="2" t="s">
        <v>63</v>
      </c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15"/>
    </row>
    <row r="52" spans="1:48" x14ac:dyDescent="0.55000000000000004">
      <c r="A52" s="14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15"/>
      <c r="AG52" s="14"/>
      <c r="AH52" s="2" t="s">
        <v>64</v>
      </c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15"/>
    </row>
    <row r="53" spans="1:48" x14ac:dyDescent="0.55000000000000004">
      <c r="A53" s="14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15"/>
      <c r="AG53" s="14"/>
      <c r="AH53" s="2" t="s">
        <v>68</v>
      </c>
      <c r="AI53" s="2"/>
      <c r="AJ53" s="2"/>
      <c r="AK53" s="2" t="s">
        <v>74</v>
      </c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15"/>
    </row>
    <row r="54" spans="1:48" x14ac:dyDescent="0.55000000000000004">
      <c r="A54" s="14"/>
      <c r="B54" s="2"/>
      <c r="C54" s="2"/>
      <c r="D54" s="2"/>
      <c r="E54" s="2"/>
      <c r="F54" s="2"/>
      <c r="G54" s="2"/>
      <c r="H54" s="2"/>
      <c r="I54" s="2"/>
      <c r="J54" s="2"/>
      <c r="K54" s="28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15"/>
      <c r="AG54" s="14"/>
      <c r="AH54" s="2" t="s">
        <v>69</v>
      </c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15"/>
    </row>
    <row r="55" spans="1:48" x14ac:dyDescent="0.55000000000000004">
      <c r="A55" s="14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15"/>
      <c r="AG55" s="14"/>
      <c r="AH55" s="2" t="s">
        <v>70</v>
      </c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15"/>
    </row>
    <row r="56" spans="1:48" x14ac:dyDescent="0.55000000000000004">
      <c r="A56" s="14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15"/>
      <c r="AG56" s="14"/>
      <c r="AH56" s="2" t="s">
        <v>71</v>
      </c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15"/>
    </row>
    <row r="57" spans="1:48" x14ac:dyDescent="0.55000000000000004">
      <c r="A57" s="14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15"/>
      <c r="AG57" s="14"/>
      <c r="AH57" s="2" t="s">
        <v>81</v>
      </c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15"/>
    </row>
    <row r="58" spans="1:48" x14ac:dyDescent="0.55000000000000004">
      <c r="A58" s="14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15"/>
      <c r="AG58" s="14"/>
      <c r="AH58" s="2" t="s">
        <v>82</v>
      </c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15"/>
    </row>
    <row r="59" spans="1:48" x14ac:dyDescent="0.55000000000000004">
      <c r="A59" s="14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15"/>
      <c r="AG59" s="14"/>
      <c r="AH59" s="2" t="s">
        <v>83</v>
      </c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15"/>
    </row>
    <row r="60" spans="1:48" x14ac:dyDescent="0.55000000000000004">
      <c r="A60" s="14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15"/>
      <c r="AG60" s="14"/>
      <c r="AH60" s="2"/>
      <c r="AI60" s="44" t="s">
        <v>85</v>
      </c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15"/>
    </row>
    <row r="61" spans="1:48" x14ac:dyDescent="0.55000000000000004">
      <c r="A61" s="14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15"/>
      <c r="AG61" s="14"/>
      <c r="AH61" s="2" t="s">
        <v>72</v>
      </c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15"/>
    </row>
    <row r="62" spans="1:48" x14ac:dyDescent="0.55000000000000004">
      <c r="A62" s="14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15"/>
      <c r="AG62" s="14"/>
      <c r="AH62" s="2" t="s">
        <v>73</v>
      </c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15"/>
    </row>
    <row r="63" spans="1:48" x14ac:dyDescent="0.55000000000000004">
      <c r="A63" s="14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15"/>
      <c r="AG63" s="14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15"/>
    </row>
    <row r="64" spans="1:48" s="43" customFormat="1" x14ac:dyDescent="0.55000000000000004">
      <c r="A64" s="14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15"/>
      <c r="AG64" s="14"/>
      <c r="AH64" s="2" t="s">
        <v>86</v>
      </c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15"/>
    </row>
    <row r="65" spans="1:48" s="3" customFormat="1" x14ac:dyDescent="0.55000000000000004">
      <c r="A65" s="14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15"/>
      <c r="AG65" s="14"/>
      <c r="AH65" s="2" t="s">
        <v>87</v>
      </c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15"/>
    </row>
    <row r="66" spans="1:48" x14ac:dyDescent="0.55000000000000004">
      <c r="A66" s="14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15"/>
      <c r="AG66" s="14"/>
      <c r="AH66" s="2" t="s">
        <v>88</v>
      </c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15"/>
    </row>
    <row r="67" spans="1:48" x14ac:dyDescent="0.55000000000000004">
      <c r="A67" s="14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15"/>
      <c r="AG67" s="14"/>
      <c r="AH67" s="2" t="s">
        <v>89</v>
      </c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15"/>
    </row>
    <row r="68" spans="1:48" s="43" customFormat="1" x14ac:dyDescent="0.55000000000000004">
      <c r="A68" s="14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15"/>
      <c r="AG68" s="14"/>
      <c r="AH68" s="2" t="s">
        <v>90</v>
      </c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15"/>
    </row>
    <row r="69" spans="1:48" s="3" customFormat="1" x14ac:dyDescent="0.55000000000000004">
      <c r="A69" s="14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15"/>
      <c r="AG69" s="14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15"/>
    </row>
    <row r="70" spans="1:48" s="3" customFormat="1" x14ac:dyDescent="0.55000000000000004">
      <c r="A70" s="14"/>
      <c r="B70" s="2" t="s">
        <v>80</v>
      </c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15"/>
      <c r="AG70" s="14"/>
      <c r="AH70" s="2" t="s">
        <v>154</v>
      </c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15"/>
    </row>
    <row r="71" spans="1:48" s="3" customFormat="1" x14ac:dyDescent="0.55000000000000004">
      <c r="A71" s="14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15"/>
      <c r="AG71" s="14"/>
      <c r="AH71" s="2" t="s">
        <v>156</v>
      </c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15"/>
    </row>
    <row r="72" spans="1:48" s="3" customFormat="1" x14ac:dyDescent="0.55000000000000004">
      <c r="A72" s="14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15"/>
      <c r="AG72" s="14"/>
      <c r="AH72" s="2" t="s">
        <v>155</v>
      </c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15"/>
    </row>
    <row r="73" spans="1:48" s="3" customFormat="1" x14ac:dyDescent="0.55000000000000004">
      <c r="A73" s="14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15"/>
      <c r="AG73" s="14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15"/>
    </row>
    <row r="74" spans="1:48" s="3" customFormat="1" x14ac:dyDescent="0.55000000000000004">
      <c r="A74" s="14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15"/>
      <c r="AG74" s="14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15"/>
    </row>
    <row r="75" spans="1:48" s="3" customFormat="1" x14ac:dyDescent="0.55000000000000004">
      <c r="A75" s="14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15"/>
      <c r="AG75" s="14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15"/>
    </row>
    <row r="76" spans="1:48" s="3" customFormat="1" x14ac:dyDescent="0.55000000000000004">
      <c r="A76" s="14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15"/>
      <c r="AG76" s="14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15"/>
    </row>
    <row r="77" spans="1:48" s="3" customFormat="1" x14ac:dyDescent="0.55000000000000004">
      <c r="A77" s="16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8"/>
      <c r="AG77" s="16"/>
      <c r="AH77" s="17"/>
      <c r="AI77" s="17"/>
      <c r="AJ77" s="17"/>
      <c r="AK77" s="17"/>
      <c r="AL77" s="17"/>
      <c r="AM77" s="17"/>
      <c r="AN77" s="17"/>
      <c r="AO77" s="17"/>
      <c r="AP77" s="17"/>
      <c r="AQ77" s="17"/>
      <c r="AR77" s="17"/>
      <c r="AS77" s="17"/>
      <c r="AT77" s="17"/>
      <c r="AU77" s="17"/>
      <c r="AV77" s="18"/>
    </row>
    <row r="78" spans="1:48" s="3" customFormat="1" ht="18.5" thickBot="1" x14ac:dyDescent="0.6">
      <c r="A78" s="11"/>
      <c r="B78" s="12"/>
      <c r="C78" s="12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  <c r="AH78" s="19"/>
      <c r="AI78" s="19"/>
      <c r="AJ78" s="19"/>
      <c r="AK78" s="19"/>
      <c r="AL78" s="19"/>
      <c r="AM78" s="19"/>
      <c r="AN78" s="19"/>
      <c r="AO78" s="19"/>
      <c r="AP78" s="19"/>
      <c r="AQ78" s="19"/>
      <c r="AR78" s="19"/>
      <c r="AS78" s="19"/>
      <c r="AT78" s="19"/>
      <c r="AU78" s="19"/>
      <c r="AV78" s="20"/>
    </row>
    <row r="79" spans="1:48" s="3" customFormat="1" ht="18.5" thickBot="1" x14ac:dyDescent="0.6">
      <c r="A79" s="23" t="s">
        <v>13</v>
      </c>
      <c r="B79" s="24"/>
      <c r="C79" s="25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</row>
    <row r="80" spans="1:48" s="3" customFormat="1" x14ac:dyDescent="0.55000000000000004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</row>
    <row r="81" spans="1:48" s="3" customFormat="1" x14ac:dyDescent="0.55000000000000004">
      <c r="A81" s="2"/>
      <c r="B81" s="2" t="s">
        <v>75</v>
      </c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</row>
    <row r="82" spans="1:48" s="3" customFormat="1" x14ac:dyDescent="0.55000000000000004">
      <c r="A82" s="2"/>
      <c r="B82" s="2" t="s">
        <v>76</v>
      </c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</row>
    <row r="83" spans="1:48" s="3" customFormat="1" x14ac:dyDescent="0.55000000000000004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</row>
    <row r="84" spans="1:48" s="3" customFormat="1" x14ac:dyDescent="0.55000000000000004">
      <c r="A84" s="2"/>
      <c r="B84" s="2"/>
      <c r="C84" s="2"/>
      <c r="D84" s="2"/>
      <c r="E84" s="2" t="s">
        <v>98</v>
      </c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</row>
    <row r="85" spans="1:48" s="3" customFormat="1" x14ac:dyDescent="0.55000000000000004">
      <c r="A85" s="2"/>
      <c r="B85" s="2"/>
      <c r="C85" s="2"/>
      <c r="D85" s="2"/>
      <c r="E85" s="45">
        <v>1</v>
      </c>
      <c r="F85" s="45">
        <v>2</v>
      </c>
      <c r="G85" s="45">
        <v>3</v>
      </c>
      <c r="H85" s="45">
        <v>4</v>
      </c>
      <c r="I85" s="45">
        <v>5</v>
      </c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</row>
    <row r="86" spans="1:48" s="3" customFormat="1" x14ac:dyDescent="0.55000000000000004">
      <c r="A86" s="2" t="s">
        <v>100</v>
      </c>
      <c r="B86" s="2"/>
      <c r="C86" s="2"/>
      <c r="D86" s="2">
        <v>1</v>
      </c>
      <c r="E86" s="2" t="s">
        <v>95</v>
      </c>
      <c r="F86" s="2" t="s">
        <v>95</v>
      </c>
      <c r="G86" s="2" t="s">
        <v>95</v>
      </c>
      <c r="H86" s="2" t="s">
        <v>95</v>
      </c>
      <c r="I86" s="2" t="s">
        <v>95</v>
      </c>
      <c r="J86" s="2"/>
      <c r="K86" s="2"/>
      <c r="L86" s="2" t="s">
        <v>101</v>
      </c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</row>
    <row r="87" spans="1:48" s="3" customFormat="1" x14ac:dyDescent="0.55000000000000004">
      <c r="A87" s="2"/>
      <c r="B87" s="2"/>
      <c r="C87" s="2"/>
      <c r="D87" s="2">
        <v>2</v>
      </c>
      <c r="E87" s="2" t="s">
        <v>95</v>
      </c>
      <c r="F87" s="2" t="s">
        <v>95</v>
      </c>
      <c r="G87" s="2" t="s">
        <v>95</v>
      </c>
      <c r="H87" s="2" t="s">
        <v>95</v>
      </c>
      <c r="I87" s="2" t="s">
        <v>95</v>
      </c>
      <c r="J87" s="2"/>
      <c r="K87" s="2"/>
      <c r="L87" s="2" t="s">
        <v>102</v>
      </c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</row>
    <row r="88" spans="1:48" s="3" customFormat="1" x14ac:dyDescent="0.55000000000000004">
      <c r="A88" s="2"/>
      <c r="B88" s="2"/>
      <c r="C88" s="2"/>
      <c r="D88" s="2">
        <v>3</v>
      </c>
      <c r="E88" s="2" t="s">
        <v>95</v>
      </c>
      <c r="F88" s="2" t="s">
        <v>95</v>
      </c>
      <c r="G88" s="2" t="s">
        <v>96</v>
      </c>
      <c r="H88" s="2" t="s">
        <v>95</v>
      </c>
      <c r="I88" s="2" t="s">
        <v>95</v>
      </c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</row>
    <row r="89" spans="1:48" s="3" customFormat="1" x14ac:dyDescent="0.55000000000000004">
      <c r="A89" s="2"/>
      <c r="B89" s="2"/>
      <c r="C89" s="2"/>
      <c r="D89" s="2">
        <v>4</v>
      </c>
      <c r="E89" s="2" t="s">
        <v>95</v>
      </c>
      <c r="F89" s="2" t="s">
        <v>95</v>
      </c>
      <c r="G89" s="2" t="s">
        <v>95</v>
      </c>
      <c r="H89" s="2" t="s">
        <v>95</v>
      </c>
      <c r="I89" s="2" t="s">
        <v>95</v>
      </c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</row>
    <row r="90" spans="1:48" s="3" customFormat="1" x14ac:dyDescent="0.55000000000000004">
      <c r="A90" s="2"/>
      <c r="B90" s="2"/>
      <c r="C90" s="2"/>
      <c r="D90" s="2">
        <v>5</v>
      </c>
      <c r="E90" s="2" t="s">
        <v>95</v>
      </c>
      <c r="F90" s="2" t="s">
        <v>95</v>
      </c>
      <c r="G90" s="2" t="s">
        <v>95</v>
      </c>
      <c r="H90" s="2" t="s">
        <v>95</v>
      </c>
      <c r="I90" s="2" t="s">
        <v>95</v>
      </c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</row>
    <row r="91" spans="1:48" s="3" customFormat="1" x14ac:dyDescent="0.55000000000000004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</row>
    <row r="92" spans="1:48" s="3" customFormat="1" x14ac:dyDescent="0.55000000000000004">
      <c r="A92" s="2"/>
      <c r="B92" s="2" t="s">
        <v>77</v>
      </c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</row>
    <row r="93" spans="1:48" s="3" customFormat="1" x14ac:dyDescent="0.55000000000000004">
      <c r="A93" s="2"/>
      <c r="B93" s="2" t="s">
        <v>78</v>
      </c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</row>
    <row r="94" spans="1:48" x14ac:dyDescent="0.55000000000000004">
      <c r="A94" s="1"/>
      <c r="B94" s="43" t="s">
        <v>79</v>
      </c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</row>
    <row r="96" spans="1:48" x14ac:dyDescent="0.55000000000000004">
      <c r="A96" t="s">
        <v>169</v>
      </c>
    </row>
    <row r="97" spans="1:29" x14ac:dyDescent="0.55000000000000004">
      <c r="B97" t="s">
        <v>157</v>
      </c>
      <c r="I97" t="s">
        <v>163</v>
      </c>
      <c r="O97" t="s">
        <v>165</v>
      </c>
      <c r="T97" t="s">
        <v>166</v>
      </c>
      <c r="Y97" t="s">
        <v>167</v>
      </c>
      <c r="AC97" t="s">
        <v>168</v>
      </c>
    </row>
    <row r="98" spans="1:29" x14ac:dyDescent="0.55000000000000004">
      <c r="B98" t="s">
        <v>159</v>
      </c>
      <c r="I98" t="s">
        <v>164</v>
      </c>
      <c r="T98" t="s">
        <v>158</v>
      </c>
      <c r="Y98" t="s">
        <v>158</v>
      </c>
      <c r="AC98" t="s">
        <v>158</v>
      </c>
    </row>
    <row r="99" spans="1:29" x14ac:dyDescent="0.55000000000000004">
      <c r="B99" t="s">
        <v>160</v>
      </c>
    </row>
    <row r="100" spans="1:29" x14ac:dyDescent="0.55000000000000004">
      <c r="B100" t="s">
        <v>161</v>
      </c>
    </row>
    <row r="101" spans="1:29" x14ac:dyDescent="0.55000000000000004">
      <c r="B101" t="s">
        <v>158</v>
      </c>
    </row>
    <row r="102" spans="1:29" x14ac:dyDescent="0.55000000000000004">
      <c r="B102" t="s">
        <v>162</v>
      </c>
    </row>
    <row r="105" spans="1:29" x14ac:dyDescent="0.55000000000000004">
      <c r="A105" t="s">
        <v>170</v>
      </c>
    </row>
    <row r="106" spans="1:29" x14ac:dyDescent="0.55000000000000004">
      <c r="B106" t="s">
        <v>171</v>
      </c>
      <c r="I106" t="s">
        <v>171</v>
      </c>
    </row>
    <row r="107" spans="1:29" x14ac:dyDescent="0.55000000000000004">
      <c r="B107" t="s">
        <v>164</v>
      </c>
      <c r="I107" t="s">
        <v>172</v>
      </c>
      <c r="Q107" t="s">
        <v>180</v>
      </c>
    </row>
    <row r="108" spans="1:29" x14ac:dyDescent="0.55000000000000004">
      <c r="I108" t="s">
        <v>173</v>
      </c>
      <c r="Q108" t="s">
        <v>181</v>
      </c>
    </row>
    <row r="109" spans="1:29" x14ac:dyDescent="0.55000000000000004">
      <c r="I109" t="s">
        <v>174</v>
      </c>
      <c r="Q109" t="s">
        <v>182</v>
      </c>
    </row>
    <row r="110" spans="1:29" x14ac:dyDescent="0.55000000000000004">
      <c r="I110" t="s">
        <v>175</v>
      </c>
      <c r="Q110" t="s">
        <v>184</v>
      </c>
    </row>
    <row r="111" spans="1:29" x14ac:dyDescent="0.55000000000000004">
      <c r="I111" t="s">
        <v>183</v>
      </c>
    </row>
    <row r="112" spans="1:29" x14ac:dyDescent="0.55000000000000004">
      <c r="I112" t="s">
        <v>176</v>
      </c>
      <c r="Q112" t="s">
        <v>185</v>
      </c>
    </row>
    <row r="113" spans="2:17" x14ac:dyDescent="0.55000000000000004">
      <c r="I113" t="s">
        <v>177</v>
      </c>
      <c r="Q113" t="s">
        <v>186</v>
      </c>
    </row>
    <row r="114" spans="2:17" x14ac:dyDescent="0.55000000000000004">
      <c r="I114" t="s">
        <v>178</v>
      </c>
    </row>
    <row r="115" spans="2:17" x14ac:dyDescent="0.55000000000000004">
      <c r="I115" t="s">
        <v>179</v>
      </c>
    </row>
    <row r="117" spans="2:17" x14ac:dyDescent="0.55000000000000004">
      <c r="B117" t="s">
        <v>188</v>
      </c>
    </row>
    <row r="118" spans="2:17" x14ac:dyDescent="0.55000000000000004">
      <c r="B118" t="s">
        <v>187</v>
      </c>
    </row>
    <row r="119" spans="2:17" x14ac:dyDescent="0.55000000000000004">
      <c r="B119" t="s">
        <v>189</v>
      </c>
    </row>
  </sheetData>
  <mergeCells count="11">
    <mergeCell ref="A1:H2"/>
    <mergeCell ref="I1:P1"/>
    <mergeCell ref="I2:P2"/>
    <mergeCell ref="AO1:AV1"/>
    <mergeCell ref="AO2:AV2"/>
    <mergeCell ref="Q1:X1"/>
    <mergeCell ref="Q2:X2"/>
    <mergeCell ref="Y1:AF1"/>
    <mergeCell ref="Y2:AF2"/>
    <mergeCell ref="AG1:AN1"/>
    <mergeCell ref="AG2:AN2"/>
  </mergeCells>
  <phoneticPr fontId="1"/>
  <pageMargins left="0.7" right="0.7" top="0.75" bottom="0.75" header="0.3" footer="0.3"/>
  <pageSetup paperSize="9" scale="53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2DD12-9A39-43D1-AFF1-562F3E9C8011}">
  <dimension ref="A1:AV119"/>
  <sheetViews>
    <sheetView showGridLines="0" view="pageBreakPreview" zoomScaleNormal="100" workbookViewId="0">
      <selection sqref="A1:H2"/>
    </sheetView>
  </sheetViews>
  <sheetFormatPr defaultColWidth="3.08203125" defaultRowHeight="18" x14ac:dyDescent="0.55000000000000004"/>
  <sheetData>
    <row r="1" spans="1:48" x14ac:dyDescent="0.55000000000000004">
      <c r="A1" s="72" t="str">
        <f ca="1">RIGHT(CELL("filename",A1),LEN(CELL("filename",A1))-FIND("]",CELL("filename",A1)))</f>
        <v>概要設計 (2)</v>
      </c>
      <c r="B1" s="73"/>
      <c r="C1" s="73"/>
      <c r="D1" s="73"/>
      <c r="E1" s="73"/>
      <c r="F1" s="73"/>
      <c r="G1" s="73"/>
      <c r="H1" s="73"/>
      <c r="I1" s="76" t="s">
        <v>0</v>
      </c>
      <c r="J1" s="76"/>
      <c r="K1" s="76"/>
      <c r="L1" s="76"/>
      <c r="M1" s="76"/>
      <c r="N1" s="76"/>
      <c r="O1" s="76"/>
      <c r="P1" s="76"/>
      <c r="Q1" s="76" t="s">
        <v>1</v>
      </c>
      <c r="R1" s="76"/>
      <c r="S1" s="76"/>
      <c r="T1" s="76"/>
      <c r="U1" s="76"/>
      <c r="V1" s="76"/>
      <c r="W1" s="76"/>
      <c r="X1" s="76"/>
      <c r="Y1" s="76" t="s">
        <v>2</v>
      </c>
      <c r="Z1" s="76"/>
      <c r="AA1" s="76"/>
      <c r="AB1" s="76"/>
      <c r="AC1" s="76"/>
      <c r="AD1" s="76"/>
      <c r="AE1" s="76"/>
      <c r="AF1" s="76"/>
      <c r="AG1" s="76" t="s">
        <v>3</v>
      </c>
      <c r="AH1" s="76"/>
      <c r="AI1" s="76"/>
      <c r="AJ1" s="76"/>
      <c r="AK1" s="76"/>
      <c r="AL1" s="76"/>
      <c r="AM1" s="76"/>
      <c r="AN1" s="76"/>
      <c r="AO1" s="76" t="s">
        <v>4</v>
      </c>
      <c r="AP1" s="76"/>
      <c r="AQ1" s="76"/>
      <c r="AR1" s="76"/>
      <c r="AS1" s="76"/>
      <c r="AT1" s="76"/>
      <c r="AU1" s="76"/>
      <c r="AV1" s="76"/>
    </row>
    <row r="2" spans="1:48" x14ac:dyDescent="0.55000000000000004">
      <c r="A2" s="74"/>
      <c r="B2" s="75"/>
      <c r="C2" s="75"/>
      <c r="D2" s="75"/>
      <c r="E2" s="75"/>
      <c r="F2" s="75"/>
      <c r="G2" s="75"/>
      <c r="H2" s="75"/>
      <c r="I2" s="70" t="str">
        <f>改版履歴!I2</f>
        <v>マッチング取込処理</v>
      </c>
      <c r="J2" s="70"/>
      <c r="K2" s="70"/>
      <c r="L2" s="70"/>
      <c r="M2" s="70"/>
      <c r="N2" s="70"/>
      <c r="O2" s="70"/>
      <c r="P2" s="70"/>
      <c r="Q2" s="77">
        <f ca="1">改版履歴!Q2</f>
        <v>43884</v>
      </c>
      <c r="R2" s="70"/>
      <c r="S2" s="70"/>
      <c r="T2" s="70"/>
      <c r="U2" s="70"/>
      <c r="V2" s="70"/>
      <c r="W2" s="70"/>
      <c r="X2" s="70"/>
      <c r="Y2" s="70" t="str">
        <f ca="1">改版履歴!Y2</f>
        <v>Giphe</v>
      </c>
      <c r="Z2" s="70"/>
      <c r="AA2" s="70"/>
      <c r="AB2" s="70"/>
      <c r="AC2" s="70"/>
      <c r="AD2" s="70"/>
      <c r="AE2" s="70"/>
      <c r="AF2" s="70"/>
      <c r="AG2" s="70" t="str">
        <f ca="1">改版履歴!AG2</f>
        <v>1.0</v>
      </c>
      <c r="AH2" s="70"/>
      <c r="AI2" s="70"/>
      <c r="AJ2" s="70"/>
      <c r="AK2" s="70"/>
      <c r="AL2" s="70"/>
      <c r="AM2" s="70"/>
      <c r="AN2" s="70"/>
      <c r="AO2" s="70" t="str">
        <f>改版履歴!AO2</f>
        <v>PGCOMB010</v>
      </c>
      <c r="AP2" s="70"/>
      <c r="AQ2" s="70"/>
      <c r="AR2" s="70"/>
      <c r="AS2" s="70"/>
      <c r="AT2" s="70"/>
      <c r="AU2" s="70"/>
      <c r="AV2" s="70"/>
    </row>
    <row r="4" spans="1:48" s="53" customFormat="1" ht="18.5" thickBot="1" x14ac:dyDescent="0.6">
      <c r="A4" s="27"/>
      <c r="B4" s="26"/>
      <c r="C4" s="26"/>
      <c r="D4" s="26"/>
      <c r="E4" s="26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  <c r="AC4" s="55"/>
      <c r="AD4" s="55"/>
      <c r="AE4" s="55"/>
      <c r="AF4" s="55"/>
      <c r="AG4" s="26"/>
      <c r="AH4" s="26"/>
      <c r="AI4" s="26"/>
      <c r="AJ4" s="26"/>
      <c r="AK4" s="55"/>
      <c r="AL4" s="55"/>
      <c r="AM4" s="55"/>
      <c r="AN4" s="55"/>
      <c r="AO4" s="55"/>
      <c r="AP4" s="55"/>
      <c r="AQ4" s="55"/>
      <c r="AR4" s="55"/>
      <c r="AS4" s="55"/>
      <c r="AT4" s="55"/>
      <c r="AU4" s="55"/>
      <c r="AV4" s="56"/>
    </row>
    <row r="5" spans="1:48" ht="18.5" thickBot="1" x14ac:dyDescent="0.6">
      <c r="A5" s="23" t="s">
        <v>14</v>
      </c>
      <c r="B5" s="24"/>
      <c r="C5" s="24"/>
      <c r="D5" s="24"/>
      <c r="E5" s="25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23" t="s">
        <v>12</v>
      </c>
      <c r="AH5" s="24"/>
      <c r="AI5" s="24"/>
      <c r="AJ5" s="25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3"/>
    </row>
    <row r="6" spans="1:48" x14ac:dyDescent="0.55000000000000004">
      <c r="A6" s="14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15"/>
      <c r="AG6" s="14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15"/>
    </row>
    <row r="7" spans="1:48" x14ac:dyDescent="0.55000000000000004">
      <c r="A7" s="14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15"/>
      <c r="AG7" s="14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15"/>
    </row>
    <row r="8" spans="1:48" x14ac:dyDescent="0.55000000000000004">
      <c r="A8" s="14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15"/>
      <c r="AG8" s="14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15"/>
    </row>
    <row r="9" spans="1:48" x14ac:dyDescent="0.55000000000000004">
      <c r="A9" s="14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15"/>
      <c r="AG9" s="14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15"/>
    </row>
    <row r="10" spans="1:48" x14ac:dyDescent="0.55000000000000004">
      <c r="A10" s="14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15"/>
      <c r="AG10" s="14"/>
      <c r="AH10" s="2" t="s">
        <v>15</v>
      </c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15"/>
    </row>
    <row r="11" spans="1:48" x14ac:dyDescent="0.55000000000000004">
      <c r="A11" s="14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15"/>
      <c r="AG11" s="14"/>
      <c r="AH11" s="2" t="s">
        <v>54</v>
      </c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15"/>
    </row>
    <row r="12" spans="1:48" x14ac:dyDescent="0.55000000000000004">
      <c r="A12" s="14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15"/>
      <c r="AG12" s="14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15"/>
    </row>
    <row r="13" spans="1:48" x14ac:dyDescent="0.55000000000000004">
      <c r="A13" s="14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15"/>
      <c r="AG13" s="14"/>
      <c r="AH13" s="2" t="s">
        <v>16</v>
      </c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15"/>
    </row>
    <row r="14" spans="1:48" x14ac:dyDescent="0.55000000000000004">
      <c r="A14" s="14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15"/>
      <c r="AG14" s="14"/>
      <c r="AH14" s="2" t="s">
        <v>53</v>
      </c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15"/>
    </row>
    <row r="15" spans="1:48" x14ac:dyDescent="0.55000000000000004">
      <c r="A15" s="14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15"/>
      <c r="AG15" s="14"/>
      <c r="AH15" s="2" t="s">
        <v>55</v>
      </c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15"/>
    </row>
    <row r="16" spans="1:48" x14ac:dyDescent="0.55000000000000004">
      <c r="A16" s="14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15"/>
      <c r="AG16" s="14"/>
      <c r="AH16" s="2"/>
      <c r="AI16" s="2" t="s">
        <v>56</v>
      </c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15"/>
    </row>
    <row r="17" spans="1:48" x14ac:dyDescent="0.55000000000000004">
      <c r="A17" s="14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15"/>
      <c r="AG17" s="14"/>
      <c r="AH17" s="2" t="s">
        <v>57</v>
      </c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15"/>
    </row>
    <row r="18" spans="1:48" x14ac:dyDescent="0.55000000000000004">
      <c r="A18" s="14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15"/>
      <c r="AG18" s="14"/>
      <c r="AH18" s="2" t="s">
        <v>45</v>
      </c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15"/>
    </row>
    <row r="19" spans="1:48" x14ac:dyDescent="0.55000000000000004">
      <c r="A19" s="14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15"/>
      <c r="AG19" s="14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15"/>
    </row>
    <row r="20" spans="1:48" x14ac:dyDescent="0.55000000000000004">
      <c r="A20" s="14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15"/>
      <c r="AG20" s="14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15"/>
    </row>
    <row r="21" spans="1:48" x14ac:dyDescent="0.55000000000000004">
      <c r="A21" s="14"/>
      <c r="B21" s="2"/>
      <c r="C21" s="2"/>
      <c r="D21" s="2"/>
      <c r="E21" s="2"/>
      <c r="F21" s="2"/>
      <c r="G21" s="2"/>
      <c r="H21" s="2"/>
      <c r="I21" s="2"/>
      <c r="J21" s="2"/>
      <c r="K21" s="28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15"/>
      <c r="AG21" s="14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15"/>
    </row>
    <row r="22" spans="1:48" x14ac:dyDescent="0.55000000000000004">
      <c r="A22" s="14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15"/>
      <c r="AG22" s="14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15"/>
    </row>
    <row r="23" spans="1:48" x14ac:dyDescent="0.55000000000000004">
      <c r="A23" s="14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15"/>
      <c r="AG23" s="14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15"/>
    </row>
    <row r="24" spans="1:48" x14ac:dyDescent="0.55000000000000004">
      <c r="A24" s="14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15"/>
      <c r="AG24" s="14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15"/>
    </row>
    <row r="25" spans="1:48" x14ac:dyDescent="0.55000000000000004">
      <c r="A25" s="14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15"/>
      <c r="AG25" s="14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15"/>
    </row>
    <row r="26" spans="1:48" x14ac:dyDescent="0.55000000000000004">
      <c r="A26" s="14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15"/>
      <c r="AG26" s="14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15"/>
    </row>
    <row r="27" spans="1:48" x14ac:dyDescent="0.55000000000000004">
      <c r="A27" s="14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15"/>
      <c r="AG27" s="14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15"/>
    </row>
    <row r="28" spans="1:48" x14ac:dyDescent="0.55000000000000004">
      <c r="A28" s="14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15"/>
      <c r="AG28" s="14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15"/>
    </row>
    <row r="29" spans="1:48" x14ac:dyDescent="0.55000000000000004">
      <c r="A29" s="14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15"/>
      <c r="AG29" s="14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15"/>
    </row>
    <row r="30" spans="1:48" x14ac:dyDescent="0.55000000000000004">
      <c r="A30" s="14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15"/>
      <c r="AG30" s="14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15"/>
    </row>
    <row r="31" spans="1:48" s="53" customFormat="1" x14ac:dyDescent="0.55000000000000004">
      <c r="A31" s="14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15"/>
      <c r="AG31" s="14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15"/>
    </row>
    <row r="32" spans="1:48" s="3" customFormat="1" x14ac:dyDescent="0.55000000000000004">
      <c r="A32" s="14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15"/>
      <c r="AG32" s="14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15"/>
    </row>
    <row r="33" spans="1:48" x14ac:dyDescent="0.55000000000000004">
      <c r="A33" s="14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15"/>
      <c r="AG33" s="14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15"/>
    </row>
    <row r="34" spans="1:48" x14ac:dyDescent="0.55000000000000004">
      <c r="A34" s="14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15"/>
      <c r="AG34" s="14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15"/>
    </row>
    <row r="35" spans="1:48" s="53" customFormat="1" x14ac:dyDescent="0.55000000000000004">
      <c r="A35" s="14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15"/>
      <c r="AG35" s="14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15"/>
    </row>
    <row r="36" spans="1:48" s="3" customFormat="1" x14ac:dyDescent="0.55000000000000004">
      <c r="A36" s="14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15"/>
      <c r="AG36" s="14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15"/>
    </row>
    <row r="37" spans="1:48" s="3" customFormat="1" ht="18.5" thickBot="1" x14ac:dyDescent="0.6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8"/>
      <c r="AG37" s="16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8"/>
    </row>
    <row r="38" spans="1:48" ht="18.5" thickBot="1" x14ac:dyDescent="0.6">
      <c r="A38" s="23" t="s">
        <v>58</v>
      </c>
      <c r="B38" s="24"/>
      <c r="C38" s="24"/>
      <c r="D38" s="24"/>
      <c r="E38" s="25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23" t="s">
        <v>12</v>
      </c>
      <c r="AH38" s="24"/>
      <c r="AI38" s="24"/>
      <c r="AJ38" s="25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3"/>
    </row>
    <row r="39" spans="1:48" x14ac:dyDescent="0.55000000000000004">
      <c r="A39" s="14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15"/>
      <c r="AG39" s="14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15"/>
    </row>
    <row r="40" spans="1:48" x14ac:dyDescent="0.55000000000000004">
      <c r="A40" s="14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15"/>
      <c r="AG40" s="14"/>
      <c r="AH40" s="2" t="s">
        <v>60</v>
      </c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15"/>
    </row>
    <row r="41" spans="1:48" x14ac:dyDescent="0.55000000000000004">
      <c r="A41" s="14"/>
      <c r="B41" s="2"/>
      <c r="C41" s="2" t="s">
        <v>59</v>
      </c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15"/>
      <c r="AG41" s="14"/>
      <c r="AH41" s="2" t="s">
        <v>84</v>
      </c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15"/>
    </row>
    <row r="42" spans="1:48" x14ac:dyDescent="0.55000000000000004">
      <c r="A42" s="14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15"/>
      <c r="AG42" s="14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15"/>
    </row>
    <row r="43" spans="1:48" x14ac:dyDescent="0.55000000000000004">
      <c r="A43" s="14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15"/>
      <c r="AG43" s="14"/>
      <c r="AH43" s="2" t="s">
        <v>61</v>
      </c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15"/>
    </row>
    <row r="44" spans="1:48" x14ac:dyDescent="0.55000000000000004">
      <c r="A44" s="14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15"/>
      <c r="AG44" s="14"/>
      <c r="AH44" s="2" t="s">
        <v>62</v>
      </c>
      <c r="AI44" s="2"/>
      <c r="AJ44" s="2"/>
      <c r="AK44" s="2"/>
      <c r="AL44" s="2"/>
      <c r="AM44" s="2" t="s">
        <v>66</v>
      </c>
      <c r="AN44" s="2"/>
      <c r="AO44" s="2"/>
      <c r="AP44" s="2"/>
      <c r="AQ44" s="2"/>
      <c r="AR44" s="2"/>
      <c r="AS44" s="2"/>
      <c r="AT44" s="2"/>
      <c r="AU44" s="2"/>
      <c r="AV44" s="15"/>
    </row>
    <row r="45" spans="1:48" x14ac:dyDescent="0.55000000000000004">
      <c r="A45" s="14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15"/>
      <c r="AG45" s="14"/>
      <c r="AH45" s="2" t="s">
        <v>63</v>
      </c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15"/>
    </row>
    <row r="46" spans="1:48" x14ac:dyDescent="0.55000000000000004">
      <c r="A46" s="14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15"/>
      <c r="AG46" s="14"/>
      <c r="AH46" s="2" t="s">
        <v>64</v>
      </c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15"/>
    </row>
    <row r="47" spans="1:48" x14ac:dyDescent="0.55000000000000004">
      <c r="A47" s="14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15"/>
      <c r="AG47" s="14"/>
      <c r="AH47" s="2" t="s">
        <v>65</v>
      </c>
      <c r="AI47" s="2"/>
      <c r="AJ47" s="2"/>
      <c r="AK47" s="2" t="s">
        <v>66</v>
      </c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15"/>
    </row>
    <row r="48" spans="1:48" x14ac:dyDescent="0.55000000000000004">
      <c r="A48" s="14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15"/>
      <c r="AG48" s="14"/>
      <c r="AH48" s="2" t="s">
        <v>63</v>
      </c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15"/>
    </row>
    <row r="49" spans="1:48" x14ac:dyDescent="0.55000000000000004">
      <c r="A49" s="14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15"/>
      <c r="AG49" s="14"/>
      <c r="AH49" s="2" t="s">
        <v>64</v>
      </c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15"/>
    </row>
    <row r="50" spans="1:48" x14ac:dyDescent="0.55000000000000004">
      <c r="A50" s="14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15"/>
      <c r="AG50" s="14"/>
      <c r="AH50" s="2" t="s">
        <v>67</v>
      </c>
      <c r="AI50" s="2"/>
      <c r="AJ50" s="2"/>
      <c r="AK50" s="2" t="s">
        <v>66</v>
      </c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15"/>
    </row>
    <row r="51" spans="1:48" x14ac:dyDescent="0.55000000000000004">
      <c r="A51" s="14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15"/>
      <c r="AG51" s="14"/>
      <c r="AH51" s="2" t="s">
        <v>63</v>
      </c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15"/>
    </row>
    <row r="52" spans="1:48" x14ac:dyDescent="0.55000000000000004">
      <c r="A52" s="14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15"/>
      <c r="AG52" s="14"/>
      <c r="AH52" s="2" t="s">
        <v>64</v>
      </c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15"/>
    </row>
    <row r="53" spans="1:48" x14ac:dyDescent="0.55000000000000004">
      <c r="A53" s="14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15"/>
      <c r="AG53" s="14"/>
      <c r="AH53" s="2" t="s">
        <v>68</v>
      </c>
      <c r="AI53" s="2"/>
      <c r="AJ53" s="2"/>
      <c r="AK53" s="2" t="s">
        <v>74</v>
      </c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15"/>
    </row>
    <row r="54" spans="1:48" x14ac:dyDescent="0.55000000000000004">
      <c r="A54" s="14"/>
      <c r="B54" s="2"/>
      <c r="C54" s="2"/>
      <c r="D54" s="2"/>
      <c r="E54" s="2"/>
      <c r="F54" s="2"/>
      <c r="G54" s="2"/>
      <c r="H54" s="2"/>
      <c r="I54" s="2"/>
      <c r="J54" s="2"/>
      <c r="K54" s="28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15"/>
      <c r="AG54" s="14"/>
      <c r="AH54" s="2" t="s">
        <v>69</v>
      </c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15"/>
    </row>
    <row r="55" spans="1:48" x14ac:dyDescent="0.55000000000000004">
      <c r="A55" s="14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15"/>
      <c r="AG55" s="14"/>
      <c r="AH55" s="2" t="s">
        <v>70</v>
      </c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15"/>
    </row>
    <row r="56" spans="1:48" x14ac:dyDescent="0.55000000000000004">
      <c r="A56" s="14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15"/>
      <c r="AG56" s="14"/>
      <c r="AH56" s="2" t="s">
        <v>71</v>
      </c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15"/>
    </row>
    <row r="57" spans="1:48" x14ac:dyDescent="0.55000000000000004">
      <c r="A57" s="14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15"/>
      <c r="AG57" s="14"/>
      <c r="AH57" s="2" t="s">
        <v>81</v>
      </c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15"/>
    </row>
    <row r="58" spans="1:48" x14ac:dyDescent="0.55000000000000004">
      <c r="A58" s="14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15"/>
      <c r="AG58" s="14"/>
      <c r="AH58" s="2" t="s">
        <v>82</v>
      </c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15"/>
    </row>
    <row r="59" spans="1:48" x14ac:dyDescent="0.55000000000000004">
      <c r="A59" s="14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15"/>
      <c r="AG59" s="14"/>
      <c r="AH59" s="2" t="s">
        <v>83</v>
      </c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15"/>
    </row>
    <row r="60" spans="1:48" x14ac:dyDescent="0.55000000000000004">
      <c r="A60" s="14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15"/>
      <c r="AG60" s="14"/>
      <c r="AH60" s="2"/>
      <c r="AI60" s="44" t="s">
        <v>85</v>
      </c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15"/>
    </row>
    <row r="61" spans="1:48" x14ac:dyDescent="0.55000000000000004">
      <c r="A61" s="14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15"/>
      <c r="AG61" s="14"/>
      <c r="AH61" s="2" t="s">
        <v>72</v>
      </c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15"/>
    </row>
    <row r="62" spans="1:48" x14ac:dyDescent="0.55000000000000004">
      <c r="A62" s="14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15"/>
      <c r="AG62" s="14"/>
      <c r="AH62" s="2" t="s">
        <v>73</v>
      </c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15"/>
    </row>
    <row r="63" spans="1:48" x14ac:dyDescent="0.55000000000000004">
      <c r="A63" s="14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15"/>
      <c r="AG63" s="14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15"/>
    </row>
    <row r="64" spans="1:48" s="53" customFormat="1" x14ac:dyDescent="0.55000000000000004">
      <c r="A64" s="14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15"/>
      <c r="AG64" s="14"/>
      <c r="AH64" s="2" t="s">
        <v>86</v>
      </c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15"/>
    </row>
    <row r="65" spans="1:48" s="3" customFormat="1" x14ac:dyDescent="0.55000000000000004">
      <c r="A65" s="14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15"/>
      <c r="AG65" s="14"/>
      <c r="AH65" s="2" t="s">
        <v>87</v>
      </c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15"/>
    </row>
    <row r="66" spans="1:48" x14ac:dyDescent="0.55000000000000004">
      <c r="A66" s="14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15"/>
      <c r="AG66" s="14"/>
      <c r="AH66" s="2" t="s">
        <v>88</v>
      </c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15"/>
    </row>
    <row r="67" spans="1:48" x14ac:dyDescent="0.55000000000000004">
      <c r="A67" s="14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15"/>
      <c r="AG67" s="14"/>
      <c r="AH67" s="2" t="s">
        <v>89</v>
      </c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15"/>
    </row>
    <row r="68" spans="1:48" s="53" customFormat="1" x14ac:dyDescent="0.55000000000000004">
      <c r="A68" s="14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15"/>
      <c r="AG68" s="14"/>
      <c r="AH68" s="2" t="s">
        <v>90</v>
      </c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15"/>
    </row>
    <row r="69" spans="1:48" s="3" customFormat="1" x14ac:dyDescent="0.55000000000000004">
      <c r="A69" s="14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15"/>
      <c r="AG69" s="14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15"/>
    </row>
    <row r="70" spans="1:48" s="3" customFormat="1" x14ac:dyDescent="0.55000000000000004">
      <c r="A70" s="14"/>
      <c r="B70" s="2" t="s">
        <v>80</v>
      </c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15"/>
      <c r="AG70" s="14"/>
      <c r="AH70" s="2" t="s">
        <v>154</v>
      </c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15"/>
    </row>
    <row r="71" spans="1:48" s="3" customFormat="1" x14ac:dyDescent="0.55000000000000004">
      <c r="A71" s="14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15"/>
      <c r="AG71" s="14"/>
      <c r="AH71" s="2" t="s">
        <v>156</v>
      </c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15"/>
    </row>
    <row r="72" spans="1:48" s="3" customFormat="1" x14ac:dyDescent="0.55000000000000004">
      <c r="A72" s="14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15"/>
      <c r="AG72" s="14"/>
      <c r="AH72" s="2" t="s">
        <v>155</v>
      </c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15"/>
    </row>
    <row r="73" spans="1:48" s="3" customFormat="1" x14ac:dyDescent="0.55000000000000004">
      <c r="A73" s="14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15"/>
      <c r="AG73" s="14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15"/>
    </row>
    <row r="74" spans="1:48" s="3" customFormat="1" x14ac:dyDescent="0.55000000000000004">
      <c r="A74" s="14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15"/>
      <c r="AG74" s="14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15"/>
    </row>
    <row r="75" spans="1:48" s="3" customFormat="1" x14ac:dyDescent="0.55000000000000004">
      <c r="A75" s="14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15"/>
      <c r="AG75" s="14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15"/>
    </row>
    <row r="76" spans="1:48" s="3" customFormat="1" x14ac:dyDescent="0.55000000000000004">
      <c r="A76" s="14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15"/>
      <c r="AG76" s="14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15"/>
    </row>
    <row r="77" spans="1:48" s="3" customFormat="1" x14ac:dyDescent="0.55000000000000004">
      <c r="A77" s="16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8"/>
      <c r="AG77" s="16"/>
      <c r="AH77" s="17"/>
      <c r="AI77" s="17"/>
      <c r="AJ77" s="17"/>
      <c r="AK77" s="17"/>
      <c r="AL77" s="17"/>
      <c r="AM77" s="17"/>
      <c r="AN77" s="17"/>
      <c r="AO77" s="17"/>
      <c r="AP77" s="17"/>
      <c r="AQ77" s="17"/>
      <c r="AR77" s="17"/>
      <c r="AS77" s="17"/>
      <c r="AT77" s="17"/>
      <c r="AU77" s="17"/>
      <c r="AV77" s="18"/>
    </row>
    <row r="78" spans="1:48" s="3" customFormat="1" ht="18.5" thickBot="1" x14ac:dyDescent="0.6">
      <c r="A78" s="11"/>
      <c r="B78" s="12"/>
      <c r="C78" s="12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  <c r="AH78" s="19"/>
      <c r="AI78" s="19"/>
      <c r="AJ78" s="19"/>
      <c r="AK78" s="19"/>
      <c r="AL78" s="19"/>
      <c r="AM78" s="19"/>
      <c r="AN78" s="19"/>
      <c r="AO78" s="19"/>
      <c r="AP78" s="19"/>
      <c r="AQ78" s="19"/>
      <c r="AR78" s="19"/>
      <c r="AS78" s="19"/>
      <c r="AT78" s="19"/>
      <c r="AU78" s="19"/>
      <c r="AV78" s="20"/>
    </row>
    <row r="79" spans="1:48" s="3" customFormat="1" ht="18.5" thickBot="1" x14ac:dyDescent="0.6">
      <c r="A79" s="23" t="s">
        <v>13</v>
      </c>
      <c r="B79" s="24"/>
      <c r="C79" s="25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</row>
    <row r="80" spans="1:48" s="3" customFormat="1" x14ac:dyDescent="0.55000000000000004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</row>
    <row r="81" spans="1:48" s="3" customFormat="1" x14ac:dyDescent="0.55000000000000004">
      <c r="A81" s="2"/>
      <c r="B81" s="2" t="s">
        <v>75</v>
      </c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</row>
    <row r="82" spans="1:48" s="3" customFormat="1" x14ac:dyDescent="0.55000000000000004">
      <c r="A82" s="2"/>
      <c r="B82" s="2" t="s">
        <v>76</v>
      </c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</row>
    <row r="83" spans="1:48" s="3" customFormat="1" x14ac:dyDescent="0.55000000000000004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</row>
    <row r="84" spans="1:48" s="3" customFormat="1" x14ac:dyDescent="0.55000000000000004">
      <c r="A84" s="2"/>
      <c r="B84" s="2"/>
      <c r="C84" s="2"/>
      <c r="D84" s="2"/>
      <c r="E84" s="2" t="s">
        <v>98</v>
      </c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</row>
    <row r="85" spans="1:48" s="3" customFormat="1" x14ac:dyDescent="0.55000000000000004">
      <c r="A85" s="2"/>
      <c r="B85" s="2"/>
      <c r="C85" s="2"/>
      <c r="D85" s="2"/>
      <c r="E85" s="45">
        <v>1</v>
      </c>
      <c r="F85" s="45">
        <v>2</v>
      </c>
      <c r="G85" s="45">
        <v>3</v>
      </c>
      <c r="H85" s="45">
        <v>4</v>
      </c>
      <c r="I85" s="45">
        <v>5</v>
      </c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</row>
    <row r="86" spans="1:48" s="3" customFormat="1" x14ac:dyDescent="0.55000000000000004">
      <c r="A86" s="2" t="s">
        <v>100</v>
      </c>
      <c r="B86" s="2"/>
      <c r="C86" s="2"/>
      <c r="D86" s="2">
        <v>1</v>
      </c>
      <c r="E86" s="2" t="s">
        <v>95</v>
      </c>
      <c r="F86" s="2" t="s">
        <v>95</v>
      </c>
      <c r="G86" s="2" t="s">
        <v>95</v>
      </c>
      <c r="H86" s="2" t="s">
        <v>95</v>
      </c>
      <c r="I86" s="2" t="s">
        <v>95</v>
      </c>
      <c r="J86" s="2"/>
      <c r="K86" s="2"/>
      <c r="L86" s="2" t="s">
        <v>101</v>
      </c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</row>
    <row r="87" spans="1:48" s="3" customFormat="1" x14ac:dyDescent="0.55000000000000004">
      <c r="A87" s="2"/>
      <c r="B87" s="2"/>
      <c r="C87" s="2"/>
      <c r="D87" s="2">
        <v>2</v>
      </c>
      <c r="E87" s="2" t="s">
        <v>95</v>
      </c>
      <c r="F87" s="2" t="s">
        <v>95</v>
      </c>
      <c r="G87" s="2" t="s">
        <v>95</v>
      </c>
      <c r="H87" s="2" t="s">
        <v>95</v>
      </c>
      <c r="I87" s="2" t="s">
        <v>95</v>
      </c>
      <c r="J87" s="2"/>
      <c r="K87" s="2"/>
      <c r="L87" s="2" t="s">
        <v>102</v>
      </c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</row>
    <row r="88" spans="1:48" s="3" customFormat="1" x14ac:dyDescent="0.55000000000000004">
      <c r="A88" s="2"/>
      <c r="B88" s="2"/>
      <c r="C88" s="2"/>
      <c r="D88" s="2">
        <v>3</v>
      </c>
      <c r="E88" s="2" t="s">
        <v>95</v>
      </c>
      <c r="F88" s="2" t="s">
        <v>95</v>
      </c>
      <c r="G88" s="2" t="s">
        <v>96</v>
      </c>
      <c r="H88" s="2" t="s">
        <v>95</v>
      </c>
      <c r="I88" s="2" t="s">
        <v>95</v>
      </c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</row>
    <row r="89" spans="1:48" s="3" customFormat="1" x14ac:dyDescent="0.55000000000000004">
      <c r="A89" s="2"/>
      <c r="B89" s="2"/>
      <c r="C89" s="2"/>
      <c r="D89" s="2">
        <v>4</v>
      </c>
      <c r="E89" s="2" t="s">
        <v>95</v>
      </c>
      <c r="F89" s="2" t="s">
        <v>95</v>
      </c>
      <c r="G89" s="2" t="s">
        <v>95</v>
      </c>
      <c r="H89" s="2" t="s">
        <v>95</v>
      </c>
      <c r="I89" s="2" t="s">
        <v>95</v>
      </c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</row>
    <row r="90" spans="1:48" s="3" customFormat="1" x14ac:dyDescent="0.55000000000000004">
      <c r="A90" s="2"/>
      <c r="B90" s="2"/>
      <c r="C90" s="2"/>
      <c r="D90" s="2">
        <v>5</v>
      </c>
      <c r="E90" s="2" t="s">
        <v>95</v>
      </c>
      <c r="F90" s="2" t="s">
        <v>95</v>
      </c>
      <c r="G90" s="2" t="s">
        <v>95</v>
      </c>
      <c r="H90" s="2" t="s">
        <v>95</v>
      </c>
      <c r="I90" s="2" t="s">
        <v>95</v>
      </c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</row>
    <row r="91" spans="1:48" s="3" customFormat="1" x14ac:dyDescent="0.55000000000000004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</row>
    <row r="92" spans="1:48" s="3" customFormat="1" x14ac:dyDescent="0.55000000000000004">
      <c r="A92" s="2"/>
      <c r="B92" s="2" t="s">
        <v>77</v>
      </c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</row>
    <row r="93" spans="1:48" s="3" customFormat="1" x14ac:dyDescent="0.55000000000000004">
      <c r="A93" s="2"/>
      <c r="B93" s="2" t="s">
        <v>78</v>
      </c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</row>
    <row r="94" spans="1:48" x14ac:dyDescent="0.55000000000000004">
      <c r="A94" s="53"/>
      <c r="B94" s="53" t="s">
        <v>79</v>
      </c>
      <c r="C94" s="53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  <c r="Z94" s="53"/>
      <c r="AA94" s="53"/>
      <c r="AB94" s="53"/>
      <c r="AC94" s="53"/>
      <c r="AD94" s="53"/>
      <c r="AE94" s="53"/>
      <c r="AF94" s="53"/>
      <c r="AG94" s="53"/>
      <c r="AH94" s="53"/>
      <c r="AI94" s="53"/>
      <c r="AJ94" s="53"/>
      <c r="AK94" s="53"/>
      <c r="AL94" s="53"/>
      <c r="AM94" s="53"/>
      <c r="AN94" s="53"/>
      <c r="AO94" s="53"/>
      <c r="AP94" s="53"/>
      <c r="AQ94" s="53"/>
      <c r="AR94" s="53"/>
      <c r="AS94" s="53"/>
      <c r="AT94" s="53"/>
      <c r="AU94" s="53"/>
      <c r="AV94" s="53"/>
    </row>
    <row r="96" spans="1:48" x14ac:dyDescent="0.55000000000000004">
      <c r="A96" t="s">
        <v>169</v>
      </c>
    </row>
    <row r="97" spans="1:29" x14ac:dyDescent="0.55000000000000004">
      <c r="B97" t="s">
        <v>157</v>
      </c>
      <c r="I97" t="s">
        <v>163</v>
      </c>
      <c r="O97" t="s">
        <v>165</v>
      </c>
      <c r="T97" t="s">
        <v>166</v>
      </c>
      <c r="Y97" t="s">
        <v>167</v>
      </c>
      <c r="AC97" t="s">
        <v>168</v>
      </c>
    </row>
    <row r="98" spans="1:29" x14ac:dyDescent="0.55000000000000004">
      <c r="B98" t="s">
        <v>159</v>
      </c>
      <c r="I98" t="s">
        <v>164</v>
      </c>
      <c r="T98" t="s">
        <v>158</v>
      </c>
      <c r="Y98" t="s">
        <v>158</v>
      </c>
      <c r="AC98" t="s">
        <v>158</v>
      </c>
    </row>
    <row r="99" spans="1:29" x14ac:dyDescent="0.55000000000000004">
      <c r="B99" t="s">
        <v>160</v>
      </c>
    </row>
    <row r="100" spans="1:29" x14ac:dyDescent="0.55000000000000004">
      <c r="B100" t="s">
        <v>161</v>
      </c>
    </row>
    <row r="101" spans="1:29" x14ac:dyDescent="0.55000000000000004">
      <c r="B101" t="s">
        <v>158</v>
      </c>
    </row>
    <row r="102" spans="1:29" x14ac:dyDescent="0.55000000000000004">
      <c r="B102" t="s">
        <v>162</v>
      </c>
    </row>
    <row r="105" spans="1:29" x14ac:dyDescent="0.55000000000000004">
      <c r="A105" t="s">
        <v>170</v>
      </c>
    </row>
    <row r="106" spans="1:29" x14ac:dyDescent="0.55000000000000004">
      <c r="B106" t="s">
        <v>171</v>
      </c>
      <c r="I106" t="s">
        <v>171</v>
      </c>
    </row>
    <row r="107" spans="1:29" x14ac:dyDescent="0.55000000000000004">
      <c r="B107" t="s">
        <v>164</v>
      </c>
      <c r="I107" t="s">
        <v>172</v>
      </c>
      <c r="Q107" t="s">
        <v>180</v>
      </c>
    </row>
    <row r="108" spans="1:29" x14ac:dyDescent="0.55000000000000004">
      <c r="I108" t="s">
        <v>173</v>
      </c>
      <c r="Q108" t="s">
        <v>181</v>
      </c>
    </row>
    <row r="109" spans="1:29" x14ac:dyDescent="0.55000000000000004">
      <c r="I109" t="s">
        <v>174</v>
      </c>
      <c r="Q109" t="s">
        <v>182</v>
      </c>
    </row>
    <row r="110" spans="1:29" x14ac:dyDescent="0.55000000000000004">
      <c r="I110" t="s">
        <v>175</v>
      </c>
      <c r="Q110" t="s">
        <v>184</v>
      </c>
    </row>
    <row r="111" spans="1:29" x14ac:dyDescent="0.55000000000000004">
      <c r="I111" t="s">
        <v>183</v>
      </c>
    </row>
    <row r="112" spans="1:29" x14ac:dyDescent="0.55000000000000004">
      <c r="I112" t="s">
        <v>176</v>
      </c>
      <c r="Q112" t="s">
        <v>185</v>
      </c>
    </row>
    <row r="113" spans="2:17" x14ac:dyDescent="0.55000000000000004">
      <c r="I113" t="s">
        <v>177</v>
      </c>
      <c r="Q113" t="s">
        <v>186</v>
      </c>
    </row>
    <row r="114" spans="2:17" x14ac:dyDescent="0.55000000000000004">
      <c r="I114" t="s">
        <v>178</v>
      </c>
    </row>
    <row r="115" spans="2:17" x14ac:dyDescent="0.55000000000000004">
      <c r="I115" t="s">
        <v>179</v>
      </c>
    </row>
    <row r="117" spans="2:17" x14ac:dyDescent="0.55000000000000004">
      <c r="B117" t="s">
        <v>188</v>
      </c>
    </row>
    <row r="118" spans="2:17" x14ac:dyDescent="0.55000000000000004">
      <c r="B118" t="s">
        <v>187</v>
      </c>
    </row>
    <row r="119" spans="2:17" x14ac:dyDescent="0.55000000000000004">
      <c r="B119" t="s">
        <v>189</v>
      </c>
    </row>
  </sheetData>
  <mergeCells count="11">
    <mergeCell ref="AO2:AV2"/>
    <mergeCell ref="A1:H2"/>
    <mergeCell ref="I1:P1"/>
    <mergeCell ref="Q1:X1"/>
    <mergeCell ref="Y1:AF1"/>
    <mergeCell ref="AG1:AN1"/>
    <mergeCell ref="AO1:AV1"/>
    <mergeCell ref="I2:P2"/>
    <mergeCell ref="Q2:X2"/>
    <mergeCell ref="Y2:AF2"/>
    <mergeCell ref="AG2:AN2"/>
  </mergeCells>
  <phoneticPr fontId="1"/>
  <pageMargins left="0.7" right="0.7" top="0.75" bottom="0.75" header="0.3" footer="0.3"/>
  <pageSetup paperSize="9" scale="53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AE404-213A-4DBB-8676-F1848072465E}">
  <dimension ref="A1:AN15"/>
  <sheetViews>
    <sheetView tabSelected="1" topLeftCell="X1" workbookViewId="0">
      <selection activeCell="AH9" sqref="AH9"/>
    </sheetView>
  </sheetViews>
  <sheetFormatPr defaultRowHeight="18" x14ac:dyDescent="0.55000000000000004"/>
  <sheetData>
    <row r="1" spans="1:40" x14ac:dyDescent="0.55000000000000004">
      <c r="A1" t="s">
        <v>134</v>
      </c>
    </row>
    <row r="3" spans="1:40" x14ac:dyDescent="0.55000000000000004">
      <c r="A3" t="s">
        <v>133</v>
      </c>
    </row>
    <row r="4" spans="1:40" ht="36" x14ac:dyDescent="0.55000000000000004">
      <c r="A4" s="51" t="s">
        <v>103</v>
      </c>
      <c r="B4" s="51" t="s">
        <v>104</v>
      </c>
      <c r="C4" s="51" t="s">
        <v>105</v>
      </c>
      <c r="D4" s="51" t="s">
        <v>106</v>
      </c>
      <c r="E4" s="51" t="s">
        <v>107</v>
      </c>
      <c r="F4" s="51" t="s">
        <v>108</v>
      </c>
      <c r="G4" s="51" t="s">
        <v>109</v>
      </c>
      <c r="H4" s="51" t="s">
        <v>110</v>
      </c>
      <c r="I4" s="51" t="s">
        <v>111</v>
      </c>
      <c r="J4" s="51" t="s">
        <v>97</v>
      </c>
      <c r="K4" s="51" t="s">
        <v>99</v>
      </c>
      <c r="L4" s="51" t="s">
        <v>112</v>
      </c>
      <c r="M4" s="51" t="s">
        <v>113</v>
      </c>
      <c r="N4" s="51" t="s">
        <v>114</v>
      </c>
      <c r="O4" s="51" t="s">
        <v>115</v>
      </c>
      <c r="P4" s="51" t="s">
        <v>116</v>
      </c>
      <c r="Q4" s="51" t="s">
        <v>117</v>
      </c>
      <c r="R4" s="51" t="s">
        <v>118</v>
      </c>
      <c r="S4" s="51" t="s">
        <v>259</v>
      </c>
      <c r="T4" s="51" t="s">
        <v>260</v>
      </c>
      <c r="U4" s="51" t="s">
        <v>121</v>
      </c>
      <c r="V4" s="51" t="s">
        <v>119</v>
      </c>
      <c r="W4" s="51" t="s">
        <v>120</v>
      </c>
      <c r="X4" s="51" t="s">
        <v>122</v>
      </c>
      <c r="Y4" s="51" t="s">
        <v>123</v>
      </c>
      <c r="Z4" s="51" t="s">
        <v>124</v>
      </c>
      <c r="AA4" s="51" t="s">
        <v>261</v>
      </c>
      <c r="AB4" s="51" t="s">
        <v>125</v>
      </c>
      <c r="AC4" s="51" t="s">
        <v>126</v>
      </c>
      <c r="AD4" s="51" t="s">
        <v>262</v>
      </c>
      <c r="AE4" s="51" t="s">
        <v>263</v>
      </c>
      <c r="AF4" s="51" t="s">
        <v>264</v>
      </c>
      <c r="AG4" s="51" t="s">
        <v>128</v>
      </c>
      <c r="AH4" s="51" t="s">
        <v>129</v>
      </c>
      <c r="AI4" s="51" t="s">
        <v>130</v>
      </c>
      <c r="AJ4" s="51" t="s">
        <v>131</v>
      </c>
      <c r="AK4" s="51" t="s">
        <v>132</v>
      </c>
      <c r="AL4" s="51" t="s">
        <v>135</v>
      </c>
      <c r="AM4" s="51" t="s">
        <v>204</v>
      </c>
      <c r="AN4" s="51" t="s">
        <v>127</v>
      </c>
    </row>
    <row r="5" spans="1:40" s="2" customFormat="1" x14ac:dyDescent="0.55000000000000004">
      <c r="A5" s="49"/>
      <c r="B5" s="49"/>
      <c r="C5" s="49"/>
      <c r="D5" s="49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  <c r="AA5" s="49"/>
      <c r="AB5" s="49"/>
      <c r="AC5" s="49"/>
      <c r="AD5" s="49"/>
      <c r="AE5" s="49"/>
      <c r="AF5" s="49"/>
      <c r="AG5" s="49"/>
      <c r="AH5" s="49"/>
      <c r="AI5" s="49"/>
      <c r="AJ5" s="49"/>
      <c r="AK5" s="49"/>
    </row>
    <row r="6" spans="1:40" x14ac:dyDescent="0.55000000000000004">
      <c r="A6" t="s">
        <v>205</v>
      </c>
      <c r="B6" t="s">
        <v>206</v>
      </c>
      <c r="C6" t="s">
        <v>205</v>
      </c>
      <c r="D6" t="s">
        <v>206</v>
      </c>
      <c r="E6" t="s">
        <v>205</v>
      </c>
      <c r="F6" t="s">
        <v>207</v>
      </c>
      <c r="G6" t="s">
        <v>207</v>
      </c>
      <c r="H6" t="s">
        <v>207</v>
      </c>
      <c r="I6" t="s">
        <v>207</v>
      </c>
      <c r="J6" t="s">
        <v>208</v>
      </c>
      <c r="K6" t="s">
        <v>208</v>
      </c>
      <c r="L6" t="s">
        <v>209</v>
      </c>
      <c r="M6" t="s">
        <v>210</v>
      </c>
      <c r="N6" t="s">
        <v>211</v>
      </c>
      <c r="O6" t="s">
        <v>208</v>
      </c>
      <c r="P6" t="s">
        <v>207</v>
      </c>
      <c r="Q6" t="s">
        <v>212</v>
      </c>
      <c r="R6" t="s">
        <v>212</v>
      </c>
      <c r="S6" t="s">
        <v>213</v>
      </c>
      <c r="T6">
        <v>1</v>
      </c>
      <c r="U6">
        <v>0</v>
      </c>
      <c r="V6">
        <v>1</v>
      </c>
      <c r="W6">
        <v>1</v>
      </c>
      <c r="X6" t="s">
        <v>208</v>
      </c>
      <c r="Y6" t="s">
        <v>208</v>
      </c>
      <c r="Z6" t="s">
        <v>208</v>
      </c>
      <c r="AA6" t="s">
        <v>208</v>
      </c>
      <c r="AB6" t="s">
        <v>208</v>
      </c>
      <c r="AC6" t="s">
        <v>208</v>
      </c>
      <c r="AD6" t="s">
        <v>207</v>
      </c>
      <c r="AE6" t="s">
        <v>207</v>
      </c>
      <c r="AF6" t="s">
        <v>207</v>
      </c>
      <c r="AG6" t="s">
        <v>214</v>
      </c>
      <c r="AH6" t="s">
        <v>214</v>
      </c>
      <c r="AI6" t="s">
        <v>214</v>
      </c>
      <c r="AJ6" t="s">
        <v>214</v>
      </c>
      <c r="AK6" t="s">
        <v>214</v>
      </c>
      <c r="AL6">
        <v>1</v>
      </c>
      <c r="AM6">
        <v>1</v>
      </c>
      <c r="AN6">
        <v>0</v>
      </c>
    </row>
    <row r="9" spans="1:40" x14ac:dyDescent="0.55000000000000004">
      <c r="A9" t="s">
        <v>141</v>
      </c>
    </row>
    <row r="10" spans="1:40" ht="36" x14ac:dyDescent="0.55000000000000004">
      <c r="A10" s="46" t="s">
        <v>135</v>
      </c>
      <c r="B10" s="46" t="s">
        <v>104</v>
      </c>
      <c r="C10" s="46" t="s">
        <v>105</v>
      </c>
      <c r="D10" s="46" t="s">
        <v>106</v>
      </c>
      <c r="E10" s="46" t="s">
        <v>107</v>
      </c>
      <c r="F10" s="46" t="s">
        <v>112</v>
      </c>
      <c r="G10" s="46" t="s">
        <v>127</v>
      </c>
      <c r="H10" s="46" t="s">
        <v>136</v>
      </c>
      <c r="I10" s="46" t="s">
        <v>137</v>
      </c>
      <c r="J10" s="46" t="s">
        <v>138</v>
      </c>
      <c r="K10" s="46" t="s">
        <v>139</v>
      </c>
      <c r="L10" s="46" t="s">
        <v>140</v>
      </c>
    </row>
    <row r="11" spans="1:40" x14ac:dyDescent="0.55000000000000004">
      <c r="A11" s="49" t="s">
        <v>142</v>
      </c>
      <c r="B11" s="49" t="s">
        <v>143</v>
      </c>
      <c r="C11" s="49" t="s">
        <v>144</v>
      </c>
      <c r="D11" s="49" t="s">
        <v>143</v>
      </c>
      <c r="E11" s="49" t="s">
        <v>144</v>
      </c>
      <c r="F11" s="49" t="s">
        <v>145</v>
      </c>
      <c r="G11" s="49" t="s">
        <v>146</v>
      </c>
      <c r="H11" s="49" t="s">
        <v>146</v>
      </c>
      <c r="I11" s="49" t="s">
        <v>146</v>
      </c>
      <c r="J11" s="49" t="s">
        <v>146</v>
      </c>
      <c r="K11" s="49" t="s">
        <v>147</v>
      </c>
      <c r="L11" s="49" t="s">
        <v>148</v>
      </c>
    </row>
    <row r="12" spans="1:40" x14ac:dyDescent="0.55000000000000004">
      <c r="A12" s="48" t="s">
        <v>150</v>
      </c>
      <c r="B12" s="47" t="s">
        <v>149</v>
      </c>
      <c r="C12" s="48" t="s">
        <v>150</v>
      </c>
      <c r="D12" s="47" t="s">
        <v>149</v>
      </c>
      <c r="E12" s="48" t="s">
        <v>150</v>
      </c>
      <c r="F12" s="47" t="s">
        <v>152</v>
      </c>
      <c r="G12" s="47" t="s">
        <v>153</v>
      </c>
      <c r="H12" s="47" t="s">
        <v>151</v>
      </c>
      <c r="I12" s="47" t="s">
        <v>153</v>
      </c>
      <c r="J12" s="47" t="s">
        <v>153</v>
      </c>
      <c r="K12" s="47" t="s">
        <v>153</v>
      </c>
      <c r="L12" s="47" t="s">
        <v>153</v>
      </c>
    </row>
    <row r="14" spans="1:40" ht="36" x14ac:dyDescent="0.55000000000000004">
      <c r="A14" s="51" t="s">
        <v>103</v>
      </c>
      <c r="B14" s="51" t="s">
        <v>135</v>
      </c>
      <c r="C14" s="51" t="s">
        <v>202</v>
      </c>
      <c r="D14" s="51" t="s">
        <v>104</v>
      </c>
      <c r="E14" s="51" t="s">
        <v>105</v>
      </c>
      <c r="F14" s="51" t="s">
        <v>106</v>
      </c>
      <c r="G14" s="51" t="s">
        <v>107</v>
      </c>
      <c r="H14" s="51" t="s">
        <v>112</v>
      </c>
      <c r="I14" s="51" t="s">
        <v>127</v>
      </c>
      <c r="J14" s="51" t="s">
        <v>136</v>
      </c>
      <c r="K14" s="51" t="s">
        <v>137</v>
      </c>
      <c r="L14" s="51" t="s">
        <v>138</v>
      </c>
      <c r="M14" s="51" t="s">
        <v>139</v>
      </c>
      <c r="N14" s="51" t="s">
        <v>140</v>
      </c>
    </row>
    <row r="15" spans="1:40" x14ac:dyDescent="0.55000000000000004">
      <c r="A15" s="48" t="s">
        <v>150</v>
      </c>
      <c r="B15" s="47" t="s">
        <v>203</v>
      </c>
      <c r="C15" s="48" t="s">
        <v>203</v>
      </c>
      <c r="D15" s="47" t="s">
        <v>149</v>
      </c>
      <c r="E15" s="48" t="s">
        <v>150</v>
      </c>
      <c r="F15" s="47" t="s">
        <v>149</v>
      </c>
      <c r="G15" s="48" t="s">
        <v>150</v>
      </c>
      <c r="H15" s="57" t="s">
        <v>8</v>
      </c>
      <c r="I15" s="47" t="s">
        <v>153</v>
      </c>
      <c r="J15" s="47" t="s">
        <v>151</v>
      </c>
      <c r="K15" s="47" t="s">
        <v>153</v>
      </c>
      <c r="L15" s="47" t="s">
        <v>153</v>
      </c>
      <c r="M15" s="47" t="s">
        <v>153</v>
      </c>
      <c r="N15" s="47" t="s">
        <v>153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E75B3-0A12-47C4-8D8D-8A4C0FC7B7A7}">
  <dimension ref="A1:AV25"/>
  <sheetViews>
    <sheetView showGridLines="0" view="pageBreakPreview" zoomScaleNormal="100" workbookViewId="0">
      <selection sqref="A1:H2"/>
    </sheetView>
  </sheetViews>
  <sheetFormatPr defaultColWidth="3.08203125" defaultRowHeight="18" x14ac:dyDescent="0.55000000000000004"/>
  <sheetData>
    <row r="1" spans="1:48" x14ac:dyDescent="0.55000000000000004">
      <c r="A1" s="72" t="str">
        <f ca="1">RIGHT(CELL("filename",A1),LEN(CELL("filename",A1))-FIND("]",CELL("filename",A1)))</f>
        <v>IOデータ</v>
      </c>
      <c r="B1" s="73"/>
      <c r="C1" s="73"/>
      <c r="D1" s="73"/>
      <c r="E1" s="73"/>
      <c r="F1" s="73"/>
      <c r="G1" s="73"/>
      <c r="H1" s="73"/>
      <c r="I1" s="76" t="s">
        <v>0</v>
      </c>
      <c r="J1" s="76"/>
      <c r="K1" s="76"/>
      <c r="L1" s="76"/>
      <c r="M1" s="76"/>
      <c r="N1" s="76"/>
      <c r="O1" s="76"/>
      <c r="P1" s="76"/>
      <c r="Q1" s="76" t="s">
        <v>1</v>
      </c>
      <c r="R1" s="76"/>
      <c r="S1" s="76"/>
      <c r="T1" s="76"/>
      <c r="U1" s="76"/>
      <c r="V1" s="76"/>
      <c r="W1" s="76"/>
      <c r="X1" s="76"/>
      <c r="Y1" s="76" t="s">
        <v>2</v>
      </c>
      <c r="Z1" s="76"/>
      <c r="AA1" s="76"/>
      <c r="AB1" s="76"/>
      <c r="AC1" s="76"/>
      <c r="AD1" s="76"/>
      <c r="AE1" s="76"/>
      <c r="AF1" s="76"/>
      <c r="AG1" s="76" t="s">
        <v>3</v>
      </c>
      <c r="AH1" s="76"/>
      <c r="AI1" s="76"/>
      <c r="AJ1" s="76"/>
      <c r="AK1" s="76"/>
      <c r="AL1" s="76"/>
      <c r="AM1" s="76"/>
      <c r="AN1" s="76"/>
      <c r="AO1" s="76" t="s">
        <v>4</v>
      </c>
      <c r="AP1" s="76"/>
      <c r="AQ1" s="76"/>
      <c r="AR1" s="76"/>
      <c r="AS1" s="76"/>
      <c r="AT1" s="76"/>
      <c r="AU1" s="76"/>
      <c r="AV1" s="76"/>
    </row>
    <row r="2" spans="1:48" x14ac:dyDescent="0.55000000000000004">
      <c r="A2" s="74"/>
      <c r="B2" s="75"/>
      <c r="C2" s="75"/>
      <c r="D2" s="75"/>
      <c r="E2" s="75"/>
      <c r="F2" s="75"/>
      <c r="G2" s="75"/>
      <c r="H2" s="75"/>
      <c r="I2" s="70" t="str">
        <f>改版履歴!I2</f>
        <v>マッチング取込処理</v>
      </c>
      <c r="J2" s="70"/>
      <c r="K2" s="70"/>
      <c r="L2" s="70"/>
      <c r="M2" s="70"/>
      <c r="N2" s="70"/>
      <c r="O2" s="70"/>
      <c r="P2" s="70"/>
      <c r="Q2" s="77">
        <f ca="1">改版履歴!Q2</f>
        <v>43884</v>
      </c>
      <c r="R2" s="70"/>
      <c r="S2" s="70"/>
      <c r="T2" s="70"/>
      <c r="U2" s="70"/>
      <c r="V2" s="70"/>
      <c r="W2" s="70"/>
      <c r="X2" s="70"/>
      <c r="Y2" s="70" t="str">
        <f ca="1">改版履歴!Y2</f>
        <v>Giphe</v>
      </c>
      <c r="Z2" s="70"/>
      <c r="AA2" s="70"/>
      <c r="AB2" s="70"/>
      <c r="AC2" s="70"/>
      <c r="AD2" s="70"/>
      <c r="AE2" s="70"/>
      <c r="AF2" s="70"/>
      <c r="AG2" s="70" t="str">
        <f ca="1">改版履歴!AG2</f>
        <v>1.0</v>
      </c>
      <c r="AH2" s="70"/>
      <c r="AI2" s="70"/>
      <c r="AJ2" s="70"/>
      <c r="AK2" s="70"/>
      <c r="AL2" s="70"/>
      <c r="AM2" s="70"/>
      <c r="AN2" s="70"/>
      <c r="AO2" s="70" t="str">
        <f>改版履歴!AO2</f>
        <v>PGCOMB010</v>
      </c>
      <c r="AP2" s="70"/>
      <c r="AQ2" s="70"/>
      <c r="AR2" s="70"/>
      <c r="AS2" s="70"/>
      <c r="AT2" s="70"/>
      <c r="AU2" s="70"/>
      <c r="AV2" s="70"/>
    </row>
    <row r="4" spans="1:48" s="29" customFormat="1" x14ac:dyDescent="0.55000000000000004">
      <c r="A4" s="29" t="s">
        <v>23</v>
      </c>
    </row>
    <row r="5" spans="1:48" s="29" customFormat="1" x14ac:dyDescent="0.55000000000000004">
      <c r="A5" s="93" t="s">
        <v>24</v>
      </c>
      <c r="B5" s="94"/>
      <c r="C5" s="94"/>
      <c r="D5" s="94"/>
      <c r="E5" s="94"/>
      <c r="F5" s="94"/>
      <c r="G5" s="94"/>
      <c r="H5" s="94"/>
      <c r="I5" s="94"/>
      <c r="J5" s="94"/>
      <c r="K5" s="94"/>
      <c r="L5" s="94"/>
      <c r="M5" s="94"/>
      <c r="N5" s="94"/>
      <c r="O5" s="94"/>
      <c r="P5" s="94"/>
      <c r="Q5" s="94"/>
      <c r="R5" s="94"/>
      <c r="S5" s="94"/>
      <c r="T5" s="94"/>
      <c r="U5" s="94"/>
      <c r="V5" s="94"/>
      <c r="W5" s="94"/>
      <c r="X5" s="94"/>
      <c r="Y5" s="95"/>
      <c r="Z5" s="93" t="s">
        <v>25</v>
      </c>
      <c r="AA5" s="94"/>
      <c r="AB5" s="94"/>
      <c r="AC5" s="94"/>
      <c r="AD5" s="94"/>
      <c r="AE5" s="94"/>
      <c r="AF5" s="94"/>
      <c r="AG5" s="94"/>
      <c r="AH5" s="94"/>
      <c r="AI5" s="94"/>
      <c r="AJ5" s="94"/>
      <c r="AK5" s="94"/>
      <c r="AL5" s="94"/>
      <c r="AM5" s="94"/>
      <c r="AN5" s="94"/>
      <c r="AO5" s="94"/>
      <c r="AP5" s="94"/>
      <c r="AQ5" s="94"/>
      <c r="AR5" s="94"/>
      <c r="AS5" s="94"/>
      <c r="AT5" s="94"/>
      <c r="AU5" s="94"/>
      <c r="AV5" s="95"/>
    </row>
    <row r="6" spans="1:48" s="29" customFormat="1" x14ac:dyDescent="0.55000000000000004">
      <c r="A6" s="93" t="s">
        <v>40</v>
      </c>
      <c r="B6" s="94"/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4"/>
      <c r="U6" s="94"/>
      <c r="V6" s="94"/>
      <c r="W6" s="94"/>
      <c r="X6" s="94"/>
      <c r="Y6" s="95"/>
      <c r="Z6" s="93" t="s">
        <v>39</v>
      </c>
      <c r="AA6" s="94"/>
      <c r="AB6" s="94"/>
      <c r="AC6" s="94"/>
      <c r="AD6" s="94"/>
      <c r="AE6" s="94"/>
      <c r="AF6" s="94"/>
      <c r="AG6" s="94"/>
      <c r="AH6" s="94"/>
      <c r="AI6" s="94"/>
      <c r="AJ6" s="94"/>
      <c r="AK6" s="94"/>
      <c r="AL6" s="94"/>
      <c r="AM6" s="94"/>
      <c r="AN6" s="94"/>
      <c r="AO6" s="94"/>
      <c r="AP6" s="94"/>
      <c r="AQ6" s="94"/>
      <c r="AR6" s="94"/>
      <c r="AS6" s="94"/>
      <c r="AT6" s="94"/>
      <c r="AU6" s="94"/>
      <c r="AV6" s="95"/>
    </row>
    <row r="7" spans="1:48" s="29" customFormat="1" x14ac:dyDescent="0.55000000000000004"/>
    <row r="8" spans="1:48" s="29" customFormat="1" x14ac:dyDescent="0.55000000000000004">
      <c r="A8" s="29" t="s">
        <v>18</v>
      </c>
    </row>
    <row r="9" spans="1:48" s="29" customFormat="1" x14ac:dyDescent="0.55000000000000004">
      <c r="A9" s="92" t="s">
        <v>19</v>
      </c>
      <c r="B9" s="92"/>
      <c r="C9" s="92"/>
      <c r="D9" s="92"/>
      <c r="E9" s="92"/>
      <c r="F9" s="92"/>
      <c r="G9" s="92"/>
      <c r="H9" s="92"/>
      <c r="I9" s="92"/>
      <c r="J9" s="92"/>
      <c r="K9" s="92"/>
      <c r="L9" s="92"/>
      <c r="M9" s="92"/>
      <c r="N9" s="92"/>
      <c r="O9" s="92"/>
      <c r="P9" s="92"/>
      <c r="Q9" s="92"/>
      <c r="R9" s="92"/>
      <c r="S9" s="92"/>
      <c r="T9" s="92"/>
      <c r="U9" s="96" t="s">
        <v>20</v>
      </c>
      <c r="V9" s="96"/>
      <c r="W9" s="96"/>
      <c r="X9" s="96"/>
      <c r="Y9" s="96"/>
      <c r="Z9" s="96"/>
      <c r="AA9" s="96"/>
      <c r="AB9" s="96"/>
      <c r="AC9" s="96"/>
      <c r="AD9" s="96"/>
      <c r="AE9" s="92" t="s">
        <v>21</v>
      </c>
      <c r="AF9" s="92"/>
      <c r="AG9" s="92"/>
      <c r="AH9" s="92"/>
      <c r="AI9" s="92"/>
      <c r="AJ9" s="92"/>
      <c r="AK9" s="92"/>
      <c r="AL9" s="92"/>
      <c r="AM9" s="92"/>
      <c r="AN9" s="92"/>
      <c r="AO9" s="92"/>
      <c r="AP9" s="92"/>
      <c r="AQ9" s="92"/>
      <c r="AR9" s="92"/>
      <c r="AS9" s="92"/>
      <c r="AT9" s="92"/>
      <c r="AU9" s="92"/>
      <c r="AV9" s="92"/>
    </row>
    <row r="10" spans="1:48" s="29" customFormat="1" x14ac:dyDescent="0.55000000000000004">
      <c r="A10" s="92" t="s">
        <v>32</v>
      </c>
      <c r="B10" s="92"/>
      <c r="C10" s="92"/>
      <c r="D10" s="92"/>
      <c r="E10" s="92"/>
      <c r="F10" s="92"/>
      <c r="G10" s="92"/>
      <c r="H10" s="92"/>
      <c r="I10" s="92"/>
      <c r="J10" s="92"/>
      <c r="K10" s="92"/>
      <c r="L10" s="92"/>
      <c r="M10" s="92"/>
      <c r="N10" s="92"/>
      <c r="O10" s="92"/>
      <c r="P10" s="92"/>
      <c r="Q10" s="92"/>
      <c r="R10" s="92"/>
      <c r="S10" s="92"/>
      <c r="T10" s="92"/>
      <c r="U10" s="92" t="s">
        <v>33</v>
      </c>
      <c r="V10" s="92"/>
      <c r="W10" s="92"/>
      <c r="X10" s="92"/>
      <c r="Y10" s="92"/>
      <c r="Z10" s="92"/>
      <c r="AA10" s="92"/>
      <c r="AB10" s="92"/>
      <c r="AC10" s="92"/>
      <c r="AD10" s="92"/>
      <c r="AE10" s="93" t="s">
        <v>34</v>
      </c>
      <c r="AF10" s="94"/>
      <c r="AG10" s="94"/>
      <c r="AH10" s="94"/>
      <c r="AI10" s="94"/>
      <c r="AJ10" s="94"/>
      <c r="AK10" s="94"/>
      <c r="AL10" s="94"/>
      <c r="AM10" s="94"/>
      <c r="AN10" s="94"/>
      <c r="AO10" s="94"/>
      <c r="AP10" s="94"/>
      <c r="AQ10" s="94"/>
      <c r="AR10" s="94"/>
      <c r="AS10" s="94"/>
      <c r="AT10" s="94"/>
      <c r="AU10" s="94"/>
      <c r="AV10" s="95"/>
    </row>
    <row r="11" spans="1:48" s="29" customFormat="1" x14ac:dyDescent="0.55000000000000004">
      <c r="A11" s="92" t="s">
        <v>35</v>
      </c>
      <c r="B11" s="92"/>
      <c r="C11" s="92"/>
      <c r="D11" s="92"/>
      <c r="E11" s="92"/>
      <c r="F11" s="92"/>
      <c r="G11" s="92"/>
      <c r="H11" s="92"/>
      <c r="I11" s="92"/>
      <c r="J11" s="92"/>
      <c r="K11" s="92"/>
      <c r="L11" s="92"/>
      <c r="M11" s="92"/>
      <c r="N11" s="92"/>
      <c r="O11" s="92"/>
      <c r="P11" s="92"/>
      <c r="Q11" s="92"/>
      <c r="R11" s="92"/>
      <c r="S11" s="92"/>
      <c r="T11" s="92"/>
      <c r="U11" s="92" t="s">
        <v>33</v>
      </c>
      <c r="V11" s="92"/>
      <c r="W11" s="92"/>
      <c r="X11" s="92"/>
      <c r="Y11" s="92"/>
      <c r="Z11" s="92"/>
      <c r="AA11" s="92"/>
      <c r="AB11" s="92"/>
      <c r="AC11" s="92"/>
      <c r="AD11" s="92"/>
      <c r="AE11" s="93" t="s">
        <v>36</v>
      </c>
      <c r="AF11" s="94"/>
      <c r="AG11" s="94"/>
      <c r="AH11" s="94"/>
      <c r="AI11" s="94"/>
      <c r="AJ11" s="94"/>
      <c r="AK11" s="94"/>
      <c r="AL11" s="94"/>
      <c r="AM11" s="94"/>
      <c r="AN11" s="94"/>
      <c r="AO11" s="94"/>
      <c r="AP11" s="94"/>
      <c r="AQ11" s="94"/>
      <c r="AR11" s="94"/>
      <c r="AS11" s="94"/>
      <c r="AT11" s="94"/>
      <c r="AU11" s="94"/>
      <c r="AV11" s="95"/>
    </row>
    <row r="12" spans="1:48" s="29" customFormat="1" x14ac:dyDescent="0.55000000000000004">
      <c r="A12" s="92" t="s">
        <v>46</v>
      </c>
      <c r="B12" s="92"/>
      <c r="C12" s="92"/>
      <c r="D12" s="92"/>
      <c r="E12" s="92"/>
      <c r="F12" s="92"/>
      <c r="G12" s="92"/>
      <c r="H12" s="92"/>
      <c r="I12" s="92"/>
      <c r="J12" s="92"/>
      <c r="K12" s="92"/>
      <c r="L12" s="92"/>
      <c r="M12" s="92"/>
      <c r="N12" s="92"/>
      <c r="O12" s="92"/>
      <c r="P12" s="92"/>
      <c r="Q12" s="92"/>
      <c r="R12" s="92"/>
      <c r="S12" s="92"/>
      <c r="T12" s="92"/>
      <c r="U12" s="92" t="s">
        <v>33</v>
      </c>
      <c r="V12" s="92"/>
      <c r="W12" s="92"/>
      <c r="X12" s="92"/>
      <c r="Y12" s="92"/>
      <c r="Z12" s="92"/>
      <c r="AA12" s="92"/>
      <c r="AB12" s="92"/>
      <c r="AC12" s="92"/>
      <c r="AD12" s="92"/>
      <c r="AE12" s="93" t="s">
        <v>48</v>
      </c>
      <c r="AF12" s="94"/>
      <c r="AG12" s="94"/>
      <c r="AH12" s="94"/>
      <c r="AI12" s="94"/>
      <c r="AJ12" s="94"/>
      <c r="AK12" s="94"/>
      <c r="AL12" s="94"/>
      <c r="AM12" s="94"/>
      <c r="AN12" s="94"/>
      <c r="AO12" s="94"/>
      <c r="AP12" s="94"/>
      <c r="AQ12" s="94"/>
      <c r="AR12" s="94"/>
      <c r="AS12" s="94"/>
      <c r="AT12" s="94"/>
      <c r="AU12" s="94"/>
      <c r="AV12" s="95"/>
    </row>
    <row r="13" spans="1:48" s="29" customFormat="1" x14ac:dyDescent="0.55000000000000004">
      <c r="A13" s="92" t="s">
        <v>49</v>
      </c>
      <c r="B13" s="92"/>
      <c r="C13" s="92"/>
      <c r="D13" s="92"/>
      <c r="E13" s="92"/>
      <c r="F13" s="92"/>
      <c r="G13" s="92"/>
      <c r="H13" s="92"/>
      <c r="I13" s="92"/>
      <c r="J13" s="92"/>
      <c r="K13" s="92"/>
      <c r="L13" s="92"/>
      <c r="M13" s="92"/>
      <c r="N13" s="92"/>
      <c r="O13" s="92"/>
      <c r="P13" s="92"/>
      <c r="Q13" s="92"/>
      <c r="R13" s="92"/>
      <c r="S13" s="92"/>
      <c r="T13" s="92"/>
      <c r="U13" s="92" t="s">
        <v>47</v>
      </c>
      <c r="V13" s="92"/>
      <c r="W13" s="92"/>
      <c r="X13" s="92"/>
      <c r="Y13" s="92"/>
      <c r="Z13" s="92"/>
      <c r="AA13" s="92"/>
      <c r="AB13" s="92"/>
      <c r="AC13" s="92"/>
      <c r="AD13" s="92"/>
      <c r="AE13" s="93" t="s">
        <v>51</v>
      </c>
      <c r="AF13" s="94"/>
      <c r="AG13" s="94"/>
      <c r="AH13" s="94"/>
      <c r="AI13" s="94"/>
      <c r="AJ13" s="94"/>
      <c r="AK13" s="94"/>
      <c r="AL13" s="94"/>
      <c r="AM13" s="94"/>
      <c r="AN13" s="94"/>
      <c r="AO13" s="94"/>
      <c r="AP13" s="94"/>
      <c r="AQ13" s="94"/>
      <c r="AR13" s="94"/>
      <c r="AS13" s="94"/>
      <c r="AT13" s="94"/>
      <c r="AU13" s="94"/>
      <c r="AV13" s="95"/>
    </row>
    <row r="14" spans="1:48" s="29" customFormat="1" x14ac:dyDescent="0.55000000000000004">
      <c r="A14" s="92" t="s">
        <v>50</v>
      </c>
      <c r="B14" s="92"/>
      <c r="C14" s="92"/>
      <c r="D14" s="92"/>
      <c r="E14" s="92"/>
      <c r="F14" s="92"/>
      <c r="G14" s="92"/>
      <c r="H14" s="92"/>
      <c r="I14" s="92"/>
      <c r="J14" s="92"/>
      <c r="K14" s="92"/>
      <c r="L14" s="92"/>
      <c r="M14" s="92"/>
      <c r="N14" s="92"/>
      <c r="O14" s="92"/>
      <c r="P14" s="92"/>
      <c r="Q14" s="92"/>
      <c r="R14" s="92"/>
      <c r="S14" s="92"/>
      <c r="T14" s="92"/>
      <c r="U14" s="92" t="s">
        <v>47</v>
      </c>
      <c r="V14" s="92"/>
      <c r="W14" s="92"/>
      <c r="X14" s="92"/>
      <c r="Y14" s="92"/>
      <c r="Z14" s="92"/>
      <c r="AA14" s="92"/>
      <c r="AB14" s="92"/>
      <c r="AC14" s="92"/>
      <c r="AD14" s="92"/>
      <c r="AE14" s="93" t="s">
        <v>52</v>
      </c>
      <c r="AF14" s="94"/>
      <c r="AG14" s="94"/>
      <c r="AH14" s="94"/>
      <c r="AI14" s="94"/>
      <c r="AJ14" s="94"/>
      <c r="AK14" s="94"/>
      <c r="AL14" s="94"/>
      <c r="AM14" s="94"/>
      <c r="AN14" s="94"/>
      <c r="AO14" s="94"/>
      <c r="AP14" s="94"/>
      <c r="AQ14" s="94"/>
      <c r="AR14" s="94"/>
      <c r="AS14" s="94"/>
      <c r="AT14" s="94"/>
      <c r="AU14" s="94"/>
      <c r="AV14" s="95"/>
    </row>
    <row r="15" spans="1:48" s="30" customFormat="1" x14ac:dyDescent="0.55000000000000004">
      <c r="A15" s="92"/>
      <c r="B15" s="92"/>
      <c r="C15" s="92"/>
      <c r="D15" s="92"/>
      <c r="E15" s="92"/>
      <c r="F15" s="92"/>
      <c r="G15" s="92"/>
      <c r="H15" s="92"/>
      <c r="I15" s="92"/>
      <c r="J15" s="92"/>
      <c r="K15" s="92"/>
      <c r="L15" s="92"/>
      <c r="M15" s="92"/>
      <c r="N15" s="92"/>
      <c r="O15" s="92"/>
      <c r="P15" s="92"/>
      <c r="Q15" s="92"/>
      <c r="R15" s="92"/>
      <c r="S15" s="92"/>
      <c r="T15" s="92"/>
      <c r="U15" s="92"/>
      <c r="V15" s="92"/>
      <c r="W15" s="92"/>
      <c r="X15" s="92"/>
      <c r="Y15" s="92"/>
      <c r="Z15" s="92"/>
      <c r="AA15" s="92"/>
      <c r="AB15" s="92"/>
      <c r="AC15" s="92"/>
      <c r="AD15" s="92"/>
      <c r="AE15" s="93"/>
      <c r="AF15" s="94"/>
      <c r="AG15" s="94"/>
      <c r="AH15" s="94"/>
      <c r="AI15" s="94"/>
      <c r="AJ15" s="94"/>
      <c r="AK15" s="94"/>
      <c r="AL15" s="94"/>
      <c r="AM15" s="94"/>
      <c r="AN15" s="94"/>
      <c r="AO15" s="94"/>
      <c r="AP15" s="94"/>
      <c r="AQ15" s="94"/>
      <c r="AR15" s="94"/>
      <c r="AS15" s="94"/>
      <c r="AT15" s="94"/>
      <c r="AU15" s="94"/>
      <c r="AV15" s="95"/>
    </row>
    <row r="16" spans="1:48" s="30" customFormat="1" x14ac:dyDescent="0.55000000000000004">
      <c r="A16" s="92"/>
      <c r="B16" s="92"/>
      <c r="C16" s="92"/>
      <c r="D16" s="92"/>
      <c r="E16" s="92"/>
      <c r="F16" s="92"/>
      <c r="G16" s="92"/>
      <c r="H16" s="92"/>
      <c r="I16" s="92"/>
      <c r="J16" s="92"/>
      <c r="K16" s="92"/>
      <c r="L16" s="92"/>
      <c r="M16" s="92"/>
      <c r="N16" s="92"/>
      <c r="O16" s="92"/>
      <c r="P16" s="92"/>
      <c r="Q16" s="92"/>
      <c r="R16" s="92"/>
      <c r="S16" s="92"/>
      <c r="T16" s="92"/>
      <c r="U16" s="92"/>
      <c r="V16" s="92"/>
      <c r="W16" s="92"/>
      <c r="X16" s="92"/>
      <c r="Y16" s="92"/>
      <c r="Z16" s="92"/>
      <c r="AA16" s="92"/>
      <c r="AB16" s="92"/>
      <c r="AC16" s="92"/>
      <c r="AD16" s="92"/>
      <c r="AE16" s="93"/>
      <c r="AF16" s="94"/>
      <c r="AG16" s="94"/>
      <c r="AH16" s="94"/>
      <c r="AI16" s="94"/>
      <c r="AJ16" s="94"/>
      <c r="AK16" s="94"/>
      <c r="AL16" s="94"/>
      <c r="AM16" s="94"/>
      <c r="AN16" s="94"/>
      <c r="AO16" s="94"/>
      <c r="AP16" s="94"/>
      <c r="AQ16" s="94"/>
      <c r="AR16" s="94"/>
      <c r="AS16" s="94"/>
      <c r="AT16" s="94"/>
      <c r="AU16" s="94"/>
      <c r="AV16" s="95"/>
    </row>
    <row r="17" spans="1:48" s="29" customFormat="1" x14ac:dyDescent="0.55000000000000004">
      <c r="A17" s="92"/>
      <c r="B17" s="92"/>
      <c r="C17" s="92"/>
      <c r="D17" s="92"/>
      <c r="E17" s="92"/>
      <c r="F17" s="92"/>
      <c r="G17" s="92"/>
      <c r="H17" s="92"/>
      <c r="I17" s="92"/>
      <c r="J17" s="92"/>
      <c r="K17" s="92"/>
      <c r="L17" s="92"/>
      <c r="M17" s="92"/>
      <c r="N17" s="92"/>
      <c r="O17" s="92"/>
      <c r="P17" s="92"/>
      <c r="Q17" s="92"/>
      <c r="R17" s="92"/>
      <c r="S17" s="92"/>
      <c r="T17" s="92"/>
      <c r="U17" s="92"/>
      <c r="V17" s="92"/>
      <c r="W17" s="92"/>
      <c r="X17" s="92"/>
      <c r="Y17" s="92"/>
      <c r="Z17" s="92"/>
      <c r="AA17" s="92"/>
      <c r="AB17" s="92"/>
      <c r="AC17" s="92"/>
      <c r="AD17" s="92"/>
      <c r="AE17" s="93"/>
      <c r="AF17" s="94"/>
      <c r="AG17" s="94"/>
      <c r="AH17" s="94"/>
      <c r="AI17" s="94"/>
      <c r="AJ17" s="94"/>
      <c r="AK17" s="94"/>
      <c r="AL17" s="94"/>
      <c r="AM17" s="94"/>
      <c r="AN17" s="94"/>
      <c r="AO17" s="94"/>
      <c r="AP17" s="94"/>
      <c r="AQ17" s="94"/>
      <c r="AR17" s="94"/>
      <c r="AS17" s="94"/>
      <c r="AT17" s="94"/>
      <c r="AU17" s="94"/>
      <c r="AV17" s="95"/>
    </row>
    <row r="18" spans="1:48" s="29" customFormat="1" x14ac:dyDescent="0.55000000000000004"/>
    <row r="19" spans="1:48" s="29" customFormat="1" x14ac:dyDescent="0.55000000000000004">
      <c r="A19" s="29" t="s">
        <v>17</v>
      </c>
    </row>
    <row r="20" spans="1:48" s="29" customFormat="1" x14ac:dyDescent="0.55000000000000004">
      <c r="A20" s="93" t="s">
        <v>19</v>
      </c>
      <c r="B20" s="94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4"/>
      <c r="O20" s="94"/>
      <c r="P20" s="94"/>
      <c r="Q20" s="94"/>
      <c r="R20" s="94"/>
      <c r="S20" s="94"/>
      <c r="T20" s="94"/>
      <c r="U20" s="94"/>
      <c r="V20" s="94"/>
      <c r="W20" s="94"/>
      <c r="X20" s="94"/>
      <c r="Y20" s="95"/>
      <c r="Z20" s="93" t="s">
        <v>22</v>
      </c>
      <c r="AA20" s="94"/>
      <c r="AB20" s="94"/>
      <c r="AC20" s="94"/>
      <c r="AD20" s="94"/>
      <c r="AE20" s="94"/>
      <c r="AF20" s="94"/>
      <c r="AG20" s="94"/>
      <c r="AH20" s="94"/>
      <c r="AI20" s="94"/>
      <c r="AJ20" s="94"/>
      <c r="AK20" s="94"/>
      <c r="AL20" s="94"/>
      <c r="AM20" s="94"/>
      <c r="AN20" s="94"/>
      <c r="AO20" s="94"/>
      <c r="AP20" s="94"/>
      <c r="AQ20" s="94"/>
      <c r="AR20" s="94"/>
      <c r="AS20" s="94"/>
      <c r="AT20" s="94"/>
      <c r="AU20" s="94"/>
      <c r="AV20" s="95"/>
    </row>
    <row r="21" spans="1:48" s="29" customFormat="1" x14ac:dyDescent="0.55000000000000004">
      <c r="A21" s="93" t="s">
        <v>38</v>
      </c>
      <c r="B21" s="94"/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4"/>
      <c r="O21" s="94"/>
      <c r="P21" s="94"/>
      <c r="Q21" s="94"/>
      <c r="R21" s="94"/>
      <c r="S21" s="94"/>
      <c r="T21" s="94"/>
      <c r="U21" s="94"/>
      <c r="V21" s="94"/>
      <c r="W21" s="94"/>
      <c r="X21" s="94"/>
      <c r="Y21" s="95"/>
      <c r="Z21" s="93" t="s">
        <v>37</v>
      </c>
      <c r="AA21" s="94"/>
      <c r="AB21" s="94"/>
      <c r="AC21" s="94"/>
      <c r="AD21" s="94"/>
      <c r="AE21" s="94"/>
      <c r="AF21" s="94"/>
      <c r="AG21" s="94"/>
      <c r="AH21" s="94"/>
      <c r="AI21" s="94"/>
      <c r="AJ21" s="94"/>
      <c r="AK21" s="94"/>
      <c r="AL21" s="94"/>
      <c r="AM21" s="94"/>
      <c r="AN21" s="94"/>
      <c r="AO21" s="94"/>
      <c r="AP21" s="94"/>
      <c r="AQ21" s="94"/>
      <c r="AR21" s="94"/>
      <c r="AS21" s="94"/>
      <c r="AT21" s="94"/>
      <c r="AU21" s="94"/>
      <c r="AV21" s="95"/>
    </row>
    <row r="22" spans="1:48" s="29" customFormat="1" x14ac:dyDescent="0.55000000000000004">
      <c r="A22" s="93"/>
      <c r="B22" s="94"/>
      <c r="C22" s="94"/>
      <c r="D22" s="94"/>
      <c r="E22" s="94"/>
      <c r="F22" s="94"/>
      <c r="G22" s="94"/>
      <c r="H22" s="94"/>
      <c r="I22" s="94"/>
      <c r="J22" s="94"/>
      <c r="K22" s="94"/>
      <c r="L22" s="94"/>
      <c r="M22" s="94"/>
      <c r="N22" s="94"/>
      <c r="O22" s="94"/>
      <c r="P22" s="94"/>
      <c r="Q22" s="94"/>
      <c r="R22" s="94"/>
      <c r="S22" s="94"/>
      <c r="T22" s="94"/>
      <c r="U22" s="94"/>
      <c r="V22" s="94"/>
      <c r="W22" s="94"/>
      <c r="X22" s="94"/>
      <c r="Y22" s="95"/>
      <c r="Z22" s="93"/>
      <c r="AA22" s="94"/>
      <c r="AB22" s="94"/>
      <c r="AC22" s="94"/>
      <c r="AD22" s="94"/>
      <c r="AE22" s="94"/>
      <c r="AF22" s="94"/>
      <c r="AG22" s="94"/>
      <c r="AH22" s="94"/>
      <c r="AI22" s="94"/>
      <c r="AJ22" s="94"/>
      <c r="AK22" s="94"/>
      <c r="AL22" s="94"/>
      <c r="AM22" s="94"/>
      <c r="AN22" s="94"/>
      <c r="AO22" s="94"/>
      <c r="AP22" s="94"/>
      <c r="AQ22" s="94"/>
      <c r="AR22" s="94"/>
      <c r="AS22" s="94"/>
      <c r="AT22" s="94"/>
      <c r="AU22" s="94"/>
      <c r="AV22" s="95"/>
    </row>
    <row r="23" spans="1:48" s="29" customFormat="1" x14ac:dyDescent="0.55000000000000004">
      <c r="A23" s="93"/>
      <c r="B23" s="94"/>
      <c r="C23" s="94"/>
      <c r="D23" s="94"/>
      <c r="E23" s="94"/>
      <c r="F23" s="94"/>
      <c r="G23" s="94"/>
      <c r="H23" s="94"/>
      <c r="I23" s="94"/>
      <c r="J23" s="94"/>
      <c r="K23" s="94"/>
      <c r="L23" s="94"/>
      <c r="M23" s="94"/>
      <c r="N23" s="94"/>
      <c r="O23" s="94"/>
      <c r="P23" s="94"/>
      <c r="Q23" s="94"/>
      <c r="R23" s="94"/>
      <c r="S23" s="94"/>
      <c r="T23" s="94"/>
      <c r="U23" s="94"/>
      <c r="V23" s="94"/>
      <c r="W23" s="94"/>
      <c r="X23" s="94"/>
      <c r="Y23" s="95"/>
      <c r="Z23" s="93"/>
      <c r="AA23" s="94"/>
      <c r="AB23" s="94"/>
      <c r="AC23" s="94"/>
      <c r="AD23" s="94"/>
      <c r="AE23" s="94"/>
      <c r="AF23" s="94"/>
      <c r="AG23" s="94"/>
      <c r="AH23" s="94"/>
      <c r="AI23" s="94"/>
      <c r="AJ23" s="94"/>
      <c r="AK23" s="94"/>
      <c r="AL23" s="94"/>
      <c r="AM23" s="94"/>
      <c r="AN23" s="94"/>
      <c r="AO23" s="94"/>
      <c r="AP23" s="94"/>
      <c r="AQ23" s="94"/>
      <c r="AR23" s="94"/>
      <c r="AS23" s="94"/>
      <c r="AT23" s="94"/>
      <c r="AU23" s="94"/>
      <c r="AV23" s="95"/>
    </row>
    <row r="24" spans="1:48" s="29" customFormat="1" x14ac:dyDescent="0.55000000000000004"/>
    <row r="25" spans="1:48" s="29" customFormat="1" x14ac:dyDescent="0.55000000000000004"/>
  </sheetData>
  <mergeCells count="50">
    <mergeCell ref="I2:P2"/>
    <mergeCell ref="Q2:X2"/>
    <mergeCell ref="Y2:AF2"/>
    <mergeCell ref="AG2:AN2"/>
    <mergeCell ref="A10:T10"/>
    <mergeCell ref="U10:AD10"/>
    <mergeCell ref="Z5:AV5"/>
    <mergeCell ref="A6:Y6"/>
    <mergeCell ref="Z6:AV6"/>
    <mergeCell ref="AO2:AV2"/>
    <mergeCell ref="AE9:AV9"/>
    <mergeCell ref="A9:T9"/>
    <mergeCell ref="U9:AD9"/>
    <mergeCell ref="A5:Y5"/>
    <mergeCell ref="A1:H2"/>
    <mergeCell ref="I1:P1"/>
    <mergeCell ref="A23:Y23"/>
    <mergeCell ref="Z20:AV20"/>
    <mergeCell ref="Z21:AV21"/>
    <mergeCell ref="Z22:AV22"/>
    <mergeCell ref="Z23:AV23"/>
    <mergeCell ref="A22:Y22"/>
    <mergeCell ref="Q1:X1"/>
    <mergeCell ref="Y1:AF1"/>
    <mergeCell ref="AG1:AN1"/>
    <mergeCell ref="AO1:AV1"/>
    <mergeCell ref="A21:Y21"/>
    <mergeCell ref="AE10:AV10"/>
    <mergeCell ref="AE11:AV11"/>
    <mergeCell ref="AE12:AV12"/>
    <mergeCell ref="AE13:AV13"/>
    <mergeCell ref="AE14:AV14"/>
    <mergeCell ref="A11:T11"/>
    <mergeCell ref="U11:AD11"/>
    <mergeCell ref="A12:T12"/>
    <mergeCell ref="A13:T13"/>
    <mergeCell ref="U12:AD12"/>
    <mergeCell ref="U13:AD13"/>
    <mergeCell ref="A14:T14"/>
    <mergeCell ref="A17:T17"/>
    <mergeCell ref="U14:AD14"/>
    <mergeCell ref="AE17:AV17"/>
    <mergeCell ref="A20:Y20"/>
    <mergeCell ref="U17:AD17"/>
    <mergeCell ref="A15:T15"/>
    <mergeCell ref="U15:AD15"/>
    <mergeCell ref="AE15:AV15"/>
    <mergeCell ref="A16:T16"/>
    <mergeCell ref="U16:AD16"/>
    <mergeCell ref="AE16:AV16"/>
  </mergeCells>
  <phoneticPr fontId="1"/>
  <pageMargins left="0.7" right="0.7" top="0.75" bottom="0.75" header="0.3" footer="0.3"/>
  <pageSetup paperSize="9" scale="53"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35FB5-23B6-4319-B205-FB0A6A4D7936}">
  <dimension ref="A1:AV90"/>
  <sheetViews>
    <sheetView showGridLines="0" view="pageBreakPreview" zoomScaleNormal="100" workbookViewId="0">
      <selection sqref="A1:H2"/>
    </sheetView>
  </sheetViews>
  <sheetFormatPr defaultColWidth="3.08203125" defaultRowHeight="18" x14ac:dyDescent="0.55000000000000004"/>
  <sheetData>
    <row r="1" spans="1:48" x14ac:dyDescent="0.55000000000000004">
      <c r="A1" s="72" t="str">
        <f ca="1">RIGHT(CELL("filename",A1),LEN(CELL("filename",A1))-FIND("]",CELL("filename",A1)))</f>
        <v>処理詳細</v>
      </c>
      <c r="B1" s="73"/>
      <c r="C1" s="73"/>
      <c r="D1" s="73"/>
      <c r="E1" s="73"/>
      <c r="F1" s="73"/>
      <c r="G1" s="73"/>
      <c r="H1" s="73"/>
      <c r="I1" s="76" t="s">
        <v>0</v>
      </c>
      <c r="J1" s="76"/>
      <c r="K1" s="76"/>
      <c r="L1" s="76"/>
      <c r="M1" s="76"/>
      <c r="N1" s="76"/>
      <c r="O1" s="76"/>
      <c r="P1" s="76"/>
      <c r="Q1" s="76" t="s">
        <v>1</v>
      </c>
      <c r="R1" s="76"/>
      <c r="S1" s="76"/>
      <c r="T1" s="76"/>
      <c r="U1" s="76"/>
      <c r="V1" s="76"/>
      <c r="W1" s="76"/>
      <c r="X1" s="76"/>
      <c r="Y1" s="76" t="s">
        <v>2</v>
      </c>
      <c r="Z1" s="76"/>
      <c r="AA1" s="76"/>
      <c r="AB1" s="76"/>
      <c r="AC1" s="76"/>
      <c r="AD1" s="76"/>
      <c r="AE1" s="76"/>
      <c r="AF1" s="76"/>
      <c r="AG1" s="76" t="s">
        <v>3</v>
      </c>
      <c r="AH1" s="76"/>
      <c r="AI1" s="76"/>
      <c r="AJ1" s="76"/>
      <c r="AK1" s="76"/>
      <c r="AL1" s="76"/>
      <c r="AM1" s="76"/>
      <c r="AN1" s="76"/>
      <c r="AO1" s="76" t="s">
        <v>4</v>
      </c>
      <c r="AP1" s="76"/>
      <c r="AQ1" s="76"/>
      <c r="AR1" s="76"/>
      <c r="AS1" s="76"/>
      <c r="AT1" s="76"/>
      <c r="AU1" s="76"/>
      <c r="AV1" s="76"/>
    </row>
    <row r="2" spans="1:48" x14ac:dyDescent="0.55000000000000004">
      <c r="A2" s="74"/>
      <c r="B2" s="75"/>
      <c r="C2" s="75"/>
      <c r="D2" s="75"/>
      <c r="E2" s="75"/>
      <c r="F2" s="75"/>
      <c r="G2" s="75"/>
      <c r="H2" s="75"/>
      <c r="I2" s="70" t="str">
        <f>改版履歴!I2</f>
        <v>マッチング取込処理</v>
      </c>
      <c r="J2" s="70"/>
      <c r="K2" s="70"/>
      <c r="L2" s="70"/>
      <c r="M2" s="70"/>
      <c r="N2" s="70"/>
      <c r="O2" s="70"/>
      <c r="P2" s="70"/>
      <c r="Q2" s="77">
        <f ca="1">改版履歴!Q2</f>
        <v>43884</v>
      </c>
      <c r="R2" s="70"/>
      <c r="S2" s="70"/>
      <c r="T2" s="70"/>
      <c r="U2" s="70"/>
      <c r="V2" s="70"/>
      <c r="W2" s="70"/>
      <c r="X2" s="70"/>
      <c r="Y2" s="70" t="str">
        <f ca="1">改版履歴!Y2</f>
        <v>Giphe</v>
      </c>
      <c r="Z2" s="70"/>
      <c r="AA2" s="70"/>
      <c r="AB2" s="70"/>
      <c r="AC2" s="70"/>
      <c r="AD2" s="70"/>
      <c r="AE2" s="70"/>
      <c r="AF2" s="70"/>
      <c r="AG2" s="70" t="str">
        <f ca="1">改版履歴!AG2</f>
        <v>1.0</v>
      </c>
      <c r="AH2" s="70"/>
      <c r="AI2" s="70"/>
      <c r="AJ2" s="70"/>
      <c r="AK2" s="70"/>
      <c r="AL2" s="70"/>
      <c r="AM2" s="70"/>
      <c r="AN2" s="70"/>
      <c r="AO2" s="70" t="str">
        <f>改版履歴!AO2</f>
        <v>PGCOMB010</v>
      </c>
      <c r="AP2" s="70"/>
      <c r="AQ2" s="70"/>
      <c r="AR2" s="70"/>
      <c r="AS2" s="70"/>
      <c r="AT2" s="70"/>
      <c r="AU2" s="70"/>
      <c r="AV2" s="70"/>
    </row>
    <row r="4" spans="1:48" s="29" customFormat="1" x14ac:dyDescent="0.55000000000000004">
      <c r="A4" s="26"/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</row>
    <row r="5" spans="1:48" s="29" customFormat="1" x14ac:dyDescent="0.55000000000000004">
      <c r="C5" s="29" t="s">
        <v>190</v>
      </c>
    </row>
    <row r="6" spans="1:48" s="29" customFormat="1" x14ac:dyDescent="0.55000000000000004"/>
    <row r="7" spans="1:48" s="29" customFormat="1" x14ac:dyDescent="0.55000000000000004">
      <c r="D7" s="29" t="s">
        <v>26</v>
      </c>
    </row>
    <row r="8" spans="1:48" s="29" customFormat="1" x14ac:dyDescent="0.55000000000000004"/>
    <row r="9" spans="1:48" s="29" customFormat="1" x14ac:dyDescent="0.55000000000000004">
      <c r="E9" s="29" t="s">
        <v>28</v>
      </c>
      <c r="AA9" s="29" t="s">
        <v>31</v>
      </c>
    </row>
    <row r="10" spans="1:48" s="29" customFormat="1" x14ac:dyDescent="0.55000000000000004">
      <c r="E10" s="29" t="s">
        <v>27</v>
      </c>
    </row>
    <row r="11" spans="1:48" s="29" customFormat="1" x14ac:dyDescent="0.55000000000000004"/>
    <row r="12" spans="1:48" s="29" customFormat="1" x14ac:dyDescent="0.55000000000000004">
      <c r="D12" s="29" t="s">
        <v>91</v>
      </c>
    </row>
    <row r="13" spans="1:48" s="53" customFormat="1" x14ac:dyDescent="0.55000000000000004"/>
    <row r="14" spans="1:48" s="53" customFormat="1" x14ac:dyDescent="0.55000000000000004">
      <c r="E14" s="53" t="s">
        <v>252</v>
      </c>
    </row>
    <row r="15" spans="1:48" s="29" customFormat="1" x14ac:dyDescent="0.55000000000000004">
      <c r="AA15" s="29" t="s">
        <v>92</v>
      </c>
    </row>
    <row r="16" spans="1:48" s="29" customFormat="1" x14ac:dyDescent="0.55000000000000004">
      <c r="E16" s="29" t="s">
        <v>29</v>
      </c>
      <c r="AA16" s="29" t="s">
        <v>93</v>
      </c>
    </row>
    <row r="17" spans="3:42" s="29" customFormat="1" x14ac:dyDescent="0.55000000000000004">
      <c r="E17" s="29" t="s">
        <v>30</v>
      </c>
      <c r="AA17" s="2" t="s">
        <v>94</v>
      </c>
    </row>
    <row r="18" spans="3:42" s="50" customFormat="1" x14ac:dyDescent="0.55000000000000004"/>
    <row r="19" spans="3:42" s="50" customFormat="1" x14ac:dyDescent="0.55000000000000004">
      <c r="D19" s="34" t="s">
        <v>42</v>
      </c>
      <c r="E19" s="35"/>
      <c r="F19" s="35"/>
      <c r="G19" s="35"/>
      <c r="H19" s="36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5"/>
      <c r="AD19" s="35"/>
      <c r="AE19" s="35"/>
      <c r="AF19" s="35"/>
      <c r="AG19" s="35"/>
      <c r="AH19" s="35"/>
      <c r="AI19" s="35"/>
      <c r="AJ19" s="35"/>
      <c r="AK19" s="35"/>
      <c r="AL19" s="35"/>
      <c r="AM19" s="35"/>
      <c r="AN19" s="35"/>
      <c r="AO19" s="35"/>
      <c r="AP19" s="36"/>
    </row>
    <row r="20" spans="3:42" s="50" customFormat="1" x14ac:dyDescent="0.55000000000000004">
      <c r="D20" s="37"/>
      <c r="E20" s="38"/>
      <c r="F20" s="38"/>
      <c r="G20" s="38"/>
      <c r="H20" s="39"/>
      <c r="I20" s="50" t="s">
        <v>192</v>
      </c>
      <c r="R20" s="50" t="s">
        <v>194</v>
      </c>
      <c r="U20" s="50" t="s">
        <v>195</v>
      </c>
      <c r="AP20" s="31"/>
    </row>
    <row r="21" spans="3:42" s="50" customFormat="1" x14ac:dyDescent="0.55000000000000004">
      <c r="D21" s="37"/>
      <c r="E21" s="38"/>
      <c r="F21" s="38"/>
      <c r="G21" s="38"/>
      <c r="H21" s="39"/>
      <c r="I21" s="50" t="s">
        <v>193</v>
      </c>
      <c r="R21" s="52" t="s">
        <v>194</v>
      </c>
      <c r="U21" s="50" t="s">
        <v>196</v>
      </c>
      <c r="AP21" s="31"/>
    </row>
    <row r="22" spans="3:42" s="50" customFormat="1" x14ac:dyDescent="0.55000000000000004">
      <c r="D22" s="40"/>
      <c r="E22" s="41"/>
      <c r="F22" s="41"/>
      <c r="G22" s="41"/>
      <c r="H22" s="4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3"/>
    </row>
    <row r="23" spans="3:42" s="29" customFormat="1" x14ac:dyDescent="0.55000000000000004"/>
    <row r="24" spans="3:42" s="50" customFormat="1" x14ac:dyDescent="0.55000000000000004">
      <c r="D24" s="50" t="s">
        <v>198</v>
      </c>
    </row>
    <row r="25" spans="3:42" s="50" customFormat="1" x14ac:dyDescent="0.55000000000000004"/>
    <row r="26" spans="3:42" s="50" customFormat="1" x14ac:dyDescent="0.55000000000000004">
      <c r="E26" s="50" t="s">
        <v>199</v>
      </c>
    </row>
    <row r="27" spans="3:42" s="50" customFormat="1" x14ac:dyDescent="0.55000000000000004">
      <c r="E27" s="50" t="s">
        <v>200</v>
      </c>
    </row>
    <row r="28" spans="3:42" s="50" customFormat="1" x14ac:dyDescent="0.55000000000000004"/>
    <row r="29" spans="3:42" s="29" customFormat="1" x14ac:dyDescent="0.55000000000000004">
      <c r="C29" s="29" t="s">
        <v>191</v>
      </c>
    </row>
    <row r="30" spans="3:42" s="29" customFormat="1" x14ac:dyDescent="0.55000000000000004"/>
    <row r="31" spans="3:42" s="29" customFormat="1" x14ac:dyDescent="0.55000000000000004">
      <c r="D31" s="29" t="s">
        <v>197</v>
      </c>
    </row>
    <row r="32" spans="3:42" s="50" customFormat="1" x14ac:dyDescent="0.55000000000000004"/>
    <row r="33" spans="4:32" s="50" customFormat="1" x14ac:dyDescent="0.55000000000000004">
      <c r="E33" s="50" t="s">
        <v>201</v>
      </c>
    </row>
    <row r="34" spans="4:32" s="53" customFormat="1" x14ac:dyDescent="0.55000000000000004">
      <c r="E34" s="53" t="s">
        <v>258</v>
      </c>
    </row>
    <row r="35" spans="4:32" s="53" customFormat="1" x14ac:dyDescent="0.55000000000000004"/>
    <row r="36" spans="4:32" s="53" customFormat="1" x14ac:dyDescent="0.55000000000000004">
      <c r="D36" s="53" t="s">
        <v>215</v>
      </c>
    </row>
    <row r="37" spans="4:32" s="53" customFormat="1" x14ac:dyDescent="0.55000000000000004"/>
    <row r="38" spans="4:32" s="53" customFormat="1" x14ac:dyDescent="0.55000000000000004">
      <c r="E38" s="53" t="s">
        <v>216</v>
      </c>
    </row>
    <row r="39" spans="4:32" s="53" customFormat="1" x14ac:dyDescent="0.55000000000000004"/>
    <row r="40" spans="4:32" s="53" customFormat="1" x14ac:dyDescent="0.55000000000000004">
      <c r="E40" s="97" t="s">
        <v>217</v>
      </c>
      <c r="F40" s="98"/>
      <c r="G40" s="98"/>
      <c r="H40" s="98"/>
      <c r="I40" s="98"/>
      <c r="J40" s="98"/>
      <c r="K40" s="98"/>
      <c r="L40" s="98"/>
      <c r="M40" s="98"/>
      <c r="N40" s="99"/>
      <c r="O40" s="97" t="s">
        <v>218</v>
      </c>
      <c r="P40" s="98"/>
      <c r="Q40" s="98"/>
      <c r="R40" s="98"/>
      <c r="S40" s="98"/>
      <c r="T40" s="98"/>
      <c r="U40" s="98"/>
      <c r="V40" s="98"/>
      <c r="W40" s="98"/>
      <c r="X40" s="98"/>
      <c r="Y40" s="98"/>
      <c r="Z40" s="98"/>
      <c r="AA40" s="98"/>
      <c r="AB40" s="98"/>
      <c r="AC40" s="98"/>
      <c r="AD40" s="98"/>
      <c r="AE40" s="98"/>
      <c r="AF40" s="99"/>
    </row>
    <row r="41" spans="4:32" s="53" customFormat="1" x14ac:dyDescent="0.55000000000000004">
      <c r="E41" s="93" t="s">
        <v>219</v>
      </c>
      <c r="F41" s="94"/>
      <c r="G41" s="94"/>
      <c r="H41" s="94"/>
      <c r="I41" s="94"/>
      <c r="J41" s="94"/>
      <c r="K41" s="94"/>
      <c r="L41" s="94"/>
      <c r="M41" s="94"/>
      <c r="N41" s="95"/>
      <c r="O41" s="93" t="b">
        <v>1</v>
      </c>
      <c r="P41" s="94"/>
      <c r="Q41" s="94"/>
      <c r="R41" s="94"/>
      <c r="S41" s="94"/>
      <c r="T41" s="94"/>
      <c r="U41" s="94"/>
      <c r="V41" s="94"/>
      <c r="W41" s="94"/>
      <c r="X41" s="94"/>
      <c r="Y41" s="94"/>
      <c r="Z41" s="94"/>
      <c r="AA41" s="94"/>
      <c r="AB41" s="94"/>
      <c r="AC41" s="94"/>
      <c r="AD41" s="94"/>
      <c r="AE41" s="94"/>
      <c r="AF41" s="95"/>
    </row>
    <row r="42" spans="4:32" s="53" customFormat="1" x14ac:dyDescent="0.55000000000000004">
      <c r="E42" s="93" t="s">
        <v>220</v>
      </c>
      <c r="F42" s="94"/>
      <c r="G42" s="94"/>
      <c r="H42" s="94"/>
      <c r="I42" s="94"/>
      <c r="J42" s="94"/>
      <c r="K42" s="94"/>
      <c r="L42" s="94"/>
      <c r="M42" s="94"/>
      <c r="N42" s="95"/>
      <c r="O42" s="100" t="s">
        <v>227</v>
      </c>
      <c r="P42" s="101"/>
      <c r="Q42" s="101"/>
      <c r="R42" s="101"/>
      <c r="S42" s="101"/>
      <c r="T42" s="101"/>
      <c r="U42" s="101"/>
      <c r="V42" s="101"/>
      <c r="W42" s="101"/>
      <c r="X42" s="101"/>
      <c r="Y42" s="101"/>
      <c r="Z42" s="101"/>
      <c r="AA42" s="101"/>
      <c r="AB42" s="101"/>
      <c r="AC42" s="101"/>
      <c r="AD42" s="101"/>
      <c r="AE42" s="101"/>
      <c r="AF42" s="102"/>
    </row>
    <row r="43" spans="4:32" s="53" customFormat="1" x14ac:dyDescent="0.55000000000000004">
      <c r="E43" s="93" t="s">
        <v>221</v>
      </c>
      <c r="F43" s="94"/>
      <c r="G43" s="94"/>
      <c r="H43" s="94"/>
      <c r="I43" s="94"/>
      <c r="J43" s="94"/>
      <c r="K43" s="94"/>
      <c r="L43" s="94"/>
      <c r="M43" s="94"/>
      <c r="N43" s="95"/>
      <c r="O43" s="100" t="s">
        <v>228</v>
      </c>
      <c r="P43" s="101"/>
      <c r="Q43" s="101"/>
      <c r="R43" s="101"/>
      <c r="S43" s="101"/>
      <c r="T43" s="101"/>
      <c r="U43" s="101"/>
      <c r="V43" s="101"/>
      <c r="W43" s="101"/>
      <c r="X43" s="101"/>
      <c r="Y43" s="101"/>
      <c r="Z43" s="101"/>
      <c r="AA43" s="101"/>
      <c r="AB43" s="101"/>
      <c r="AC43" s="101"/>
      <c r="AD43" s="101"/>
      <c r="AE43" s="101"/>
      <c r="AF43" s="102"/>
    </row>
    <row r="44" spans="4:32" s="53" customFormat="1" x14ac:dyDescent="0.55000000000000004">
      <c r="E44" s="54" t="s">
        <v>222</v>
      </c>
      <c r="F44" s="55"/>
      <c r="G44" s="55"/>
      <c r="H44" s="55"/>
      <c r="I44" s="55"/>
      <c r="J44" s="55"/>
      <c r="K44" s="55"/>
      <c r="L44" s="55"/>
      <c r="M44" s="55"/>
      <c r="N44" s="56"/>
      <c r="O44" s="93" t="b">
        <v>1</v>
      </c>
      <c r="P44" s="94"/>
      <c r="Q44" s="94"/>
      <c r="R44" s="94"/>
      <c r="S44" s="94"/>
      <c r="T44" s="94"/>
      <c r="U44" s="94"/>
      <c r="V44" s="94"/>
      <c r="W44" s="94"/>
      <c r="X44" s="94"/>
      <c r="Y44" s="94"/>
      <c r="Z44" s="94"/>
      <c r="AA44" s="94"/>
      <c r="AB44" s="94"/>
      <c r="AC44" s="94"/>
      <c r="AD44" s="94"/>
      <c r="AE44" s="94"/>
      <c r="AF44" s="95"/>
    </row>
    <row r="45" spans="4:32" s="53" customFormat="1" x14ac:dyDescent="0.55000000000000004">
      <c r="E45" s="93" t="s">
        <v>223</v>
      </c>
      <c r="F45" s="94"/>
      <c r="G45" s="94"/>
      <c r="H45" s="94"/>
      <c r="I45" s="94"/>
      <c r="J45" s="94"/>
      <c r="K45" s="94"/>
      <c r="L45" s="94"/>
      <c r="M45" s="94"/>
      <c r="N45" s="95"/>
      <c r="O45" s="93" t="b">
        <v>1</v>
      </c>
      <c r="P45" s="94"/>
      <c r="Q45" s="94"/>
      <c r="R45" s="94"/>
      <c r="S45" s="94"/>
      <c r="T45" s="94"/>
      <c r="U45" s="94"/>
      <c r="V45" s="94"/>
      <c r="W45" s="94"/>
      <c r="X45" s="94"/>
      <c r="Y45" s="94"/>
      <c r="Z45" s="94"/>
      <c r="AA45" s="94"/>
      <c r="AB45" s="94"/>
      <c r="AC45" s="94"/>
      <c r="AD45" s="94"/>
      <c r="AE45" s="94"/>
      <c r="AF45" s="95"/>
    </row>
    <row r="46" spans="4:32" s="53" customFormat="1" x14ac:dyDescent="0.55000000000000004"/>
    <row r="47" spans="4:32" s="29" customFormat="1" x14ac:dyDescent="0.55000000000000004"/>
    <row r="48" spans="4:32" s="29" customFormat="1" x14ac:dyDescent="0.55000000000000004">
      <c r="D48" s="29" t="s">
        <v>224</v>
      </c>
    </row>
    <row r="49" spans="3:32" s="29" customFormat="1" x14ac:dyDescent="0.55000000000000004"/>
    <row r="50" spans="3:32" s="29" customFormat="1" x14ac:dyDescent="0.55000000000000004">
      <c r="E50" s="29" t="s">
        <v>248</v>
      </c>
    </row>
    <row r="51" spans="3:32" s="53" customFormat="1" x14ac:dyDescent="0.55000000000000004"/>
    <row r="52" spans="3:32" s="53" customFormat="1" x14ac:dyDescent="0.55000000000000004">
      <c r="E52" s="58" t="s">
        <v>246</v>
      </c>
      <c r="F52" s="59"/>
      <c r="G52" s="59"/>
      <c r="H52" s="59"/>
      <c r="I52" s="59"/>
      <c r="J52" s="59"/>
      <c r="K52" s="59"/>
      <c r="L52" s="59"/>
      <c r="M52" s="59"/>
      <c r="N52" s="60"/>
      <c r="O52" s="65" t="s">
        <v>245</v>
      </c>
      <c r="P52" s="61"/>
      <c r="Q52" s="61"/>
      <c r="R52" s="61"/>
      <c r="S52" s="61"/>
      <c r="T52" s="61"/>
      <c r="U52" s="61"/>
      <c r="V52" s="61"/>
      <c r="W52" s="61"/>
      <c r="X52" s="61"/>
      <c r="Y52" s="61"/>
      <c r="Z52" s="61"/>
      <c r="AA52" s="61"/>
      <c r="AB52" s="61"/>
      <c r="AC52" s="61"/>
      <c r="AD52" s="61"/>
      <c r="AE52" s="61"/>
      <c r="AF52" s="62"/>
    </row>
    <row r="53" spans="3:32" s="53" customFormat="1" x14ac:dyDescent="0.55000000000000004"/>
    <row r="54" spans="3:32" s="53" customFormat="1" x14ac:dyDescent="0.55000000000000004">
      <c r="E54" s="53" t="s">
        <v>249</v>
      </c>
    </row>
    <row r="55" spans="3:32" s="53" customFormat="1" x14ac:dyDescent="0.55000000000000004"/>
    <row r="56" spans="3:32" s="53" customFormat="1" x14ac:dyDescent="0.55000000000000004">
      <c r="E56" s="58" t="s">
        <v>226</v>
      </c>
      <c r="F56" s="59"/>
      <c r="G56" s="59"/>
      <c r="H56" s="59"/>
      <c r="I56" s="59"/>
      <c r="J56" s="59"/>
      <c r="K56" s="59"/>
      <c r="L56" s="59"/>
      <c r="M56" s="59"/>
      <c r="N56" s="60"/>
      <c r="O56" s="65" t="s">
        <v>250</v>
      </c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61"/>
      <c r="AE56" s="61"/>
      <c r="AF56" s="62"/>
    </row>
    <row r="57" spans="3:32" s="53" customFormat="1" x14ac:dyDescent="0.55000000000000004">
      <c r="E57" s="58" t="s">
        <v>229</v>
      </c>
      <c r="F57" s="59"/>
      <c r="G57" s="59"/>
      <c r="H57" s="59"/>
      <c r="I57" s="59"/>
      <c r="J57" s="59"/>
      <c r="K57" s="59"/>
      <c r="L57" s="59"/>
      <c r="M57" s="59"/>
      <c r="N57" s="60"/>
      <c r="O57" s="66" t="s">
        <v>231</v>
      </c>
      <c r="P57" s="63"/>
      <c r="Q57" s="63"/>
      <c r="R57" s="63"/>
      <c r="S57" s="63"/>
      <c r="T57" s="63"/>
      <c r="U57" s="63"/>
      <c r="V57" s="63"/>
      <c r="W57" s="63"/>
      <c r="X57" s="63"/>
      <c r="Y57" s="63"/>
      <c r="Z57" s="63"/>
      <c r="AA57" s="63"/>
      <c r="AB57" s="63"/>
      <c r="AC57" s="63"/>
      <c r="AD57" s="63"/>
      <c r="AE57" s="63"/>
      <c r="AF57" s="64"/>
    </row>
    <row r="58" spans="3:32" s="53" customFormat="1" x14ac:dyDescent="0.55000000000000004"/>
    <row r="59" spans="3:32" s="29" customFormat="1" x14ac:dyDescent="0.55000000000000004"/>
    <row r="60" spans="3:32" s="29" customFormat="1" x14ac:dyDescent="0.55000000000000004">
      <c r="C60" s="29" t="s">
        <v>225</v>
      </c>
    </row>
    <row r="61" spans="3:32" s="29" customFormat="1" x14ac:dyDescent="0.55000000000000004"/>
    <row r="62" spans="3:32" s="29" customFormat="1" x14ac:dyDescent="0.55000000000000004">
      <c r="D62" s="53" t="s">
        <v>232</v>
      </c>
    </row>
    <row r="63" spans="3:32" s="53" customFormat="1" x14ac:dyDescent="0.55000000000000004"/>
    <row r="64" spans="3:32" s="53" customFormat="1" x14ac:dyDescent="0.55000000000000004">
      <c r="E64" s="53" t="s">
        <v>233</v>
      </c>
    </row>
    <row r="65" spans="5:33" s="53" customFormat="1" x14ac:dyDescent="0.55000000000000004"/>
    <row r="66" spans="5:33" s="53" customFormat="1" x14ac:dyDescent="0.55000000000000004">
      <c r="F66" s="53" t="s">
        <v>234</v>
      </c>
    </row>
    <row r="67" spans="5:33" s="53" customFormat="1" x14ac:dyDescent="0.55000000000000004">
      <c r="F67" s="58" t="s">
        <v>226</v>
      </c>
      <c r="G67" s="59"/>
      <c r="H67" s="59"/>
      <c r="I67" s="59"/>
      <c r="J67" s="59"/>
      <c r="K67" s="59"/>
      <c r="L67" s="59"/>
      <c r="M67" s="59"/>
      <c r="N67" s="59"/>
      <c r="O67" s="60"/>
      <c r="P67" s="65" t="s">
        <v>241</v>
      </c>
      <c r="Q67" s="61"/>
      <c r="R67" s="61"/>
      <c r="S67" s="61"/>
      <c r="T67" s="61"/>
      <c r="U67" s="61"/>
      <c r="V67" s="61"/>
      <c r="W67" s="61"/>
      <c r="X67" s="61"/>
      <c r="Y67" s="61"/>
      <c r="Z67" s="61"/>
      <c r="AA67" s="61"/>
      <c r="AB67" s="61"/>
      <c r="AC67" s="61"/>
      <c r="AD67" s="61"/>
      <c r="AE67" s="61"/>
      <c r="AF67" s="61"/>
      <c r="AG67" s="62"/>
    </row>
    <row r="68" spans="5:33" s="53" customFormat="1" x14ac:dyDescent="0.55000000000000004">
      <c r="F68" s="103" t="s">
        <v>246</v>
      </c>
      <c r="G68" s="104"/>
      <c r="H68" s="104"/>
      <c r="I68" s="104"/>
      <c r="J68" s="104"/>
      <c r="K68" s="104"/>
      <c r="L68" s="104"/>
      <c r="M68" s="104"/>
      <c r="N68" s="104"/>
      <c r="O68" s="105"/>
      <c r="P68" s="65" t="s">
        <v>240</v>
      </c>
      <c r="Q68" s="61"/>
      <c r="R68" s="61"/>
      <c r="S68" s="61"/>
      <c r="T68" s="61"/>
      <c r="U68" s="61"/>
      <c r="V68" s="61"/>
      <c r="W68" s="61"/>
      <c r="X68" s="61"/>
      <c r="Y68" s="61"/>
      <c r="Z68" s="61"/>
      <c r="AA68" s="61"/>
      <c r="AB68" s="61"/>
      <c r="AC68" s="61"/>
      <c r="AD68" s="61"/>
      <c r="AE68" s="61"/>
      <c r="AF68" s="61"/>
      <c r="AG68" s="62"/>
    </row>
    <row r="69" spans="5:33" s="53" customFormat="1" x14ac:dyDescent="0.55000000000000004">
      <c r="F69" s="106"/>
      <c r="G69" s="107"/>
      <c r="H69" s="107"/>
      <c r="I69" s="107"/>
      <c r="J69" s="107"/>
      <c r="K69" s="107"/>
      <c r="L69" s="107"/>
      <c r="M69" s="107"/>
      <c r="N69" s="107"/>
      <c r="O69" s="108"/>
      <c r="P69" s="65" t="s">
        <v>243</v>
      </c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  <c r="AD69" s="61"/>
      <c r="AE69" s="61"/>
      <c r="AF69" s="61"/>
      <c r="AG69" s="62"/>
    </row>
    <row r="70" spans="5:33" s="53" customFormat="1" x14ac:dyDescent="0.55000000000000004">
      <c r="F70" s="58" t="s">
        <v>229</v>
      </c>
      <c r="G70" s="59"/>
      <c r="H70" s="59"/>
      <c r="I70" s="59"/>
      <c r="J70" s="59"/>
      <c r="K70" s="59"/>
      <c r="L70" s="59"/>
      <c r="M70" s="59"/>
      <c r="N70" s="59"/>
      <c r="O70" s="60"/>
      <c r="P70" s="66" t="s">
        <v>235</v>
      </c>
      <c r="Q70" s="63"/>
      <c r="R70" s="63"/>
      <c r="S70" s="63"/>
      <c r="T70" s="63"/>
      <c r="U70" s="63"/>
      <c r="V70" s="63"/>
      <c r="W70" s="63"/>
      <c r="X70" s="63"/>
      <c r="Y70" s="63"/>
      <c r="Z70" s="63"/>
      <c r="AA70" s="63"/>
      <c r="AB70" s="63"/>
      <c r="AC70" s="63"/>
      <c r="AD70" s="63"/>
      <c r="AE70" s="63"/>
      <c r="AF70" s="63"/>
      <c r="AG70" s="64"/>
    </row>
    <row r="71" spans="5:33" s="53" customFormat="1" x14ac:dyDescent="0.55000000000000004">
      <c r="F71" s="58" t="s">
        <v>230</v>
      </c>
      <c r="G71" s="59"/>
      <c r="H71" s="59"/>
      <c r="I71" s="59"/>
      <c r="J71" s="59"/>
      <c r="K71" s="59"/>
      <c r="L71" s="59"/>
      <c r="M71" s="59"/>
      <c r="N71" s="59"/>
      <c r="O71" s="60"/>
      <c r="P71" s="66" t="s">
        <v>236</v>
      </c>
      <c r="Q71" s="63"/>
      <c r="R71" s="63"/>
      <c r="S71" s="63"/>
      <c r="T71" s="63"/>
      <c r="U71" s="63"/>
      <c r="V71" s="63"/>
      <c r="W71" s="63"/>
      <c r="X71" s="63"/>
      <c r="Y71" s="63"/>
      <c r="Z71" s="63"/>
      <c r="AA71" s="63"/>
      <c r="AB71" s="63"/>
      <c r="AC71" s="63"/>
      <c r="AD71" s="63"/>
      <c r="AE71" s="63"/>
      <c r="AF71" s="63"/>
      <c r="AG71" s="64"/>
    </row>
    <row r="72" spans="5:33" s="53" customFormat="1" x14ac:dyDescent="0.55000000000000004"/>
    <row r="73" spans="5:33" s="53" customFormat="1" x14ac:dyDescent="0.55000000000000004">
      <c r="E73" s="53" t="s">
        <v>238</v>
      </c>
    </row>
    <row r="74" spans="5:33" s="53" customFormat="1" x14ac:dyDescent="0.55000000000000004"/>
    <row r="75" spans="5:33" s="53" customFormat="1" x14ac:dyDescent="0.55000000000000004">
      <c r="F75" s="53" t="s">
        <v>237</v>
      </c>
    </row>
    <row r="76" spans="5:33" s="53" customFormat="1" x14ac:dyDescent="0.55000000000000004">
      <c r="F76" s="58" t="s">
        <v>226</v>
      </c>
      <c r="G76" s="59"/>
      <c r="H76" s="59"/>
      <c r="I76" s="59"/>
      <c r="J76" s="59"/>
      <c r="K76" s="59"/>
      <c r="L76" s="59"/>
      <c r="M76" s="59"/>
      <c r="N76" s="59"/>
      <c r="O76" s="60"/>
      <c r="P76" s="65" t="s">
        <v>242</v>
      </c>
      <c r="Q76" s="61"/>
      <c r="R76" s="61"/>
      <c r="S76" s="61"/>
      <c r="T76" s="61"/>
      <c r="U76" s="61"/>
      <c r="V76" s="61"/>
      <c r="W76" s="61"/>
      <c r="X76" s="61"/>
      <c r="Y76" s="61"/>
      <c r="Z76" s="61"/>
      <c r="AA76" s="61"/>
      <c r="AB76" s="61"/>
      <c r="AC76" s="61"/>
      <c r="AD76" s="61"/>
      <c r="AE76" s="61"/>
      <c r="AF76" s="61"/>
      <c r="AG76" s="62"/>
    </row>
    <row r="77" spans="5:33" s="53" customFormat="1" x14ac:dyDescent="0.55000000000000004">
      <c r="F77" s="103" t="s">
        <v>246</v>
      </c>
      <c r="G77" s="104"/>
      <c r="H77" s="104"/>
      <c r="I77" s="104"/>
      <c r="J77" s="104"/>
      <c r="K77" s="104"/>
      <c r="L77" s="104"/>
      <c r="M77" s="104"/>
      <c r="N77" s="104"/>
      <c r="O77" s="105"/>
      <c r="P77" s="65" t="s">
        <v>239</v>
      </c>
      <c r="Q77" s="61"/>
      <c r="R77" s="61"/>
      <c r="S77" s="61"/>
      <c r="T77" s="61"/>
      <c r="U77" s="61"/>
      <c r="V77" s="61"/>
      <c r="W77" s="61"/>
      <c r="X77" s="61"/>
      <c r="Y77" s="61"/>
      <c r="Z77" s="61"/>
      <c r="AA77" s="61"/>
      <c r="AB77" s="61"/>
      <c r="AC77" s="61"/>
      <c r="AD77" s="61"/>
      <c r="AE77" s="61"/>
      <c r="AF77" s="61"/>
      <c r="AG77" s="62"/>
    </row>
    <row r="78" spans="5:33" s="53" customFormat="1" x14ac:dyDescent="0.55000000000000004">
      <c r="F78" s="106"/>
      <c r="G78" s="107"/>
      <c r="H78" s="107"/>
      <c r="I78" s="107"/>
      <c r="J78" s="107"/>
      <c r="K78" s="107"/>
      <c r="L78" s="107"/>
      <c r="M78" s="107"/>
      <c r="N78" s="107"/>
      <c r="O78" s="108"/>
      <c r="P78" s="65" t="s">
        <v>243</v>
      </c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61"/>
      <c r="AE78" s="61"/>
      <c r="AF78" s="61"/>
      <c r="AG78" s="62"/>
    </row>
    <row r="79" spans="5:33" s="53" customFormat="1" x14ac:dyDescent="0.55000000000000004">
      <c r="F79" s="58" t="s">
        <v>229</v>
      </c>
      <c r="G79" s="59"/>
      <c r="H79" s="59"/>
      <c r="I79" s="59"/>
      <c r="J79" s="59"/>
      <c r="K79" s="59"/>
      <c r="L79" s="59"/>
      <c r="M79" s="59"/>
      <c r="N79" s="59"/>
      <c r="O79" s="60"/>
      <c r="P79" s="66" t="s">
        <v>235</v>
      </c>
      <c r="Q79" s="63"/>
      <c r="R79" s="63"/>
      <c r="S79" s="63"/>
      <c r="T79" s="63"/>
      <c r="U79" s="63"/>
      <c r="V79" s="63"/>
      <c r="W79" s="63"/>
      <c r="X79" s="63"/>
      <c r="Y79" s="63"/>
      <c r="Z79" s="63"/>
      <c r="AA79" s="63"/>
      <c r="AB79" s="63"/>
      <c r="AC79" s="63"/>
      <c r="AD79" s="63"/>
      <c r="AE79" s="63"/>
      <c r="AF79" s="63"/>
      <c r="AG79" s="64"/>
    </row>
    <row r="80" spans="5:33" s="53" customFormat="1" x14ac:dyDescent="0.55000000000000004">
      <c r="F80" s="58" t="s">
        <v>230</v>
      </c>
      <c r="G80" s="59"/>
      <c r="H80" s="59"/>
      <c r="I80" s="59"/>
      <c r="J80" s="59"/>
      <c r="K80" s="59"/>
      <c r="L80" s="59"/>
      <c r="M80" s="59"/>
      <c r="N80" s="59"/>
      <c r="O80" s="60"/>
      <c r="P80" s="66" t="s">
        <v>236</v>
      </c>
      <c r="Q80" s="63"/>
      <c r="R80" s="63"/>
      <c r="S80" s="63"/>
      <c r="T80" s="63"/>
      <c r="U80" s="63"/>
      <c r="V80" s="63"/>
      <c r="W80" s="63"/>
      <c r="X80" s="63"/>
      <c r="Y80" s="63"/>
      <c r="Z80" s="63"/>
      <c r="AA80" s="63"/>
      <c r="AB80" s="63"/>
      <c r="AC80" s="63"/>
      <c r="AD80" s="63"/>
      <c r="AE80" s="63"/>
      <c r="AF80" s="63"/>
      <c r="AG80" s="64"/>
    </row>
    <row r="81" spans="4:5" s="53" customFormat="1" x14ac:dyDescent="0.55000000000000004"/>
    <row r="82" spans="4:5" s="53" customFormat="1" x14ac:dyDescent="0.55000000000000004">
      <c r="D82" s="53" t="s">
        <v>247</v>
      </c>
    </row>
    <row r="83" spans="4:5" s="53" customFormat="1" x14ac:dyDescent="0.55000000000000004"/>
    <row r="84" spans="4:5" s="53" customFormat="1" x14ac:dyDescent="0.55000000000000004">
      <c r="E84" s="53" t="s">
        <v>244</v>
      </c>
    </row>
    <row r="85" spans="4:5" s="53" customFormat="1" x14ac:dyDescent="0.55000000000000004"/>
    <row r="86" spans="4:5" s="53" customFormat="1" x14ac:dyDescent="0.55000000000000004"/>
    <row r="87" spans="4:5" s="29" customFormat="1" x14ac:dyDescent="0.55000000000000004"/>
    <row r="88" spans="4:5" s="29" customFormat="1" x14ac:dyDescent="0.55000000000000004"/>
    <row r="89" spans="4:5" s="29" customFormat="1" x14ac:dyDescent="0.55000000000000004"/>
    <row r="90" spans="4:5" s="29" customFormat="1" x14ac:dyDescent="0.55000000000000004"/>
  </sheetData>
  <mergeCells count="24">
    <mergeCell ref="F77:O78"/>
    <mergeCell ref="F68:O69"/>
    <mergeCell ref="E43:N43"/>
    <mergeCell ref="O43:AF43"/>
    <mergeCell ref="O44:AF44"/>
    <mergeCell ref="E45:N45"/>
    <mergeCell ref="O45:AF45"/>
    <mergeCell ref="E40:N40"/>
    <mergeCell ref="O40:AF40"/>
    <mergeCell ref="E41:N41"/>
    <mergeCell ref="O41:AF41"/>
    <mergeCell ref="E42:N42"/>
    <mergeCell ref="O42:AF42"/>
    <mergeCell ref="AO2:AV2"/>
    <mergeCell ref="A1:H2"/>
    <mergeCell ref="I1:P1"/>
    <mergeCell ref="Q1:X1"/>
    <mergeCell ref="Y1:AF1"/>
    <mergeCell ref="AG1:AN1"/>
    <mergeCell ref="AO1:AV1"/>
    <mergeCell ref="I2:P2"/>
    <mergeCell ref="Q2:X2"/>
    <mergeCell ref="Y2:AF2"/>
    <mergeCell ref="AG2:AN2"/>
  </mergeCells>
  <phoneticPr fontId="1"/>
  <pageMargins left="0.7" right="0.7" top="0.75" bottom="0.75" header="0.3" footer="0.3"/>
  <pageSetup paperSize="9" scale="53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81728-3DF3-4757-BB71-2D0D22694511}">
  <dimension ref="A1:AV34"/>
  <sheetViews>
    <sheetView showGridLines="0" view="pageBreakPreview" zoomScaleNormal="100" workbookViewId="0">
      <selection sqref="A1:H2"/>
    </sheetView>
  </sheetViews>
  <sheetFormatPr defaultColWidth="3.08203125" defaultRowHeight="18" x14ac:dyDescent="0.55000000000000004"/>
  <sheetData>
    <row r="1" spans="1:48" x14ac:dyDescent="0.55000000000000004">
      <c r="A1" s="72" t="str">
        <f ca="1">RIGHT(CELL("filename",A1),LEN(CELL("filename",A1))-FIND("]",CELL("filename",A1)))</f>
        <v>DBアクセス</v>
      </c>
      <c r="B1" s="73"/>
      <c r="C1" s="73"/>
      <c r="D1" s="73"/>
      <c r="E1" s="73"/>
      <c r="F1" s="73"/>
      <c r="G1" s="73"/>
      <c r="H1" s="73"/>
      <c r="I1" s="76" t="s">
        <v>0</v>
      </c>
      <c r="J1" s="76"/>
      <c r="K1" s="76"/>
      <c r="L1" s="76"/>
      <c r="M1" s="76"/>
      <c r="N1" s="76"/>
      <c r="O1" s="76"/>
      <c r="P1" s="76"/>
      <c r="Q1" s="76" t="s">
        <v>1</v>
      </c>
      <c r="R1" s="76"/>
      <c r="S1" s="76"/>
      <c r="T1" s="76"/>
      <c r="U1" s="76"/>
      <c r="V1" s="76"/>
      <c r="W1" s="76"/>
      <c r="X1" s="76"/>
      <c r="Y1" s="76" t="s">
        <v>2</v>
      </c>
      <c r="Z1" s="76"/>
      <c r="AA1" s="76"/>
      <c r="AB1" s="76"/>
      <c r="AC1" s="76"/>
      <c r="AD1" s="76"/>
      <c r="AE1" s="76"/>
      <c r="AF1" s="76"/>
      <c r="AG1" s="76" t="s">
        <v>3</v>
      </c>
      <c r="AH1" s="76"/>
      <c r="AI1" s="76"/>
      <c r="AJ1" s="76"/>
      <c r="AK1" s="76"/>
      <c r="AL1" s="76"/>
      <c r="AM1" s="76"/>
      <c r="AN1" s="76"/>
      <c r="AO1" s="76" t="s">
        <v>4</v>
      </c>
      <c r="AP1" s="76"/>
      <c r="AQ1" s="76"/>
      <c r="AR1" s="76"/>
      <c r="AS1" s="76"/>
      <c r="AT1" s="76"/>
      <c r="AU1" s="76"/>
      <c r="AV1" s="76"/>
    </row>
    <row r="2" spans="1:48" x14ac:dyDescent="0.55000000000000004">
      <c r="A2" s="74"/>
      <c r="B2" s="75"/>
      <c r="C2" s="75"/>
      <c r="D2" s="75"/>
      <c r="E2" s="75"/>
      <c r="F2" s="75"/>
      <c r="G2" s="75"/>
      <c r="H2" s="75"/>
      <c r="I2" s="70" t="str">
        <f>改版履歴!I2</f>
        <v>マッチング取込処理</v>
      </c>
      <c r="J2" s="70"/>
      <c r="K2" s="70"/>
      <c r="L2" s="70"/>
      <c r="M2" s="70"/>
      <c r="N2" s="70"/>
      <c r="O2" s="70"/>
      <c r="P2" s="70"/>
      <c r="Q2" s="77">
        <f ca="1">改版履歴!Q2</f>
        <v>43884</v>
      </c>
      <c r="R2" s="70"/>
      <c r="S2" s="70"/>
      <c r="T2" s="70"/>
      <c r="U2" s="70"/>
      <c r="V2" s="70"/>
      <c r="W2" s="70"/>
      <c r="X2" s="70"/>
      <c r="Y2" s="70" t="str">
        <f ca="1">改版履歴!Y2</f>
        <v>Giphe</v>
      </c>
      <c r="Z2" s="70"/>
      <c r="AA2" s="70"/>
      <c r="AB2" s="70"/>
      <c r="AC2" s="70"/>
      <c r="AD2" s="70"/>
      <c r="AE2" s="70"/>
      <c r="AF2" s="70"/>
      <c r="AG2" s="70" t="str">
        <f ca="1">改版履歴!AG2</f>
        <v>1.0</v>
      </c>
      <c r="AH2" s="70"/>
      <c r="AI2" s="70"/>
      <c r="AJ2" s="70"/>
      <c r="AK2" s="70"/>
      <c r="AL2" s="70"/>
      <c r="AM2" s="70"/>
      <c r="AN2" s="70"/>
      <c r="AO2" s="70" t="str">
        <f>改版履歴!AO2</f>
        <v>PGCOMB010</v>
      </c>
      <c r="AP2" s="70"/>
      <c r="AQ2" s="70"/>
      <c r="AR2" s="70"/>
      <c r="AS2" s="70"/>
      <c r="AT2" s="70"/>
      <c r="AU2" s="70"/>
      <c r="AV2" s="70"/>
    </row>
    <row r="4" spans="1:48" s="29" customFormat="1" x14ac:dyDescent="0.55000000000000004">
      <c r="A4" s="26"/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</row>
    <row r="5" spans="1:48" s="53" customFormat="1" x14ac:dyDescent="0.55000000000000004">
      <c r="A5" s="2"/>
      <c r="B5" s="2"/>
      <c r="C5" s="2" t="s">
        <v>251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</row>
    <row r="6" spans="1:48" s="29" customFormat="1" x14ac:dyDescent="0.55000000000000004"/>
    <row r="7" spans="1:48" s="29" customFormat="1" x14ac:dyDescent="0.55000000000000004">
      <c r="A7" s="2"/>
      <c r="B7" s="2"/>
      <c r="C7" s="2"/>
      <c r="D7" s="2" t="s">
        <v>256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</row>
    <row r="8" spans="1:48" s="29" customFormat="1" x14ac:dyDescent="0.55000000000000004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</row>
    <row r="9" spans="1:48" s="29" customFormat="1" x14ac:dyDescent="0.55000000000000004">
      <c r="A9" s="2"/>
      <c r="B9" s="2"/>
      <c r="C9" s="2"/>
      <c r="D9" s="34" t="s">
        <v>43</v>
      </c>
      <c r="E9" s="35"/>
      <c r="F9" s="35"/>
      <c r="G9" s="35"/>
      <c r="H9" s="36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5"/>
      <c r="AD9" s="35"/>
      <c r="AE9" s="35"/>
      <c r="AF9" s="35"/>
      <c r="AG9" s="35"/>
      <c r="AH9" s="35"/>
      <c r="AI9" s="35"/>
      <c r="AJ9" s="35"/>
      <c r="AK9" s="35"/>
      <c r="AL9" s="35"/>
      <c r="AM9" s="35"/>
      <c r="AN9" s="35"/>
      <c r="AO9" s="35"/>
      <c r="AP9" s="36"/>
      <c r="AQ9" s="2"/>
      <c r="AR9" s="2"/>
      <c r="AS9" s="2"/>
      <c r="AT9" s="2"/>
      <c r="AU9" s="2"/>
      <c r="AV9" s="2"/>
    </row>
    <row r="10" spans="1:48" s="29" customFormat="1" x14ac:dyDescent="0.55000000000000004">
      <c r="D10" s="37"/>
      <c r="E10" s="38"/>
      <c r="F10" s="38"/>
      <c r="G10" s="38"/>
      <c r="H10" s="39"/>
      <c r="I10" s="29" t="s">
        <v>253</v>
      </c>
      <c r="AP10" s="31"/>
    </row>
    <row r="11" spans="1:48" s="29" customFormat="1" x14ac:dyDescent="0.55000000000000004">
      <c r="D11" s="37"/>
      <c r="E11" s="38"/>
      <c r="F11" s="38"/>
      <c r="G11" s="38"/>
      <c r="H11" s="39"/>
      <c r="AP11" s="31"/>
    </row>
    <row r="12" spans="1:48" s="29" customFormat="1" x14ac:dyDescent="0.55000000000000004">
      <c r="D12" s="34" t="s">
        <v>42</v>
      </c>
      <c r="E12" s="35"/>
      <c r="F12" s="35"/>
      <c r="G12" s="35"/>
      <c r="H12" s="36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5"/>
      <c r="AJ12" s="35"/>
      <c r="AK12" s="35"/>
      <c r="AL12" s="35"/>
      <c r="AM12" s="35"/>
      <c r="AN12" s="35"/>
      <c r="AO12" s="35"/>
      <c r="AP12" s="36"/>
    </row>
    <row r="13" spans="1:48" s="29" customFormat="1" x14ac:dyDescent="0.55000000000000004">
      <c r="D13" s="37"/>
      <c r="E13" s="38"/>
      <c r="F13" s="38"/>
      <c r="G13" s="38"/>
      <c r="H13" s="39"/>
      <c r="I13" s="53" t="s">
        <v>94</v>
      </c>
      <c r="S13" s="29" t="s">
        <v>194</v>
      </c>
      <c r="W13" s="29" t="s">
        <v>254</v>
      </c>
      <c r="AP13" s="31"/>
    </row>
    <row r="14" spans="1:48" s="29" customFormat="1" x14ac:dyDescent="0.55000000000000004">
      <c r="D14" s="37"/>
      <c r="E14" s="38"/>
      <c r="F14" s="38"/>
      <c r="G14" s="38"/>
      <c r="H14" s="39"/>
      <c r="I14" s="53" t="s">
        <v>93</v>
      </c>
      <c r="S14" s="29" t="s">
        <v>194</v>
      </c>
      <c r="W14" s="53" t="s">
        <v>255</v>
      </c>
      <c r="AP14" s="31"/>
    </row>
    <row r="15" spans="1:48" s="29" customFormat="1" x14ac:dyDescent="0.55000000000000004">
      <c r="D15" s="40"/>
      <c r="E15" s="41"/>
      <c r="F15" s="41"/>
      <c r="G15" s="41"/>
      <c r="H15" s="4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3"/>
    </row>
    <row r="16" spans="1:48" s="29" customFormat="1" x14ac:dyDescent="0.55000000000000004"/>
    <row r="17" spans="1:48" s="29" customFormat="1" x14ac:dyDescent="0.55000000000000004"/>
    <row r="18" spans="1:48" s="53" customFormat="1" x14ac:dyDescent="0.55000000000000004">
      <c r="A18" s="2"/>
      <c r="B18" s="2"/>
      <c r="C18" s="2"/>
      <c r="D18" s="2" t="s">
        <v>257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</row>
    <row r="19" spans="1:48" s="53" customFormat="1" x14ac:dyDescent="0.55000000000000004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</row>
    <row r="20" spans="1:48" s="53" customFormat="1" x14ac:dyDescent="0.55000000000000004">
      <c r="A20" s="2"/>
      <c r="B20" s="2"/>
      <c r="C20" s="2"/>
      <c r="D20" s="34" t="s">
        <v>43</v>
      </c>
      <c r="E20" s="35"/>
      <c r="F20" s="35"/>
      <c r="G20" s="35"/>
      <c r="H20" s="36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5"/>
      <c r="AD20" s="35"/>
      <c r="AE20" s="35"/>
      <c r="AF20" s="35"/>
      <c r="AG20" s="35"/>
      <c r="AH20" s="35"/>
      <c r="AI20" s="35"/>
      <c r="AJ20" s="35"/>
      <c r="AK20" s="35"/>
      <c r="AL20" s="35"/>
      <c r="AM20" s="35"/>
      <c r="AN20" s="35"/>
      <c r="AO20" s="35"/>
      <c r="AP20" s="36"/>
      <c r="AQ20" s="2"/>
      <c r="AR20" s="2"/>
      <c r="AS20" s="2"/>
      <c r="AT20" s="2"/>
      <c r="AU20" s="2"/>
      <c r="AV20" s="2"/>
    </row>
    <row r="21" spans="1:48" s="53" customFormat="1" x14ac:dyDescent="0.55000000000000004">
      <c r="D21" s="37"/>
      <c r="E21" s="38"/>
      <c r="F21" s="38"/>
      <c r="G21" s="38"/>
      <c r="H21" s="39"/>
      <c r="I21" s="53" t="s">
        <v>253</v>
      </c>
      <c r="AP21" s="31"/>
    </row>
    <row r="22" spans="1:48" s="53" customFormat="1" x14ac:dyDescent="0.55000000000000004">
      <c r="D22" s="37"/>
      <c r="E22" s="38"/>
      <c r="F22" s="38"/>
      <c r="G22" s="38"/>
      <c r="H22" s="39"/>
      <c r="AP22" s="31"/>
    </row>
    <row r="23" spans="1:48" s="53" customFormat="1" x14ac:dyDescent="0.55000000000000004">
      <c r="D23" s="34" t="s">
        <v>42</v>
      </c>
      <c r="E23" s="35"/>
      <c r="F23" s="35"/>
      <c r="G23" s="35"/>
      <c r="H23" s="36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5"/>
      <c r="AD23" s="35"/>
      <c r="AE23" s="35"/>
      <c r="AF23" s="35"/>
      <c r="AG23" s="35"/>
      <c r="AH23" s="35"/>
      <c r="AI23" s="35"/>
      <c r="AJ23" s="35"/>
      <c r="AK23" s="35"/>
      <c r="AL23" s="35"/>
      <c r="AM23" s="35"/>
      <c r="AN23" s="35"/>
      <c r="AO23" s="35"/>
      <c r="AP23" s="36"/>
    </row>
    <row r="24" spans="1:48" s="53" customFormat="1" x14ac:dyDescent="0.55000000000000004">
      <c r="D24" s="37"/>
      <c r="E24" s="38"/>
      <c r="F24" s="38"/>
      <c r="G24" s="38"/>
      <c r="H24" s="39"/>
      <c r="I24" s="53" t="s">
        <v>94</v>
      </c>
      <c r="S24" s="53" t="s">
        <v>194</v>
      </c>
      <c r="W24" s="53" t="s">
        <v>254</v>
      </c>
      <c r="AP24" s="31"/>
    </row>
    <row r="25" spans="1:48" s="53" customFormat="1" x14ac:dyDescent="0.55000000000000004">
      <c r="D25" s="40"/>
      <c r="E25" s="41"/>
      <c r="F25" s="41"/>
      <c r="G25" s="41"/>
      <c r="H25" s="4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  <c r="AH25" s="32"/>
      <c r="AI25" s="32"/>
      <c r="AJ25" s="32"/>
      <c r="AK25" s="32"/>
      <c r="AL25" s="32"/>
      <c r="AM25" s="32"/>
      <c r="AN25" s="32"/>
      <c r="AO25" s="32"/>
      <c r="AP25" s="33"/>
    </row>
    <row r="26" spans="1:48" s="53" customFormat="1" x14ac:dyDescent="0.55000000000000004"/>
    <row r="27" spans="1:48" s="53" customFormat="1" x14ac:dyDescent="0.55000000000000004"/>
    <row r="28" spans="1:48" s="29" customFormat="1" x14ac:dyDescent="0.55000000000000004"/>
    <row r="29" spans="1:48" s="29" customFormat="1" x14ac:dyDescent="0.55000000000000004"/>
    <row r="30" spans="1:48" s="29" customFormat="1" x14ac:dyDescent="0.55000000000000004"/>
    <row r="31" spans="1:48" s="29" customFormat="1" x14ac:dyDescent="0.55000000000000004"/>
    <row r="32" spans="1:48" s="29" customFormat="1" x14ac:dyDescent="0.55000000000000004"/>
    <row r="33" s="29" customFormat="1" x14ac:dyDescent="0.55000000000000004"/>
    <row r="34" s="29" customFormat="1" x14ac:dyDescent="0.55000000000000004"/>
  </sheetData>
  <mergeCells count="11">
    <mergeCell ref="AO2:AV2"/>
    <mergeCell ref="A1:H2"/>
    <mergeCell ref="I1:P1"/>
    <mergeCell ref="Q1:X1"/>
    <mergeCell ref="Y1:AF1"/>
    <mergeCell ref="AG1:AN1"/>
    <mergeCell ref="AO1:AV1"/>
    <mergeCell ref="I2:P2"/>
    <mergeCell ref="Q2:X2"/>
    <mergeCell ref="Y2:AF2"/>
    <mergeCell ref="AG2:AN2"/>
  </mergeCells>
  <phoneticPr fontId="1"/>
  <pageMargins left="0.7" right="0.7" top="0.75" bottom="0.75" header="0.3" footer="0.3"/>
  <pageSetup paperSize="9" scale="53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C36D0-D73B-44D4-983E-B5C498A1AC1E}">
  <dimension ref="A1:AV36"/>
  <sheetViews>
    <sheetView showGridLines="0" view="pageBreakPreview" zoomScaleNormal="100" workbookViewId="0">
      <selection sqref="A1:H2"/>
    </sheetView>
  </sheetViews>
  <sheetFormatPr defaultColWidth="3.08203125" defaultRowHeight="18" x14ac:dyDescent="0.55000000000000004"/>
  <sheetData>
    <row r="1" spans="1:48" x14ac:dyDescent="0.55000000000000004">
      <c r="A1" s="72" t="str">
        <f ca="1">RIGHT(CELL("filename",A1),LEN(CELL("filename",A1))-FIND("]",CELL("filename",A1)))</f>
        <v>DBアクセス (2)</v>
      </c>
      <c r="B1" s="73"/>
      <c r="C1" s="73"/>
      <c r="D1" s="73"/>
      <c r="E1" s="73"/>
      <c r="F1" s="73"/>
      <c r="G1" s="73"/>
      <c r="H1" s="73"/>
      <c r="I1" s="76" t="s">
        <v>0</v>
      </c>
      <c r="J1" s="76"/>
      <c r="K1" s="76"/>
      <c r="L1" s="76"/>
      <c r="M1" s="76"/>
      <c r="N1" s="76"/>
      <c r="O1" s="76"/>
      <c r="P1" s="76"/>
      <c r="Q1" s="76" t="s">
        <v>1</v>
      </c>
      <c r="R1" s="76"/>
      <c r="S1" s="76"/>
      <c r="T1" s="76"/>
      <c r="U1" s="76"/>
      <c r="V1" s="76"/>
      <c r="W1" s="76"/>
      <c r="X1" s="76"/>
      <c r="Y1" s="76" t="s">
        <v>2</v>
      </c>
      <c r="Z1" s="76"/>
      <c r="AA1" s="76"/>
      <c r="AB1" s="76"/>
      <c r="AC1" s="76"/>
      <c r="AD1" s="76"/>
      <c r="AE1" s="76"/>
      <c r="AF1" s="76"/>
      <c r="AG1" s="76" t="s">
        <v>3</v>
      </c>
      <c r="AH1" s="76"/>
      <c r="AI1" s="76"/>
      <c r="AJ1" s="76"/>
      <c r="AK1" s="76"/>
      <c r="AL1" s="76"/>
      <c r="AM1" s="76"/>
      <c r="AN1" s="76"/>
      <c r="AO1" s="76" t="s">
        <v>4</v>
      </c>
      <c r="AP1" s="76"/>
      <c r="AQ1" s="76"/>
      <c r="AR1" s="76"/>
      <c r="AS1" s="76"/>
      <c r="AT1" s="76"/>
      <c r="AU1" s="76"/>
      <c r="AV1" s="76"/>
    </row>
    <row r="2" spans="1:48" x14ac:dyDescent="0.55000000000000004">
      <c r="A2" s="74"/>
      <c r="B2" s="75"/>
      <c r="C2" s="75"/>
      <c r="D2" s="75"/>
      <c r="E2" s="75"/>
      <c r="F2" s="75"/>
      <c r="G2" s="75"/>
      <c r="H2" s="75"/>
      <c r="I2" s="70" t="str">
        <f>改版履歴!I2</f>
        <v>マッチング取込処理</v>
      </c>
      <c r="J2" s="70"/>
      <c r="K2" s="70"/>
      <c r="L2" s="70"/>
      <c r="M2" s="70"/>
      <c r="N2" s="70"/>
      <c r="O2" s="70"/>
      <c r="P2" s="70"/>
      <c r="Q2" s="77">
        <f ca="1">改版履歴!Q2</f>
        <v>43884</v>
      </c>
      <c r="R2" s="70"/>
      <c r="S2" s="70"/>
      <c r="T2" s="70"/>
      <c r="U2" s="70"/>
      <c r="V2" s="70"/>
      <c r="W2" s="70"/>
      <c r="X2" s="70"/>
      <c r="Y2" s="70" t="str">
        <f ca="1">改版履歴!Y2</f>
        <v>Giphe</v>
      </c>
      <c r="Z2" s="70"/>
      <c r="AA2" s="70"/>
      <c r="AB2" s="70"/>
      <c r="AC2" s="70"/>
      <c r="AD2" s="70"/>
      <c r="AE2" s="70"/>
      <c r="AF2" s="70"/>
      <c r="AG2" s="70" t="str">
        <f ca="1">改版履歴!AG2</f>
        <v>1.0</v>
      </c>
      <c r="AH2" s="70"/>
      <c r="AI2" s="70"/>
      <c r="AJ2" s="70"/>
      <c r="AK2" s="70"/>
      <c r="AL2" s="70"/>
      <c r="AM2" s="70"/>
      <c r="AN2" s="70"/>
      <c r="AO2" s="70" t="str">
        <f>改版履歴!AO2</f>
        <v>PGCOMB010</v>
      </c>
      <c r="AP2" s="70"/>
      <c r="AQ2" s="70"/>
      <c r="AR2" s="70"/>
      <c r="AS2" s="70"/>
      <c r="AT2" s="70"/>
      <c r="AU2" s="70"/>
      <c r="AV2" s="70"/>
    </row>
    <row r="4" spans="1:48" s="53" customFormat="1" x14ac:dyDescent="0.55000000000000004">
      <c r="A4" s="26"/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</row>
    <row r="5" spans="1:48" s="53" customFormat="1" x14ac:dyDescent="0.55000000000000004"/>
    <row r="6" spans="1:48" s="53" customFormat="1" x14ac:dyDescent="0.55000000000000004">
      <c r="A6" s="2"/>
      <c r="B6" s="2"/>
      <c r="C6" s="2" t="s">
        <v>251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</row>
    <row r="7" spans="1:48" s="53" customFormat="1" x14ac:dyDescent="0.55000000000000004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</row>
    <row r="8" spans="1:48" s="53" customFormat="1" x14ac:dyDescent="0.55000000000000004">
      <c r="A8" s="2"/>
      <c r="B8" s="2"/>
      <c r="C8" s="2"/>
      <c r="D8" s="34" t="s">
        <v>43</v>
      </c>
      <c r="E8" s="35"/>
      <c r="F8" s="35"/>
      <c r="G8" s="35"/>
      <c r="H8" s="36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5"/>
      <c r="AJ8" s="35"/>
      <c r="AK8" s="35"/>
      <c r="AL8" s="35"/>
      <c r="AM8" s="35"/>
      <c r="AN8" s="35"/>
      <c r="AO8" s="35"/>
      <c r="AP8" s="36"/>
      <c r="AQ8" s="2"/>
      <c r="AR8" s="2"/>
      <c r="AS8" s="2"/>
      <c r="AT8" s="2"/>
      <c r="AU8" s="2"/>
      <c r="AV8" s="2"/>
    </row>
    <row r="9" spans="1:48" s="53" customFormat="1" x14ac:dyDescent="0.55000000000000004">
      <c r="D9" s="37"/>
      <c r="E9" s="38"/>
      <c r="F9" s="38"/>
      <c r="G9" s="38"/>
      <c r="H9" s="39"/>
      <c r="I9" s="53" t="s">
        <v>45</v>
      </c>
      <c r="AA9" s="53" t="s">
        <v>44</v>
      </c>
      <c r="AP9" s="31"/>
    </row>
    <row r="10" spans="1:48" s="53" customFormat="1" x14ac:dyDescent="0.55000000000000004">
      <c r="D10" s="37"/>
      <c r="E10" s="38"/>
      <c r="F10" s="38"/>
      <c r="G10" s="38"/>
      <c r="H10" s="39"/>
      <c r="I10" s="53" t="s">
        <v>45</v>
      </c>
      <c r="AA10" s="53" t="s">
        <v>44</v>
      </c>
      <c r="AP10" s="31"/>
    </row>
    <row r="11" spans="1:48" s="53" customFormat="1" x14ac:dyDescent="0.55000000000000004">
      <c r="D11" s="37"/>
      <c r="E11" s="38"/>
      <c r="F11" s="38"/>
      <c r="G11" s="38"/>
      <c r="H11" s="39"/>
      <c r="I11" s="53" t="s">
        <v>45</v>
      </c>
      <c r="AA11" s="53" t="s">
        <v>44</v>
      </c>
      <c r="AP11" s="31"/>
    </row>
    <row r="12" spans="1:48" s="53" customFormat="1" x14ac:dyDescent="0.55000000000000004">
      <c r="D12" s="37"/>
      <c r="E12" s="38"/>
      <c r="F12" s="38"/>
      <c r="G12" s="38"/>
      <c r="H12" s="39"/>
      <c r="I12" s="53" t="s">
        <v>45</v>
      </c>
      <c r="AA12" s="53" t="s">
        <v>44</v>
      </c>
      <c r="AP12" s="31"/>
    </row>
    <row r="13" spans="1:48" s="53" customFormat="1" x14ac:dyDescent="0.55000000000000004">
      <c r="D13" s="37"/>
      <c r="E13" s="38"/>
      <c r="F13" s="38"/>
      <c r="G13" s="38"/>
      <c r="H13" s="39"/>
      <c r="I13" s="53" t="s">
        <v>45</v>
      </c>
      <c r="AA13" s="53" t="s">
        <v>44</v>
      </c>
      <c r="AP13" s="31"/>
    </row>
    <row r="14" spans="1:48" s="53" customFormat="1" x14ac:dyDescent="0.55000000000000004">
      <c r="D14" s="37"/>
      <c r="E14" s="38"/>
      <c r="F14" s="38"/>
      <c r="G14" s="38"/>
      <c r="H14" s="39"/>
      <c r="I14" s="53" t="s">
        <v>45</v>
      </c>
      <c r="AA14" s="53" t="s">
        <v>44</v>
      </c>
      <c r="AP14" s="31"/>
    </row>
    <row r="15" spans="1:48" s="53" customFormat="1" x14ac:dyDescent="0.55000000000000004">
      <c r="D15" s="37"/>
      <c r="E15" s="38"/>
      <c r="F15" s="38"/>
      <c r="G15" s="38"/>
      <c r="H15" s="39"/>
      <c r="I15" s="53" t="s">
        <v>45</v>
      </c>
      <c r="AA15" s="53" t="s">
        <v>44</v>
      </c>
      <c r="AP15" s="31"/>
    </row>
    <row r="16" spans="1:48" s="53" customFormat="1" x14ac:dyDescent="0.55000000000000004">
      <c r="D16" s="37"/>
      <c r="E16" s="38"/>
      <c r="F16" s="38"/>
      <c r="G16" s="38"/>
      <c r="H16" s="39"/>
      <c r="I16" s="53" t="s">
        <v>45</v>
      </c>
      <c r="AA16" s="53" t="s">
        <v>44</v>
      </c>
      <c r="AP16" s="31"/>
    </row>
    <row r="17" spans="4:42" s="53" customFormat="1" x14ac:dyDescent="0.55000000000000004">
      <c r="D17" s="37"/>
      <c r="E17" s="38"/>
      <c r="F17" s="38"/>
      <c r="G17" s="38"/>
      <c r="H17" s="39"/>
      <c r="I17" s="53" t="s">
        <v>45</v>
      </c>
      <c r="AA17" s="53" t="s">
        <v>44</v>
      </c>
      <c r="AP17" s="31"/>
    </row>
    <row r="18" spans="4:42" s="53" customFormat="1" x14ac:dyDescent="0.55000000000000004">
      <c r="D18" s="37"/>
      <c r="E18" s="38"/>
      <c r="F18" s="38"/>
      <c r="G18" s="38"/>
      <c r="H18" s="39"/>
      <c r="I18" s="53" t="s">
        <v>45</v>
      </c>
      <c r="AA18" s="53" t="s">
        <v>44</v>
      </c>
      <c r="AP18" s="31"/>
    </row>
    <row r="19" spans="4:42" s="53" customFormat="1" x14ac:dyDescent="0.55000000000000004">
      <c r="D19" s="37"/>
      <c r="E19" s="38"/>
      <c r="F19" s="38"/>
      <c r="G19" s="38"/>
      <c r="H19" s="39"/>
      <c r="AP19" s="31"/>
    </row>
    <row r="20" spans="4:42" s="53" customFormat="1" x14ac:dyDescent="0.55000000000000004">
      <c r="D20" s="34" t="s">
        <v>41</v>
      </c>
      <c r="E20" s="35"/>
      <c r="F20" s="35"/>
      <c r="G20" s="35"/>
      <c r="H20" s="36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5"/>
      <c r="AD20" s="35"/>
      <c r="AE20" s="35"/>
      <c r="AF20" s="35"/>
      <c r="AG20" s="35"/>
      <c r="AH20" s="35"/>
      <c r="AI20" s="35"/>
      <c r="AJ20" s="35"/>
      <c r="AK20" s="35"/>
      <c r="AL20" s="35"/>
      <c r="AM20" s="35"/>
      <c r="AN20" s="35"/>
      <c r="AO20" s="35"/>
      <c r="AP20" s="36"/>
    </row>
    <row r="21" spans="4:42" s="53" customFormat="1" x14ac:dyDescent="0.55000000000000004">
      <c r="D21" s="37"/>
      <c r="E21" s="38"/>
      <c r="F21" s="38"/>
      <c r="G21" s="38"/>
      <c r="H21" s="39"/>
      <c r="I21" s="53" t="s">
        <v>45</v>
      </c>
      <c r="AP21" s="31"/>
    </row>
    <row r="22" spans="4:42" s="53" customFormat="1" x14ac:dyDescent="0.55000000000000004">
      <c r="D22" s="37"/>
      <c r="E22" s="38"/>
      <c r="F22" s="38"/>
      <c r="G22" s="38"/>
      <c r="H22" s="39"/>
      <c r="I22" s="53" t="s">
        <v>45</v>
      </c>
      <c r="AP22" s="31"/>
    </row>
    <row r="23" spans="4:42" s="53" customFormat="1" x14ac:dyDescent="0.55000000000000004">
      <c r="D23" s="40"/>
      <c r="E23" s="41"/>
      <c r="F23" s="41"/>
      <c r="G23" s="41"/>
      <c r="H23" s="4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3"/>
    </row>
    <row r="24" spans="4:42" s="53" customFormat="1" x14ac:dyDescent="0.55000000000000004">
      <c r="D24" s="34" t="s">
        <v>42</v>
      </c>
      <c r="E24" s="35"/>
      <c r="F24" s="35"/>
      <c r="G24" s="35"/>
      <c r="H24" s="36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5"/>
      <c r="AD24" s="35"/>
      <c r="AE24" s="35"/>
      <c r="AF24" s="35"/>
      <c r="AG24" s="35"/>
      <c r="AH24" s="35"/>
      <c r="AI24" s="35"/>
      <c r="AJ24" s="35"/>
      <c r="AK24" s="35"/>
      <c r="AL24" s="35"/>
      <c r="AM24" s="35"/>
      <c r="AN24" s="35"/>
      <c r="AO24" s="35"/>
      <c r="AP24" s="36"/>
    </row>
    <row r="25" spans="4:42" s="53" customFormat="1" x14ac:dyDescent="0.55000000000000004">
      <c r="D25" s="37"/>
      <c r="E25" s="38"/>
      <c r="F25" s="38"/>
      <c r="G25" s="38"/>
      <c r="H25" s="39"/>
      <c r="I25" s="53" t="s">
        <v>45</v>
      </c>
      <c r="AP25" s="31"/>
    </row>
    <row r="26" spans="4:42" s="53" customFormat="1" x14ac:dyDescent="0.55000000000000004">
      <c r="D26" s="37"/>
      <c r="E26" s="38"/>
      <c r="F26" s="38"/>
      <c r="G26" s="38"/>
      <c r="H26" s="39"/>
      <c r="I26" s="53" t="s">
        <v>45</v>
      </c>
      <c r="AP26" s="31"/>
    </row>
    <row r="27" spans="4:42" s="53" customFormat="1" x14ac:dyDescent="0.55000000000000004">
      <c r="D27" s="40"/>
      <c r="E27" s="41"/>
      <c r="F27" s="41"/>
      <c r="G27" s="41"/>
      <c r="H27" s="4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  <c r="AG27" s="32"/>
      <c r="AH27" s="32"/>
      <c r="AI27" s="32"/>
      <c r="AJ27" s="32"/>
      <c r="AK27" s="32"/>
      <c r="AL27" s="32"/>
      <c r="AM27" s="32"/>
      <c r="AN27" s="32"/>
      <c r="AO27" s="32"/>
      <c r="AP27" s="33"/>
    </row>
    <row r="28" spans="4:42" s="53" customFormat="1" x14ac:dyDescent="0.55000000000000004"/>
    <row r="29" spans="4:42" s="53" customFormat="1" x14ac:dyDescent="0.55000000000000004"/>
    <row r="30" spans="4:42" s="53" customFormat="1" x14ac:dyDescent="0.55000000000000004"/>
    <row r="31" spans="4:42" s="53" customFormat="1" x14ac:dyDescent="0.55000000000000004"/>
    <row r="32" spans="4:42" s="53" customFormat="1" x14ac:dyDescent="0.55000000000000004"/>
    <row r="33" s="53" customFormat="1" x14ac:dyDescent="0.55000000000000004"/>
    <row r="34" s="53" customFormat="1" x14ac:dyDescent="0.55000000000000004"/>
    <row r="35" s="53" customFormat="1" x14ac:dyDescent="0.55000000000000004"/>
    <row r="36" s="53" customFormat="1" x14ac:dyDescent="0.55000000000000004"/>
  </sheetData>
  <mergeCells count="11">
    <mergeCell ref="AO2:AV2"/>
    <mergeCell ref="A1:H2"/>
    <mergeCell ref="I1:P1"/>
    <mergeCell ref="Q1:X1"/>
    <mergeCell ref="Y1:AF1"/>
    <mergeCell ref="AG1:AN1"/>
    <mergeCell ref="AO1:AV1"/>
    <mergeCell ref="I2:P2"/>
    <mergeCell ref="Q2:X2"/>
    <mergeCell ref="Y2:AF2"/>
    <mergeCell ref="AG2:AN2"/>
  </mergeCells>
  <phoneticPr fontId="1"/>
  <pageMargins left="0.7" right="0.7" top="0.75" bottom="0.75" header="0.3" footer="0.3"/>
  <pageSetup paperSize="9" scale="53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9</vt:i4>
      </vt:variant>
      <vt:variant>
        <vt:lpstr>名前付き一覧</vt:lpstr>
      </vt:variant>
      <vt:variant>
        <vt:i4>8</vt:i4>
      </vt:variant>
    </vt:vector>
  </HeadingPairs>
  <TitlesOfParts>
    <vt:vector size="17" baseType="lpstr">
      <vt:lpstr>表紙</vt:lpstr>
      <vt:lpstr>改版履歴</vt:lpstr>
      <vt:lpstr>概要設計</vt:lpstr>
      <vt:lpstr>概要設計 (2)</vt:lpstr>
      <vt:lpstr>サンプルデータ</vt:lpstr>
      <vt:lpstr>IOデータ</vt:lpstr>
      <vt:lpstr>処理詳細</vt:lpstr>
      <vt:lpstr>DBアクセス</vt:lpstr>
      <vt:lpstr>DBアクセス (2)</vt:lpstr>
      <vt:lpstr>DBアクセス!Print_Area</vt:lpstr>
      <vt:lpstr>'DBアクセス (2)'!Print_Area</vt:lpstr>
      <vt:lpstr>IOデータ!Print_Area</vt:lpstr>
      <vt:lpstr>改版履歴!Print_Area</vt:lpstr>
      <vt:lpstr>概要設計!Print_Area</vt:lpstr>
      <vt:lpstr>'概要設計 (2)'!Print_Area</vt:lpstr>
      <vt:lpstr>処理詳細!Print_Area</vt:lpstr>
      <vt:lpstr>表紙!Print_Area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kou</dc:creator>
  <cp:lastModifiedBy>kou</cp:lastModifiedBy>
  <dcterms:created xsi:type="dcterms:W3CDTF">2020-02-23T03:27:39Z</dcterms:created>
  <dcterms:modified xsi:type="dcterms:W3CDTF">2020-04-20T14:37:13Z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e16f12d7-3425-4163-b82d-757124ebb325</vt:lpwstr>
  </property>
</Properties>
</file>