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MyCentOS\pythonGames\Doc\10品質記録\レビュー結果\"/>
    </mc:Choice>
  </mc:AlternateContent>
  <xr:revisionPtr revIDLastSave="0" documentId="13_ncr:1_{3BC93201-D21A-497C-809F-ED8387B5E618}" xr6:coauthVersionLast="45" xr6:coauthVersionMax="45" xr10:uidLastSave="{00000000-0000-0000-0000-000000000000}"/>
  <bookViews>
    <workbookView xWindow="-110" yWindow="-110" windowWidth="19420" windowHeight="10420" activeTab="1" xr2:uid="{CFAEB6AA-FC9D-49F8-8BE6-86D0FBA28B0C}"/>
  </bookViews>
  <sheets>
    <sheet name="改版履歴" sheetId="4" r:id="rId1"/>
    <sheet name="課題管理表" sheetId="7" r:id="rId2"/>
    <sheet name="選択項目" sheetId="8" r:id="rId3"/>
  </sheets>
  <definedNames>
    <definedName name="_xlnm.Print_Area" localSheetId="1">課題管理表!$A$1:$N$24</definedName>
    <definedName name="_xlnm.Print_Area" localSheetId="0">改版履歴!$A$1:$AV$16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2" i="7" l="1"/>
  <c r="A21" i="7"/>
  <c r="A20" i="7"/>
  <c r="A19" i="7"/>
  <c r="A23" i="7" l="1"/>
  <c r="A18" i="7"/>
  <c r="A17" i="7"/>
  <c r="A16" i="7"/>
  <c r="A14" i="7"/>
  <c r="A13" i="7"/>
  <c r="A12" i="7"/>
  <c r="A15" i="7"/>
  <c r="A11" i="7"/>
  <c r="A10" i="7"/>
  <c r="A5" i="7" l="1"/>
  <c r="A6" i="7"/>
  <c r="A7" i="7"/>
  <c r="A8" i="7"/>
  <c r="A9" i="7"/>
  <c r="A24" i="7"/>
  <c r="A4" i="7" l="1"/>
  <c r="AO2" i="4" l="1"/>
  <c r="I2" i="4"/>
  <c r="A1" i="4"/>
  <c r="AG2" i="4"/>
  <c r="Y2" i="4"/>
  <c r="Q2" i="4"/>
</calcChain>
</file>

<file path=xl/sharedStrings.xml><?xml version="1.0" encoding="utf-8"?>
<sst xmlns="http://schemas.openxmlformats.org/spreadsheetml/2006/main" count="115" uniqueCount="61">
  <si>
    <t>プロジェクト名</t>
    <rPh sb="6" eb="7">
      <t>メイ</t>
    </rPh>
    <phoneticPr fontId="1"/>
  </si>
  <si>
    <t>更新日</t>
    <rPh sb="0" eb="3">
      <t>コウシンビ</t>
    </rPh>
    <phoneticPr fontId="1"/>
  </si>
  <si>
    <t>更新者</t>
    <rPh sb="0" eb="3">
      <t>コウシンシャ</t>
    </rPh>
    <phoneticPr fontId="1"/>
  </si>
  <si>
    <t>バージョン</t>
    <phoneticPr fontId="1"/>
  </si>
  <si>
    <t>機能ID</t>
    <rPh sb="0" eb="2">
      <t>キノウ</t>
    </rPh>
    <phoneticPr fontId="1"/>
  </si>
  <si>
    <t>版数</t>
    <rPh sb="0" eb="2">
      <t>ハンスウ</t>
    </rPh>
    <phoneticPr fontId="1"/>
  </si>
  <si>
    <t>更新内容</t>
    <rPh sb="0" eb="2">
      <t>コウシン</t>
    </rPh>
    <rPh sb="2" eb="4">
      <t>ナイヨウ</t>
    </rPh>
    <phoneticPr fontId="1"/>
  </si>
  <si>
    <t>pythonGame</t>
    <phoneticPr fontId="1"/>
  </si>
  <si>
    <t>初版</t>
    <rPh sb="0" eb="2">
      <t>ショハン</t>
    </rPh>
    <phoneticPr fontId="1"/>
  </si>
  <si>
    <t>Giphe</t>
    <phoneticPr fontId="1"/>
  </si>
  <si>
    <t>1.0</t>
    <phoneticPr fontId="1"/>
  </si>
  <si>
    <t>No</t>
    <phoneticPr fontId="1"/>
  </si>
  <si>
    <t>製造工程</t>
    <rPh sb="0" eb="2">
      <t>セイゾウ</t>
    </rPh>
    <rPh sb="2" eb="4">
      <t>コウテイ</t>
    </rPh>
    <phoneticPr fontId="1"/>
  </si>
  <si>
    <t>詳細設計</t>
    <rPh sb="0" eb="2">
      <t>ショウサイ</t>
    </rPh>
    <rPh sb="2" eb="4">
      <t>セッケイ</t>
    </rPh>
    <phoneticPr fontId="1"/>
  </si>
  <si>
    <t>機能名</t>
    <rPh sb="0" eb="2">
      <t>キノウ</t>
    </rPh>
    <rPh sb="2" eb="3">
      <t>メイ</t>
    </rPh>
    <phoneticPr fontId="1"/>
  </si>
  <si>
    <t>メイン画面</t>
    <rPh sb="3" eb="5">
      <t>ガメン</t>
    </rPh>
    <phoneticPr fontId="1"/>
  </si>
  <si>
    <t>課題内容</t>
    <rPh sb="0" eb="2">
      <t>カダイ</t>
    </rPh>
    <rPh sb="2" eb="4">
      <t>ナイヨウ</t>
    </rPh>
    <phoneticPr fontId="1"/>
  </si>
  <si>
    <t>対応日</t>
    <rPh sb="0" eb="2">
      <t>タイオウ</t>
    </rPh>
    <rPh sb="2" eb="3">
      <t>ビ</t>
    </rPh>
    <phoneticPr fontId="1"/>
  </si>
  <si>
    <t>修正内容</t>
    <rPh sb="0" eb="2">
      <t>シュウセイ</t>
    </rPh>
    <rPh sb="2" eb="4">
      <t>ナイヨウ</t>
    </rPh>
    <phoneticPr fontId="1"/>
  </si>
  <si>
    <t>バグ区分</t>
    <rPh sb="2" eb="4">
      <t>クブン</t>
    </rPh>
    <phoneticPr fontId="1"/>
  </si>
  <si>
    <t>PyGame課題管理表</t>
    <rPh sb="6" eb="8">
      <t>カダイ</t>
    </rPh>
    <rPh sb="8" eb="10">
      <t>カンリ</t>
    </rPh>
    <rPh sb="10" eb="11">
      <t>ヒョウ</t>
    </rPh>
    <phoneticPr fontId="1"/>
  </si>
  <si>
    <t>作業工程</t>
    <rPh sb="0" eb="2">
      <t>サギョウ</t>
    </rPh>
    <rPh sb="2" eb="4">
      <t>コウテイ</t>
    </rPh>
    <phoneticPr fontId="1"/>
  </si>
  <si>
    <t>原因</t>
    <rPh sb="0" eb="2">
      <t>ゲンイン</t>
    </rPh>
    <phoneticPr fontId="1"/>
  </si>
  <si>
    <t>対応者名</t>
    <rPh sb="0" eb="2">
      <t>タイオウ</t>
    </rPh>
    <rPh sb="2" eb="3">
      <t>シャ</t>
    </rPh>
    <rPh sb="3" eb="4">
      <t>メイ</t>
    </rPh>
    <phoneticPr fontId="1"/>
  </si>
  <si>
    <t>確認日</t>
    <rPh sb="0" eb="2">
      <t>カクニン</t>
    </rPh>
    <rPh sb="2" eb="3">
      <t>ビ</t>
    </rPh>
    <phoneticPr fontId="1"/>
  </si>
  <si>
    <t>確認者名</t>
    <rPh sb="0" eb="2">
      <t>カクニン</t>
    </rPh>
    <rPh sb="2" eb="3">
      <t>シャ</t>
    </rPh>
    <rPh sb="3" eb="4">
      <t>メイ</t>
    </rPh>
    <phoneticPr fontId="1"/>
  </si>
  <si>
    <t>レビューア</t>
    <phoneticPr fontId="1"/>
  </si>
  <si>
    <t>レビューイ</t>
    <phoneticPr fontId="1"/>
  </si>
  <si>
    <t>g.show_go_screen()→
self.wait_for_key()→
while waiting:
            self.clock.tick(FPS)
            for event in pg.event.get():
でキー押下待ちとなりGAMEOVER画面からNEWGAMEに遷移しない。</t>
    <rPh sb="133" eb="135">
      <t>オウカ</t>
    </rPh>
    <rPh sb="135" eb="136">
      <t>マ</t>
    </rPh>
    <rPh sb="148" eb="150">
      <t>ガメン</t>
    </rPh>
    <rPh sb="160" eb="162">
      <t>センイ</t>
    </rPh>
    <phoneticPr fontId="1"/>
  </si>
  <si>
    <t>バグ</t>
    <phoneticPr fontId="1"/>
  </si>
  <si>
    <t xml:space="preserve">g.show_go_screen()→
if not self.running:
            return
running = Trueが入ってきた場合
処理を続行するため。逆にrunning = falseの場合return となる状況が存在しないことによる
</t>
    <rPh sb="75" eb="76">
      <t>ハイ</t>
    </rPh>
    <rPh sb="80" eb="82">
      <t>バアイ</t>
    </rPh>
    <rPh sb="83" eb="85">
      <t>ショリ</t>
    </rPh>
    <rPh sb="86" eb="88">
      <t>ゾッコウ</t>
    </rPh>
    <rPh sb="93" eb="94">
      <t>ギャク</t>
    </rPh>
    <rPh sb="111" eb="113">
      <t>バアイ</t>
    </rPh>
    <rPh sb="123" eb="125">
      <t>ジョウキョウ</t>
    </rPh>
    <rPh sb="126" eb="128">
      <t>ソンザイ</t>
    </rPh>
    <phoneticPr fontId="1"/>
  </si>
  <si>
    <t>デバッグ時にF5を連続実行すると画面が固まる。デバッグは停止（画面だけが表示された状態）
→同時実行を回避したい</t>
    <phoneticPr fontId="1"/>
  </si>
  <si>
    <t>GAMEオーバー画面からEnter押下後NewGame画面に遷移しない</t>
    <phoneticPr fontId="1"/>
  </si>
  <si>
    <t xml:space="preserve">g.running = Falseの場合に最も大きいループmainループを抜けるため。
</t>
    <rPh sb="18" eb="20">
      <t>バアイ</t>
    </rPh>
    <rPh sb="21" eb="22">
      <t>モット</t>
    </rPh>
    <rPh sb="23" eb="24">
      <t>オオ</t>
    </rPh>
    <rPh sb="37" eb="38">
      <t>ヌ</t>
    </rPh>
    <phoneticPr fontId="1"/>
  </si>
  <si>
    <t>キーを押しても認識されない。</t>
    <rPh sb="3" eb="4">
      <t>オ</t>
    </rPh>
    <rPh sb="7" eb="9">
      <t>ニンシキ</t>
    </rPh>
    <phoneticPr fontId="1"/>
  </si>
  <si>
    <t>キー待ちの処理中はkeys = pg.key.get_pressed()のスコープの範囲外となっているためwhileやforのループ外で宣言されていたため。</t>
    <rPh sb="2" eb="3">
      <t>マ</t>
    </rPh>
    <rPh sb="5" eb="7">
      <t>ショリ</t>
    </rPh>
    <rPh sb="7" eb="8">
      <t>チュウ</t>
    </rPh>
    <rPh sb="42" eb="44">
      <t>ハンイ</t>
    </rPh>
    <rPh sb="44" eb="45">
      <t>ガイ</t>
    </rPh>
    <rPh sb="66" eb="67">
      <t>ガイ</t>
    </rPh>
    <rPh sb="68" eb="70">
      <t>センゲン</t>
    </rPh>
    <phoneticPr fontId="1"/>
  </si>
  <si>
    <t>単体テスト仕様書</t>
    <rPh sb="0" eb="2">
      <t>タンタイ</t>
    </rPh>
    <rPh sb="5" eb="8">
      <t>シヨウショ</t>
    </rPh>
    <phoneticPr fontId="1"/>
  </si>
  <si>
    <t>製造</t>
    <rPh sb="0" eb="2">
      <t>セイゾウ</t>
    </rPh>
    <phoneticPr fontId="1"/>
  </si>
  <si>
    <t>バグ</t>
  </si>
  <si>
    <t>APバグ以外</t>
    <rPh sb="4" eb="6">
      <t>イガイ</t>
    </rPh>
    <phoneticPr fontId="1"/>
  </si>
  <si>
    <t>keys = pg.key.get_pressed()をループ内に配置することでスコープを正常化</t>
    <rPh sb="31" eb="32">
      <t>ナイ</t>
    </rPh>
    <rPh sb="33" eb="35">
      <t>ハイチ</t>
    </rPh>
    <rPh sb="45" eb="48">
      <t>セイジョウカ</t>
    </rPh>
    <phoneticPr fontId="1"/>
  </si>
  <si>
    <t>課題難度</t>
    <rPh sb="0" eb="2">
      <t>カダイ</t>
    </rPh>
    <rPh sb="2" eb="4">
      <t>ナンド</t>
    </rPh>
    <phoneticPr fontId="1"/>
  </si>
  <si>
    <t>C</t>
  </si>
  <si>
    <t>C</t>
    <phoneticPr fontId="1"/>
  </si>
  <si>
    <t>S</t>
  </si>
  <si>
    <t>S</t>
    <phoneticPr fontId="1"/>
  </si>
  <si>
    <t>A</t>
    <phoneticPr fontId="1"/>
  </si>
  <si>
    <t>B</t>
  </si>
  <si>
    <t>B</t>
    <phoneticPr fontId="1"/>
  </si>
  <si>
    <t>D</t>
  </si>
  <si>
    <t>D</t>
    <phoneticPr fontId="1"/>
  </si>
  <si>
    <t>コマンド画面でこれを指定、それぞれのキーを入力された場合を動的に判断して
それぞれのプログラムに渡せる仕組みを作りたい</t>
    <phoneticPr fontId="1"/>
  </si>
  <si>
    <t>g.show_start_screen()で初期化のメイン画面を表示していたのだが、このメソッドがwhileの外にあったためrunningループからはたどり着けなかった。</t>
    <rPh sb="22" eb="25">
      <t>ショキカ</t>
    </rPh>
    <rPh sb="29" eb="31">
      <t>ガメン</t>
    </rPh>
    <rPh sb="32" eb="34">
      <t>ヒョウジ</t>
    </rPh>
    <rPh sb="55" eb="56">
      <t>ソト</t>
    </rPh>
    <rPh sb="78" eb="79">
      <t>ツ</t>
    </rPh>
    <phoneticPr fontId="1"/>
  </si>
  <si>
    <t>No1と同様バグ</t>
    <rPh sb="4" eb="6">
      <t>ドウヨウ</t>
    </rPh>
    <phoneticPr fontId="1"/>
  </si>
  <si>
    <t>指摘誤り？
実際はデバッグ実行を想定していないため対処は保留→楽観ロック？</t>
    <rPh sb="0" eb="2">
      <t>シテキ</t>
    </rPh>
    <rPh sb="2" eb="3">
      <t>アヤマ</t>
    </rPh>
    <rPh sb="6" eb="8">
      <t>ジッサイ</t>
    </rPh>
    <rPh sb="13" eb="15">
      <t>ジッコウ</t>
    </rPh>
    <rPh sb="16" eb="18">
      <t>ソウテイ</t>
    </rPh>
    <rPh sb="25" eb="27">
      <t>タイショ</t>
    </rPh>
    <rPh sb="28" eb="30">
      <t>ホリュウ</t>
    </rPh>
    <rPh sb="31" eb="33">
      <t>ラッカン</t>
    </rPh>
    <phoneticPr fontId="1"/>
  </si>
  <si>
    <t>プログラムごとのrunningのような処理中フラグを作成→while self.running</t>
    <phoneticPr fontId="1"/>
  </si>
  <si>
    <t>メニュー画面F1ボタン押下時→データ１を起動（F2、F3も同様）</t>
    <phoneticPr fontId="1"/>
  </si>
  <si>
    <t>ログイン画面の作成：ユーザIDとパスワードを入力しログインする仕様→データ選択</t>
    <phoneticPr fontId="1"/>
  </si>
  <si>
    <t>DAOは今後プログラム名を活用→仮としてログイン画面はSql.py(DAO)を実装(DTOは必要ない？)</t>
    <phoneticPr fontId="1"/>
  </si>
  <si>
    <t>user_id,passwordに対するエラーそれぞれを判別できるようにする</t>
    <phoneticPr fontId="1"/>
  </si>
  <si>
    <t>DAOに同じようなDBの記述が入るのでDBAccessとして処理をまとめる。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</si>
</sst>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0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13" xfId="0" applyBorder="1" applyAlignment="1">
      <alignment vertical="center" wrapText="1"/>
    </xf>
    <xf numFmtId="0" fontId="0" fillId="0" borderId="13" xfId="0" applyBorder="1" applyAlignment="1">
      <alignment horizontal="left" vertical="top" wrapText="1"/>
    </xf>
    <xf numFmtId="0" fontId="0" fillId="0" borderId="13" xfId="0" applyBorder="1">
      <alignment vertical="center"/>
    </xf>
    <xf numFmtId="0" fontId="0" fillId="4" borderId="13" xfId="0" applyFill="1" applyBorder="1">
      <alignment vertical="center"/>
    </xf>
    <xf numFmtId="0" fontId="0" fillId="4" borderId="13" xfId="0" applyFill="1" applyBorder="1" applyAlignment="1">
      <alignment vertical="center" wrapText="1"/>
    </xf>
    <xf numFmtId="0" fontId="0" fillId="0" borderId="13" xfId="0" applyBorder="1" applyAlignment="1">
      <alignment horizontal="left" vertical="top" wrapText="1"/>
    </xf>
    <xf numFmtId="0" fontId="0" fillId="0" borderId="13" xfId="0" applyBorder="1" applyAlignment="1">
      <alignment vertical="center" wrapText="1"/>
    </xf>
    <xf numFmtId="14" fontId="0" fillId="0" borderId="13" xfId="0" applyNumberFormat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2" xfId="0" applyFont="1" applyFill="1" applyBorder="1">
      <alignment vertical="center"/>
    </xf>
    <xf numFmtId="14" fontId="0" fillId="0" borderId="1" xfId="0" applyNumberFormat="1" applyFill="1" applyBorder="1">
      <alignment vertical="center"/>
    </xf>
    <xf numFmtId="0" fontId="0" fillId="0" borderId="1" xfId="0" applyNumberForma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86982-B32B-4AB3-84EF-967C8C0279C8}">
  <sheetPr codeName="Sheet1"/>
  <dimension ref="A1:BG16"/>
  <sheetViews>
    <sheetView view="pageBreakPreview" zoomScaleNormal="100" workbookViewId="0">
      <selection activeCell="BC4" sqref="BC4"/>
    </sheetView>
  </sheetViews>
  <sheetFormatPr defaultColWidth="3.08203125" defaultRowHeight="18" x14ac:dyDescent="0.55000000000000004"/>
  <sheetData>
    <row r="1" spans="1:59" x14ac:dyDescent="0.55000000000000004">
      <c r="A1" s="26" t="str">
        <f ca="1">RIGHT(CELL("filename",A1),LEN(CELL("filename",A1))-FIND("]",CELL("filename",A1)))</f>
        <v>改版履歴</v>
      </c>
      <c r="B1" s="27"/>
      <c r="C1" s="27"/>
      <c r="D1" s="27"/>
      <c r="E1" s="27"/>
      <c r="F1" s="27"/>
      <c r="G1" s="27"/>
      <c r="H1" s="27"/>
      <c r="I1" s="30" t="s">
        <v>0</v>
      </c>
      <c r="J1" s="30"/>
      <c r="K1" s="30"/>
      <c r="L1" s="30"/>
      <c r="M1" s="30"/>
      <c r="N1" s="30"/>
      <c r="O1" s="30"/>
      <c r="P1" s="30"/>
      <c r="Q1" s="30" t="s">
        <v>1</v>
      </c>
      <c r="R1" s="30"/>
      <c r="S1" s="30"/>
      <c r="T1" s="30"/>
      <c r="U1" s="30"/>
      <c r="V1" s="30"/>
      <c r="W1" s="30"/>
      <c r="X1" s="30"/>
      <c r="Y1" s="30" t="s">
        <v>2</v>
      </c>
      <c r="Z1" s="30"/>
      <c r="AA1" s="30"/>
      <c r="AB1" s="30"/>
      <c r="AC1" s="30"/>
      <c r="AD1" s="30"/>
      <c r="AE1" s="30"/>
      <c r="AF1" s="30"/>
      <c r="AG1" s="30" t="s">
        <v>3</v>
      </c>
      <c r="AH1" s="30"/>
      <c r="AI1" s="30"/>
      <c r="AJ1" s="30"/>
      <c r="AK1" s="30"/>
      <c r="AL1" s="30"/>
      <c r="AM1" s="30"/>
      <c r="AN1" s="30"/>
      <c r="AO1" s="30" t="s">
        <v>12</v>
      </c>
      <c r="AP1" s="30"/>
      <c r="AQ1" s="30"/>
      <c r="AR1" s="30"/>
      <c r="AS1" s="30"/>
      <c r="AT1" s="30"/>
      <c r="AU1" s="30"/>
      <c r="AV1" s="30"/>
    </row>
    <row r="2" spans="1:59" x14ac:dyDescent="0.55000000000000004">
      <c r="A2" s="28"/>
      <c r="B2" s="29"/>
      <c r="C2" s="29"/>
      <c r="D2" s="29"/>
      <c r="E2" s="29"/>
      <c r="F2" s="29"/>
      <c r="G2" s="29"/>
      <c r="H2" s="29"/>
      <c r="I2" s="24" t="str">
        <f>AX3</f>
        <v>pythonGame</v>
      </c>
      <c r="J2" s="24"/>
      <c r="K2" s="24"/>
      <c r="L2" s="24"/>
      <c r="M2" s="24"/>
      <c r="N2" s="24"/>
      <c r="O2" s="24"/>
      <c r="P2" s="24"/>
      <c r="Q2" s="31">
        <f ca="1">INDIRECT("A"&amp;(COUNTA(A:H)+2))</f>
        <v>43884</v>
      </c>
      <c r="R2" s="31"/>
      <c r="S2" s="31"/>
      <c r="T2" s="31"/>
      <c r="U2" s="31"/>
      <c r="V2" s="31"/>
      <c r="W2" s="31"/>
      <c r="X2" s="31"/>
      <c r="Y2" s="32" t="str">
        <f ca="1">INDIRECT("AO"&amp;(COUNTA(AO:AV)+1))</f>
        <v>Giphe</v>
      </c>
      <c r="Z2" s="32"/>
      <c r="AA2" s="32"/>
      <c r="AB2" s="32"/>
      <c r="AC2" s="32"/>
      <c r="AD2" s="32"/>
      <c r="AE2" s="32"/>
      <c r="AF2" s="32"/>
      <c r="AG2" s="32" t="str">
        <f ca="1">INDIRECT("I"&amp;(COUNTA(I:L)+1))</f>
        <v>1.0</v>
      </c>
      <c r="AH2" s="32"/>
      <c r="AI2" s="32"/>
      <c r="AJ2" s="32"/>
      <c r="AK2" s="32"/>
      <c r="AL2" s="32"/>
      <c r="AM2" s="32"/>
      <c r="AN2" s="32"/>
      <c r="AO2" s="24" t="str">
        <f>BC3</f>
        <v>詳細設計</v>
      </c>
      <c r="AP2" s="24"/>
      <c r="AQ2" s="24"/>
      <c r="AR2" s="24"/>
      <c r="AS2" s="24"/>
      <c r="AT2" s="24"/>
      <c r="AU2" s="24"/>
      <c r="AV2" s="24"/>
      <c r="AX2" s="10" t="s">
        <v>0</v>
      </c>
      <c r="AY2" s="10"/>
      <c r="AZ2" s="10"/>
      <c r="BA2" s="10"/>
      <c r="BB2" s="10"/>
      <c r="BC2" s="11" t="s">
        <v>4</v>
      </c>
      <c r="BD2" s="11"/>
      <c r="BE2" s="11"/>
      <c r="BF2" s="11"/>
      <c r="BG2" s="11"/>
    </row>
    <row r="3" spans="1:59" x14ac:dyDescent="0.55000000000000004">
      <c r="AX3" s="10" t="s">
        <v>7</v>
      </c>
      <c r="AY3" s="10"/>
      <c r="AZ3" s="10"/>
      <c r="BA3" s="10"/>
      <c r="BB3" s="10"/>
      <c r="BC3" s="11" t="s">
        <v>13</v>
      </c>
      <c r="BD3" s="11"/>
      <c r="BE3" s="11"/>
      <c r="BF3" s="11"/>
      <c r="BG3" s="11"/>
    </row>
    <row r="4" spans="1:59" x14ac:dyDescent="0.55000000000000004">
      <c r="A4" s="25" t="s">
        <v>1</v>
      </c>
      <c r="B4" s="25"/>
      <c r="C4" s="25"/>
      <c r="D4" s="25"/>
      <c r="E4" s="25"/>
      <c r="F4" s="25"/>
      <c r="G4" s="25"/>
      <c r="H4" s="25"/>
      <c r="I4" s="19" t="s">
        <v>5</v>
      </c>
      <c r="J4" s="20"/>
      <c r="K4" s="20"/>
      <c r="L4" s="21"/>
      <c r="M4" s="16" t="s">
        <v>6</v>
      </c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8"/>
      <c r="AO4" s="16" t="s">
        <v>2</v>
      </c>
      <c r="AP4" s="17"/>
      <c r="AQ4" s="17"/>
      <c r="AR4" s="17"/>
      <c r="AS4" s="17"/>
      <c r="AT4" s="17"/>
      <c r="AU4" s="17"/>
      <c r="AV4" s="18"/>
    </row>
    <row r="5" spans="1:59" x14ac:dyDescent="0.55000000000000004">
      <c r="A5" s="23">
        <v>43884</v>
      </c>
      <c r="B5" s="11"/>
      <c r="C5" s="11"/>
      <c r="D5" s="11"/>
      <c r="E5" s="11"/>
      <c r="F5" s="11"/>
      <c r="G5" s="11"/>
      <c r="H5" s="11"/>
      <c r="I5" s="22" t="s">
        <v>10</v>
      </c>
      <c r="J5" s="22"/>
      <c r="K5" s="22"/>
      <c r="L5" s="22"/>
      <c r="M5" s="12" t="s">
        <v>8</v>
      </c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4"/>
      <c r="AO5" s="12" t="s">
        <v>9</v>
      </c>
      <c r="AP5" s="13"/>
      <c r="AQ5" s="13"/>
      <c r="AR5" s="13"/>
      <c r="AS5" s="13"/>
      <c r="AT5" s="13"/>
      <c r="AU5" s="13"/>
      <c r="AV5" s="14"/>
    </row>
    <row r="6" spans="1:59" x14ac:dyDescent="0.55000000000000004">
      <c r="A6" s="11"/>
      <c r="B6" s="11"/>
      <c r="C6" s="11"/>
      <c r="D6" s="11"/>
      <c r="E6" s="11"/>
      <c r="F6" s="11"/>
      <c r="G6" s="11"/>
      <c r="H6" s="11"/>
      <c r="I6" s="15"/>
      <c r="J6" s="15"/>
      <c r="K6" s="15"/>
      <c r="L6" s="15"/>
      <c r="M6" s="12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4"/>
      <c r="AO6" s="12"/>
      <c r="AP6" s="13"/>
      <c r="AQ6" s="13"/>
      <c r="AR6" s="13"/>
      <c r="AS6" s="13"/>
      <c r="AT6" s="13"/>
      <c r="AU6" s="13"/>
      <c r="AV6" s="14"/>
    </row>
    <row r="7" spans="1:59" x14ac:dyDescent="0.55000000000000004">
      <c r="A7" s="11"/>
      <c r="B7" s="11"/>
      <c r="C7" s="11"/>
      <c r="D7" s="11"/>
      <c r="E7" s="11"/>
      <c r="F7" s="11"/>
      <c r="G7" s="11"/>
      <c r="H7" s="11"/>
      <c r="I7" s="15"/>
      <c r="J7" s="15"/>
      <c r="K7" s="15"/>
      <c r="L7" s="15"/>
      <c r="M7" s="12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4"/>
      <c r="AO7" s="12"/>
      <c r="AP7" s="13"/>
      <c r="AQ7" s="13"/>
      <c r="AR7" s="13"/>
      <c r="AS7" s="13"/>
      <c r="AT7" s="13"/>
      <c r="AU7" s="13"/>
      <c r="AV7" s="14"/>
    </row>
    <row r="8" spans="1:59" x14ac:dyDescent="0.55000000000000004">
      <c r="A8" s="11"/>
      <c r="B8" s="11"/>
      <c r="C8" s="11"/>
      <c r="D8" s="11"/>
      <c r="E8" s="11"/>
      <c r="F8" s="11"/>
      <c r="G8" s="11"/>
      <c r="H8" s="11"/>
      <c r="I8" s="15"/>
      <c r="J8" s="15"/>
      <c r="K8" s="15"/>
      <c r="L8" s="15"/>
      <c r="M8" s="12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4"/>
      <c r="AO8" s="12"/>
      <c r="AP8" s="13"/>
      <c r="AQ8" s="13"/>
      <c r="AR8" s="13"/>
      <c r="AS8" s="13"/>
      <c r="AT8" s="13"/>
      <c r="AU8" s="13"/>
      <c r="AV8" s="14"/>
    </row>
    <row r="9" spans="1:59" x14ac:dyDescent="0.55000000000000004">
      <c r="A9" s="11"/>
      <c r="B9" s="11"/>
      <c r="C9" s="11"/>
      <c r="D9" s="11"/>
      <c r="E9" s="11"/>
      <c r="F9" s="11"/>
      <c r="G9" s="11"/>
      <c r="H9" s="11"/>
      <c r="I9" s="15"/>
      <c r="J9" s="15"/>
      <c r="K9" s="15"/>
      <c r="L9" s="15"/>
      <c r="M9" s="12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4"/>
      <c r="AO9" s="12"/>
      <c r="AP9" s="13"/>
      <c r="AQ9" s="13"/>
      <c r="AR9" s="13"/>
      <c r="AS9" s="13"/>
      <c r="AT9" s="13"/>
      <c r="AU9" s="13"/>
      <c r="AV9" s="14"/>
    </row>
    <row r="10" spans="1:59" x14ac:dyDescent="0.55000000000000004">
      <c r="A10" s="11"/>
      <c r="B10" s="11"/>
      <c r="C10" s="11"/>
      <c r="D10" s="11"/>
      <c r="E10" s="11"/>
      <c r="F10" s="11"/>
      <c r="G10" s="11"/>
      <c r="H10" s="11"/>
      <c r="I10" s="15"/>
      <c r="J10" s="15"/>
      <c r="K10" s="15"/>
      <c r="L10" s="15"/>
      <c r="M10" s="12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4"/>
      <c r="AO10" s="12"/>
      <c r="AP10" s="13"/>
      <c r="AQ10" s="13"/>
      <c r="AR10" s="13"/>
      <c r="AS10" s="13"/>
      <c r="AT10" s="13"/>
      <c r="AU10" s="13"/>
      <c r="AV10" s="14"/>
    </row>
    <row r="11" spans="1:59" x14ac:dyDescent="0.55000000000000004">
      <c r="A11" s="11"/>
      <c r="B11" s="11"/>
      <c r="C11" s="11"/>
      <c r="D11" s="11"/>
      <c r="E11" s="11"/>
      <c r="F11" s="11"/>
      <c r="G11" s="11"/>
      <c r="H11" s="11"/>
      <c r="I11" s="15"/>
      <c r="J11" s="15"/>
      <c r="K11" s="15"/>
      <c r="L11" s="15"/>
      <c r="M11" s="12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4"/>
      <c r="AO11" s="12"/>
      <c r="AP11" s="13"/>
      <c r="AQ11" s="13"/>
      <c r="AR11" s="13"/>
      <c r="AS11" s="13"/>
      <c r="AT11" s="13"/>
      <c r="AU11" s="13"/>
      <c r="AV11" s="14"/>
    </row>
    <row r="12" spans="1:59" x14ac:dyDescent="0.55000000000000004">
      <c r="A12" s="11"/>
      <c r="B12" s="11"/>
      <c r="C12" s="11"/>
      <c r="D12" s="11"/>
      <c r="E12" s="11"/>
      <c r="F12" s="11"/>
      <c r="G12" s="11"/>
      <c r="H12" s="11"/>
      <c r="I12" s="15"/>
      <c r="J12" s="15"/>
      <c r="K12" s="15"/>
      <c r="L12" s="15"/>
      <c r="M12" s="12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4"/>
      <c r="AO12" s="12"/>
      <c r="AP12" s="13"/>
      <c r="AQ12" s="13"/>
      <c r="AR12" s="13"/>
      <c r="AS12" s="13"/>
      <c r="AT12" s="13"/>
      <c r="AU12" s="13"/>
      <c r="AV12" s="14"/>
    </row>
    <row r="13" spans="1:59" x14ac:dyDescent="0.55000000000000004">
      <c r="A13" s="11"/>
      <c r="B13" s="11"/>
      <c r="C13" s="11"/>
      <c r="D13" s="11"/>
      <c r="E13" s="11"/>
      <c r="F13" s="11"/>
      <c r="G13" s="11"/>
      <c r="H13" s="11"/>
      <c r="I13" s="15"/>
      <c r="J13" s="15"/>
      <c r="K13" s="15"/>
      <c r="L13" s="15"/>
      <c r="M13" s="12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4"/>
      <c r="AO13" s="12"/>
      <c r="AP13" s="13"/>
      <c r="AQ13" s="13"/>
      <c r="AR13" s="13"/>
      <c r="AS13" s="13"/>
      <c r="AT13" s="13"/>
      <c r="AU13" s="13"/>
      <c r="AV13" s="14"/>
    </row>
    <row r="14" spans="1:59" x14ac:dyDescent="0.55000000000000004">
      <c r="A14" s="11"/>
      <c r="B14" s="11"/>
      <c r="C14" s="11"/>
      <c r="D14" s="11"/>
      <c r="E14" s="11"/>
      <c r="F14" s="11"/>
      <c r="G14" s="11"/>
      <c r="H14" s="11"/>
      <c r="I14" s="15"/>
      <c r="J14" s="15"/>
      <c r="K14" s="15"/>
      <c r="L14" s="15"/>
      <c r="M14" s="12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4"/>
      <c r="AO14" s="12"/>
      <c r="AP14" s="13"/>
      <c r="AQ14" s="13"/>
      <c r="AR14" s="13"/>
      <c r="AS14" s="13"/>
      <c r="AT14" s="13"/>
      <c r="AU14" s="13"/>
      <c r="AV14" s="14"/>
    </row>
    <row r="15" spans="1:59" x14ac:dyDescent="0.55000000000000004">
      <c r="A15" s="11"/>
      <c r="B15" s="11"/>
      <c r="C15" s="11"/>
      <c r="D15" s="11"/>
      <c r="E15" s="11"/>
      <c r="F15" s="11"/>
      <c r="G15" s="11"/>
      <c r="H15" s="11"/>
      <c r="I15" s="15"/>
      <c r="J15" s="15"/>
      <c r="K15" s="15"/>
      <c r="L15" s="15"/>
      <c r="M15" s="12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4"/>
      <c r="AO15" s="12"/>
      <c r="AP15" s="13"/>
      <c r="AQ15" s="13"/>
      <c r="AR15" s="13"/>
      <c r="AS15" s="13"/>
      <c r="AT15" s="13"/>
      <c r="AU15" s="13"/>
      <c r="AV15" s="14"/>
    </row>
    <row r="16" spans="1:59" x14ac:dyDescent="0.55000000000000004">
      <c r="A16" s="11"/>
      <c r="B16" s="11"/>
      <c r="C16" s="11"/>
      <c r="D16" s="11"/>
      <c r="E16" s="11"/>
      <c r="F16" s="11"/>
      <c r="G16" s="11"/>
      <c r="H16" s="11"/>
      <c r="I16" s="15"/>
      <c r="J16" s="15"/>
      <c r="K16" s="15"/>
      <c r="L16" s="15"/>
      <c r="M16" s="12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4"/>
      <c r="AO16" s="12"/>
      <c r="AP16" s="13"/>
      <c r="AQ16" s="13"/>
      <c r="AR16" s="13"/>
      <c r="AS16" s="13"/>
      <c r="AT16" s="13"/>
      <c r="AU16" s="13"/>
      <c r="AV16" s="14"/>
    </row>
  </sheetData>
  <mergeCells count="67">
    <mergeCell ref="A6:H6"/>
    <mergeCell ref="A5:H5"/>
    <mergeCell ref="AO2:AV2"/>
    <mergeCell ref="A4:H4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AO4:AV4"/>
    <mergeCell ref="AO5:AV5"/>
    <mergeCell ref="A9:H9"/>
    <mergeCell ref="I9:L9"/>
    <mergeCell ref="A8:H8"/>
    <mergeCell ref="I8:L8"/>
    <mergeCell ref="A7:H7"/>
    <mergeCell ref="I7:L7"/>
    <mergeCell ref="A16:H16"/>
    <mergeCell ref="I4:L4"/>
    <mergeCell ref="I5:L5"/>
    <mergeCell ref="I6:L6"/>
    <mergeCell ref="A15:H15"/>
    <mergeCell ref="I15:L15"/>
    <mergeCell ref="A14:H14"/>
    <mergeCell ref="I14:L14"/>
    <mergeCell ref="A13:H13"/>
    <mergeCell ref="I13:L13"/>
    <mergeCell ref="A12:H12"/>
    <mergeCell ref="I12:L12"/>
    <mergeCell ref="A11:H11"/>
    <mergeCell ref="I11:L11"/>
    <mergeCell ref="A10:H10"/>
    <mergeCell ref="I10:L10"/>
    <mergeCell ref="I16:L16"/>
    <mergeCell ref="M4:AN4"/>
    <mergeCell ref="M5:AN5"/>
    <mergeCell ref="M6:AN6"/>
    <mergeCell ref="M7:AN7"/>
    <mergeCell ref="M8:AN8"/>
    <mergeCell ref="M9:AN9"/>
    <mergeCell ref="M10:AN10"/>
    <mergeCell ref="M11:AN11"/>
    <mergeCell ref="M12:AN12"/>
    <mergeCell ref="M13:AN13"/>
    <mergeCell ref="M14:AN14"/>
    <mergeCell ref="M15:AN15"/>
    <mergeCell ref="M16:AN16"/>
    <mergeCell ref="AO16:AV16"/>
    <mergeCell ref="AO11:AV11"/>
    <mergeCell ref="AO12:AV12"/>
    <mergeCell ref="AO13:AV13"/>
    <mergeCell ref="AO14:AV14"/>
    <mergeCell ref="AO15:AV15"/>
    <mergeCell ref="AX2:BB2"/>
    <mergeCell ref="AX3:BB3"/>
    <mergeCell ref="BC2:BG2"/>
    <mergeCell ref="BC3:BG3"/>
    <mergeCell ref="AO10:AV10"/>
    <mergeCell ref="AO6:AV6"/>
    <mergeCell ref="AO7:AV7"/>
    <mergeCell ref="AO8:AV8"/>
    <mergeCell ref="AO9:AV9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EB795-6DE7-4699-90E9-9D7E156E035F}">
  <sheetPr codeName="Sheet3"/>
  <dimension ref="A1:N24"/>
  <sheetViews>
    <sheetView tabSelected="1" view="pageBreakPreview" zoomScaleNormal="100" zoomScaleSheetLayoutView="100" workbookViewId="0">
      <pane xSplit="1" ySplit="3" topLeftCell="B5" activePane="bottomRight" state="frozen"/>
      <selection pane="topRight" activeCell="B1" sqref="B1"/>
      <selection pane="bottomLeft" activeCell="A4" sqref="A4"/>
      <selection pane="bottomRight" activeCell="C19" sqref="C19"/>
    </sheetView>
  </sheetViews>
  <sheetFormatPr defaultRowHeight="18" x14ac:dyDescent="0.55000000000000004"/>
  <cols>
    <col min="2" max="2" width="14.75" customWidth="1"/>
    <col min="3" max="3" width="51.33203125" customWidth="1"/>
    <col min="4" max="5" width="8.83203125" customWidth="1"/>
    <col min="6" max="6" width="8.25" customWidth="1"/>
    <col min="7" max="7" width="34.58203125" customWidth="1"/>
    <col min="10" max="10" width="36.58203125" customWidth="1"/>
    <col min="11" max="11" width="9" bestFit="1" customWidth="1"/>
    <col min="13" max="13" width="9" bestFit="1" customWidth="1"/>
  </cols>
  <sheetData>
    <row r="1" spans="1:14" x14ac:dyDescent="0.55000000000000004">
      <c r="A1" t="s">
        <v>20</v>
      </c>
    </row>
    <row r="3" spans="1:14" ht="36" x14ac:dyDescent="0.55000000000000004">
      <c r="A3" s="4" t="s">
        <v>11</v>
      </c>
      <c r="B3" s="4" t="s">
        <v>14</v>
      </c>
      <c r="C3" s="4" t="s">
        <v>16</v>
      </c>
      <c r="D3" s="5" t="s">
        <v>41</v>
      </c>
      <c r="E3" s="5" t="s">
        <v>26</v>
      </c>
      <c r="F3" s="5" t="s">
        <v>27</v>
      </c>
      <c r="G3" s="4" t="s">
        <v>22</v>
      </c>
      <c r="H3" s="4" t="s">
        <v>21</v>
      </c>
      <c r="I3" s="4" t="s">
        <v>19</v>
      </c>
      <c r="J3" s="4" t="s">
        <v>18</v>
      </c>
      <c r="K3" s="4" t="s">
        <v>17</v>
      </c>
      <c r="L3" s="4" t="s">
        <v>23</v>
      </c>
      <c r="M3" s="4" t="s">
        <v>24</v>
      </c>
      <c r="N3" s="4" t="s">
        <v>25</v>
      </c>
    </row>
    <row r="4" spans="1:14" ht="144" x14ac:dyDescent="0.55000000000000004">
      <c r="A4" s="3">
        <f>IF(B4="","",ROW()-3)</f>
        <v>1</v>
      </c>
      <c r="B4" s="3" t="s">
        <v>15</v>
      </c>
      <c r="C4" s="1" t="s">
        <v>28</v>
      </c>
      <c r="D4" s="9" t="s">
        <v>49</v>
      </c>
      <c r="E4" s="3" t="s">
        <v>9</v>
      </c>
      <c r="F4" s="3" t="s">
        <v>9</v>
      </c>
      <c r="G4" s="2" t="s">
        <v>30</v>
      </c>
      <c r="H4" s="3" t="s">
        <v>13</v>
      </c>
      <c r="I4" s="3" t="s">
        <v>38</v>
      </c>
      <c r="J4" s="2" t="s">
        <v>52</v>
      </c>
      <c r="K4" s="8">
        <v>43923</v>
      </c>
      <c r="L4" s="3" t="s">
        <v>9</v>
      </c>
      <c r="M4" s="8">
        <v>43923</v>
      </c>
      <c r="N4" s="3" t="s">
        <v>9</v>
      </c>
    </row>
    <row r="5" spans="1:14" ht="54" x14ac:dyDescent="0.55000000000000004">
      <c r="A5" s="3">
        <f t="shared" ref="A5:A24" si="0">IF(B5="","",ROW()-3)</f>
        <v>2</v>
      </c>
      <c r="B5" s="3" t="s">
        <v>15</v>
      </c>
      <c r="C5" s="1" t="s">
        <v>32</v>
      </c>
      <c r="D5" s="9" t="s">
        <v>49</v>
      </c>
      <c r="E5" s="3" t="s">
        <v>9</v>
      </c>
      <c r="F5" s="3" t="s">
        <v>9</v>
      </c>
      <c r="G5" s="6" t="s">
        <v>33</v>
      </c>
      <c r="H5" s="3" t="s">
        <v>13</v>
      </c>
      <c r="I5" s="3" t="s">
        <v>38</v>
      </c>
      <c r="J5" s="2" t="s">
        <v>53</v>
      </c>
      <c r="K5" s="8">
        <v>43923</v>
      </c>
      <c r="L5" s="3" t="s">
        <v>9</v>
      </c>
      <c r="M5" s="8">
        <v>43923</v>
      </c>
      <c r="N5" s="3" t="s">
        <v>9</v>
      </c>
    </row>
    <row r="6" spans="1:14" ht="54" x14ac:dyDescent="0.55000000000000004">
      <c r="A6" s="3">
        <f t="shared" si="0"/>
        <v>3</v>
      </c>
      <c r="B6" s="3" t="s">
        <v>15</v>
      </c>
      <c r="C6" s="1" t="s">
        <v>31</v>
      </c>
      <c r="D6" s="9" t="s">
        <v>49</v>
      </c>
      <c r="E6" s="3" t="s">
        <v>9</v>
      </c>
      <c r="F6" s="3" t="s">
        <v>9</v>
      </c>
      <c r="G6" s="6" t="s">
        <v>54</v>
      </c>
      <c r="H6" s="3"/>
      <c r="I6" s="3"/>
      <c r="J6" s="2"/>
      <c r="K6" s="3"/>
      <c r="L6" s="3"/>
      <c r="M6" s="3"/>
      <c r="N6" s="3"/>
    </row>
    <row r="7" spans="1:14" ht="72" x14ac:dyDescent="0.55000000000000004">
      <c r="A7" s="3">
        <f t="shared" si="0"/>
        <v>4</v>
      </c>
      <c r="B7" s="3" t="s">
        <v>15</v>
      </c>
      <c r="C7" s="1" t="s">
        <v>34</v>
      </c>
      <c r="D7" s="9" t="s">
        <v>49</v>
      </c>
      <c r="E7" s="3" t="s">
        <v>9</v>
      </c>
      <c r="F7" s="3" t="s">
        <v>9</v>
      </c>
      <c r="G7" s="6" t="s">
        <v>35</v>
      </c>
      <c r="H7" s="3" t="s">
        <v>13</v>
      </c>
      <c r="I7" s="3" t="s">
        <v>38</v>
      </c>
      <c r="J7" s="2" t="s">
        <v>40</v>
      </c>
      <c r="K7" s="8">
        <v>43923</v>
      </c>
      <c r="L7" s="3" t="s">
        <v>9</v>
      </c>
      <c r="M7" s="8">
        <v>43923</v>
      </c>
      <c r="N7" s="3" t="s">
        <v>9</v>
      </c>
    </row>
    <row r="8" spans="1:14" ht="54" x14ac:dyDescent="0.55000000000000004">
      <c r="A8" s="3">
        <f t="shared" si="0"/>
        <v>5</v>
      </c>
      <c r="B8" s="3" t="s">
        <v>15</v>
      </c>
      <c r="C8" s="1" t="s">
        <v>51</v>
      </c>
      <c r="D8" s="9" t="s">
        <v>44</v>
      </c>
      <c r="E8" s="3" t="s">
        <v>9</v>
      </c>
      <c r="F8" s="3" t="s">
        <v>9</v>
      </c>
      <c r="G8" s="6"/>
      <c r="H8" s="3"/>
      <c r="I8" s="3"/>
      <c r="J8" s="2"/>
      <c r="K8" s="3"/>
      <c r="L8" s="3"/>
      <c r="M8" s="3"/>
      <c r="N8" s="3"/>
    </row>
    <row r="9" spans="1:14" ht="36" x14ac:dyDescent="0.55000000000000004">
      <c r="A9" s="3">
        <f t="shared" si="0"/>
        <v>6</v>
      </c>
      <c r="B9" s="3" t="s">
        <v>15</v>
      </c>
      <c r="C9" s="1" t="s">
        <v>55</v>
      </c>
      <c r="D9" s="9" t="s">
        <v>42</v>
      </c>
      <c r="E9" s="3" t="s">
        <v>9</v>
      </c>
      <c r="F9" s="3" t="s">
        <v>9</v>
      </c>
      <c r="G9" s="6"/>
      <c r="H9" s="3"/>
      <c r="I9" s="3"/>
      <c r="J9" s="2"/>
      <c r="K9" s="3"/>
      <c r="L9" s="3"/>
      <c r="M9" s="3"/>
      <c r="N9" s="3"/>
    </row>
    <row r="10" spans="1:14" ht="36" x14ac:dyDescent="0.55000000000000004">
      <c r="A10" s="3">
        <f t="shared" ref="A10:A15" si="1">IF(B10="","",ROW()-3)</f>
        <v>7</v>
      </c>
      <c r="B10" s="3" t="s">
        <v>15</v>
      </c>
      <c r="C10" s="7" t="s">
        <v>56</v>
      </c>
      <c r="D10" s="9" t="s">
        <v>47</v>
      </c>
      <c r="E10" s="3" t="s">
        <v>9</v>
      </c>
      <c r="F10" s="3" t="s">
        <v>9</v>
      </c>
      <c r="G10" s="6"/>
      <c r="H10" s="3"/>
      <c r="I10" s="3"/>
      <c r="J10" s="6"/>
      <c r="K10" s="3"/>
      <c r="L10" s="3"/>
      <c r="M10" s="3"/>
      <c r="N10" s="3"/>
    </row>
    <row r="11" spans="1:14" ht="36" x14ac:dyDescent="0.55000000000000004">
      <c r="A11" s="3">
        <f t="shared" si="1"/>
        <v>8</v>
      </c>
      <c r="B11" s="3" t="s">
        <v>15</v>
      </c>
      <c r="C11" s="7" t="s">
        <v>57</v>
      </c>
      <c r="D11" s="9" t="s">
        <v>42</v>
      </c>
      <c r="E11" s="3" t="s">
        <v>9</v>
      </c>
      <c r="F11" s="3" t="s">
        <v>9</v>
      </c>
      <c r="G11" s="6"/>
      <c r="H11" s="3"/>
      <c r="I11" s="3"/>
      <c r="J11" s="6"/>
      <c r="K11" s="3"/>
      <c r="L11" s="3"/>
      <c r="M11" s="3"/>
      <c r="N11" s="3"/>
    </row>
    <row r="12" spans="1:14" ht="36" x14ac:dyDescent="0.55000000000000004">
      <c r="A12" s="3">
        <f t="shared" si="1"/>
        <v>9</v>
      </c>
      <c r="B12" s="3" t="s">
        <v>15</v>
      </c>
      <c r="C12" s="7" t="s">
        <v>58</v>
      </c>
      <c r="D12" s="9" t="s">
        <v>42</v>
      </c>
      <c r="E12" s="3" t="s">
        <v>9</v>
      </c>
      <c r="F12" s="3" t="s">
        <v>9</v>
      </c>
      <c r="G12" s="6"/>
      <c r="H12" s="3"/>
      <c r="I12" s="3"/>
      <c r="J12" s="6"/>
      <c r="K12" s="3"/>
      <c r="L12" s="3"/>
      <c r="M12" s="3"/>
      <c r="N12" s="3"/>
    </row>
    <row r="13" spans="1:14" ht="36" x14ac:dyDescent="0.55000000000000004">
      <c r="A13" s="3">
        <f t="shared" ref="A13:A14" si="2">IF(B13="","",ROW()-3)</f>
        <v>10</v>
      </c>
      <c r="B13" s="3" t="s">
        <v>15</v>
      </c>
      <c r="C13" s="7" t="s">
        <v>60</v>
      </c>
      <c r="D13" s="9" t="s">
        <v>42</v>
      </c>
      <c r="E13" s="3" t="s">
        <v>9</v>
      </c>
      <c r="F13" s="3" t="s">
        <v>9</v>
      </c>
      <c r="G13" s="6"/>
      <c r="H13" s="3"/>
      <c r="I13" s="3"/>
      <c r="J13" s="6"/>
      <c r="K13" s="3"/>
      <c r="L13" s="3"/>
      <c r="M13" s="3"/>
      <c r="N13" s="3"/>
    </row>
    <row r="14" spans="1:14" ht="36" x14ac:dyDescent="0.55000000000000004">
      <c r="A14" s="3">
        <f t="shared" si="2"/>
        <v>11</v>
      </c>
      <c r="B14" s="3" t="s">
        <v>15</v>
      </c>
      <c r="C14" s="7" t="s">
        <v>59</v>
      </c>
      <c r="D14" s="9" t="s">
        <v>42</v>
      </c>
      <c r="E14" s="3" t="s">
        <v>9</v>
      </c>
      <c r="F14" s="3" t="s">
        <v>9</v>
      </c>
      <c r="G14" s="6"/>
      <c r="H14" s="3"/>
      <c r="I14" s="3"/>
      <c r="J14" s="6"/>
      <c r="K14" s="3"/>
      <c r="L14" s="3"/>
      <c r="M14" s="3"/>
      <c r="N14" s="3"/>
    </row>
    <row r="15" spans="1:14" x14ac:dyDescent="0.55000000000000004">
      <c r="A15" s="3" t="str">
        <f t="shared" si="1"/>
        <v/>
      </c>
      <c r="B15" s="3"/>
      <c r="C15" s="7"/>
      <c r="D15" s="9"/>
      <c r="E15" s="3"/>
      <c r="F15" s="3"/>
      <c r="G15" s="6"/>
      <c r="H15" s="3"/>
      <c r="I15" s="3"/>
      <c r="J15" s="6"/>
      <c r="K15" s="3"/>
      <c r="L15" s="3"/>
      <c r="M15" s="3"/>
      <c r="N15" s="3"/>
    </row>
    <row r="16" spans="1:14" x14ac:dyDescent="0.55000000000000004">
      <c r="A16" s="3" t="str">
        <f t="shared" ref="A16:A23" si="3">IF(B16="","",ROW()-3)</f>
        <v/>
      </c>
      <c r="B16" s="3"/>
      <c r="C16" s="7"/>
      <c r="D16" s="9"/>
      <c r="E16" s="3"/>
      <c r="F16" s="3"/>
      <c r="G16" s="6"/>
      <c r="H16" s="3"/>
      <c r="I16" s="3"/>
      <c r="J16" s="6"/>
      <c r="K16" s="3"/>
      <c r="L16" s="3"/>
      <c r="M16" s="3"/>
      <c r="N16" s="3"/>
    </row>
    <row r="17" spans="1:14" x14ac:dyDescent="0.55000000000000004">
      <c r="A17" s="3" t="str">
        <f t="shared" si="3"/>
        <v/>
      </c>
      <c r="B17" s="3"/>
      <c r="C17" s="7"/>
      <c r="D17" s="9"/>
      <c r="E17" s="3"/>
      <c r="F17" s="3"/>
      <c r="G17" s="6"/>
      <c r="H17" s="3"/>
      <c r="I17" s="3"/>
      <c r="J17" s="6"/>
      <c r="K17" s="3"/>
      <c r="L17" s="3"/>
      <c r="M17" s="3"/>
      <c r="N17" s="3"/>
    </row>
    <row r="18" spans="1:14" x14ac:dyDescent="0.55000000000000004">
      <c r="A18" s="3" t="str">
        <f t="shared" si="3"/>
        <v/>
      </c>
      <c r="B18" s="3"/>
      <c r="C18" s="7"/>
      <c r="D18" s="9"/>
      <c r="E18" s="3"/>
      <c r="F18" s="3"/>
      <c r="G18" s="6"/>
      <c r="H18" s="3"/>
      <c r="I18" s="3"/>
      <c r="J18" s="6"/>
      <c r="K18" s="3"/>
      <c r="L18" s="3"/>
      <c r="M18" s="3"/>
      <c r="N18" s="3"/>
    </row>
    <row r="19" spans="1:14" x14ac:dyDescent="0.55000000000000004">
      <c r="A19" s="3" t="str">
        <f t="shared" si="3"/>
        <v/>
      </c>
      <c r="B19" s="3"/>
      <c r="C19" s="7"/>
      <c r="D19" s="9"/>
      <c r="E19" s="3"/>
      <c r="F19" s="3"/>
      <c r="G19" s="6"/>
      <c r="H19" s="3"/>
      <c r="I19" s="3"/>
      <c r="J19" s="6"/>
      <c r="K19" s="3"/>
      <c r="L19" s="3"/>
      <c r="M19" s="3"/>
      <c r="N19" s="3"/>
    </row>
    <row r="20" spans="1:14" x14ac:dyDescent="0.55000000000000004">
      <c r="A20" s="3" t="str">
        <f t="shared" ref="A20:A22" si="4">IF(B20="","",ROW()-3)</f>
        <v/>
      </c>
      <c r="B20" s="3"/>
      <c r="C20" s="7"/>
      <c r="D20" s="9"/>
      <c r="E20" s="3"/>
      <c r="F20" s="3"/>
      <c r="G20" s="6"/>
      <c r="H20" s="3"/>
      <c r="I20" s="3"/>
      <c r="J20" s="6"/>
      <c r="K20" s="3"/>
      <c r="L20" s="3"/>
      <c r="M20" s="3"/>
      <c r="N20" s="3"/>
    </row>
    <row r="21" spans="1:14" x14ac:dyDescent="0.55000000000000004">
      <c r="A21" s="3" t="str">
        <f t="shared" si="4"/>
        <v/>
      </c>
      <c r="B21" s="3"/>
      <c r="C21" s="7"/>
      <c r="D21" s="9"/>
      <c r="E21" s="3"/>
      <c r="F21" s="3"/>
      <c r="G21" s="6"/>
      <c r="H21" s="3"/>
      <c r="I21" s="3"/>
      <c r="J21" s="6"/>
      <c r="K21" s="3"/>
      <c r="L21" s="3"/>
      <c r="M21" s="3"/>
      <c r="N21" s="3"/>
    </row>
    <row r="22" spans="1:14" x14ac:dyDescent="0.55000000000000004">
      <c r="A22" s="3" t="str">
        <f t="shared" si="4"/>
        <v/>
      </c>
      <c r="B22" s="3"/>
      <c r="C22" s="7"/>
      <c r="D22" s="9"/>
      <c r="E22" s="3"/>
      <c r="F22" s="3"/>
      <c r="G22" s="6"/>
      <c r="H22" s="3"/>
      <c r="I22" s="3"/>
      <c r="J22" s="6"/>
      <c r="K22" s="3"/>
      <c r="L22" s="3"/>
      <c r="M22" s="3"/>
      <c r="N22" s="3"/>
    </row>
    <row r="23" spans="1:14" x14ac:dyDescent="0.55000000000000004">
      <c r="A23" s="3" t="str">
        <f t="shared" si="3"/>
        <v/>
      </c>
      <c r="B23" s="3"/>
      <c r="C23" s="7"/>
      <c r="D23" s="9"/>
      <c r="E23" s="3"/>
      <c r="F23" s="3"/>
      <c r="G23" s="6"/>
      <c r="H23" s="3"/>
      <c r="I23" s="3"/>
      <c r="J23" s="6"/>
      <c r="K23" s="3"/>
      <c r="L23" s="3"/>
      <c r="M23" s="3"/>
      <c r="N23" s="3"/>
    </row>
    <row r="24" spans="1:14" x14ac:dyDescent="0.55000000000000004">
      <c r="A24" s="3" t="str">
        <f t="shared" si="0"/>
        <v/>
      </c>
      <c r="B24" s="3"/>
      <c r="C24" s="1"/>
      <c r="D24" s="9"/>
      <c r="E24" s="3"/>
      <c r="F24" s="3"/>
      <c r="G24" s="6"/>
      <c r="H24" s="3"/>
      <c r="I24" s="3"/>
      <c r="J24" s="2"/>
      <c r="K24" s="3"/>
      <c r="L24" s="3"/>
      <c r="M24" s="3"/>
      <c r="N24" s="3"/>
    </row>
  </sheetData>
  <phoneticPr fontId="1"/>
  <pageMargins left="0.7" right="0.7" top="0.75" bottom="0.75" header="0.3" footer="0.3"/>
  <pageSetup paperSize="9" scale="4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B0C26C8-9A90-41F1-927D-A31BB229A117}">
          <x14:formula1>
            <xm:f>選択項目!$B$2:$B$5</xm:f>
          </x14:formula1>
          <xm:sqref>H4:H24</xm:sqref>
        </x14:dataValidation>
        <x14:dataValidation type="list" allowBlank="1" showInputMessage="1" showErrorMessage="1" xr:uid="{382B28DD-E38A-4D72-8578-E33789A9419E}">
          <x14:formula1>
            <xm:f>選択項目!$C$2:$C$4</xm:f>
          </x14:formula1>
          <xm:sqref>I4:I24</xm:sqref>
        </x14:dataValidation>
        <x14:dataValidation type="list" allowBlank="1" showInputMessage="1" showErrorMessage="1" xr:uid="{AC995D69-40E2-41DE-B510-923F87571674}">
          <x14:formula1>
            <xm:f>選択項目!$D$2:$D$7</xm:f>
          </x14:formula1>
          <xm:sqref>D4:D24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0137B-DD78-43E9-AD49-54E702C10BE1}">
  <dimension ref="B3:D7"/>
  <sheetViews>
    <sheetView workbookViewId="0">
      <selection activeCell="D8" sqref="D8"/>
    </sheetView>
  </sheetViews>
  <sheetFormatPr defaultRowHeight="18" x14ac:dyDescent="0.55000000000000004"/>
  <sheetData>
    <row r="3" spans="2:4" x14ac:dyDescent="0.55000000000000004">
      <c r="B3" t="s">
        <v>13</v>
      </c>
      <c r="C3" t="s">
        <v>29</v>
      </c>
      <c r="D3" t="s">
        <v>45</v>
      </c>
    </row>
    <row r="4" spans="2:4" x14ac:dyDescent="0.55000000000000004">
      <c r="B4" t="s">
        <v>36</v>
      </c>
      <c r="C4" t="s">
        <v>39</v>
      </c>
      <c r="D4" t="s">
        <v>46</v>
      </c>
    </row>
    <row r="5" spans="2:4" x14ac:dyDescent="0.55000000000000004">
      <c r="B5" t="s">
        <v>37</v>
      </c>
      <c r="D5" t="s">
        <v>48</v>
      </c>
    </row>
    <row r="6" spans="2:4" x14ac:dyDescent="0.55000000000000004">
      <c r="D6" t="s">
        <v>43</v>
      </c>
    </row>
    <row r="7" spans="2:4" x14ac:dyDescent="0.55000000000000004">
      <c r="D7" t="s">
        <v>50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改版履歴</vt:lpstr>
      <vt:lpstr>課題管理表</vt:lpstr>
      <vt:lpstr>選択項目</vt:lpstr>
      <vt:lpstr>課題管理表!Print_Area</vt:lpstr>
      <vt:lpstr>改版履歴!Print_Area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</dc:creator>
  <cp:lastModifiedBy>kou</cp:lastModifiedBy>
  <dcterms:created xsi:type="dcterms:W3CDTF">2020-02-23T03:27:39Z</dcterms:created>
  <dcterms:modified xsi:type="dcterms:W3CDTF">2020-04-03T13:24:20Z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e16f12d7-3425-4163-b82d-757124ebb325</vt:lpwstr>
  </property>
</Properties>
</file>