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94FB4AAD-F6B9-43F5-A0CD-4704CA705DBE}" xr6:coauthVersionLast="45" xr6:coauthVersionMax="45" xr10:uidLastSave="{00000000-0000-0000-0000-000000000000}"/>
  <bookViews>
    <workbookView xWindow="1950" yWindow="180" windowWidth="11100" windowHeight="7360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<sst xmlns="http://schemas.openxmlformats.org/spreadsheetml/2006/main" count="627" uniqueCount="279">
  <si>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</si>
  <si>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</si>
  <si>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</si>
  <si>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</si>
  <si>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</si>
  <si>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</si>
  <si>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</si>
  <si>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</si>
  <si>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</si>
  <si>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</si>
  <si>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</si>
  <si>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</si>
  <si>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</si>
  <si>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</si>
  <si>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</si>
  <si>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</si>
  <si>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</si>
  <si>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</si>
  <si>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</si>
  <si>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</si>
  <si>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</si>
  <si>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</si>
  <si>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</si>
  <si>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</si>
  <si>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</si>
  <si>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</si>
  <si>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</si>
  <si>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</si>
  <si>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</si>
  <si>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</si>
  <si>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</si>
  <si>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</si>
  <si>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</si>
  <si>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</si>
  <si>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</si>
  <si>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</si>
  <si>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</si>
  <si>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</si>
  <si>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</si>
  <si>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</si>
  <si>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</si>
  <si>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</si>
  <si>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</si>
  <si>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</si>
  <si>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</si>
  <si>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</si>
  <si>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</si>
  <si>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</si>
  <si>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</si>
  <si>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</si>
  <si>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</si>
  <si>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</si>
  <si>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</si>
  <si>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</si>
  <si>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</si>
  <si>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</si>
  <si>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</si>
  <si>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</si>
  <si>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</si>
  <si>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</si>
  <si>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</si>
  <si>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</si>
  <si>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</si>
  <si>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</si>
  <si>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</si>
  <si>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</si>
  <si>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</si>
  <si>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</si>
  <si>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</si>
  <si>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</si>
  <si>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</si>
  <si>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</si>
  <si>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</si>
  <si>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</si>
  <si>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</si>
  <si>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</si>
  <si>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</si>
  <si>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</si>
  <si>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</si>
  <si>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</si>
  <si>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</si>
  <si>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</si>
  <si>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</si>
  <si>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</si>
  <si>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</si>
  <si>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</si>
  <si>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</si>
  <si>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</si>
  <si>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</si>
  <si>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</si>
  <si>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</si>
  <si>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</si>
  <si>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</si>
  <si>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</si>
  <si>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</si>
  <si>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</si>
  <si>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</si>
  <si>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</si>
  <si>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</si>
  <si>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</si>
  <si>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</si>
  <si>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</si>
  <si>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</si>
  <si>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</si>
  <si>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</si>
  <si>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</si>
  <si>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</si>
  <si>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</si>
  <si>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</si>
  <si>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</si>
  <si>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</si>
  <si>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</si>
  <si>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</si>
  <si>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</si>
  <si>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</si>
  <si>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</si>
  <si>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</si>
  <si>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</si>
  <si>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</si>
  <si>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HP</t>
  </si>
  <si>
    <t>MP</t>
  </si>
  <si>
    <t>state</t>
  </si>
  <si>
    <t>sta</t>
  </si>
  <si>
    <t>atk</t>
  </si>
  <si>
    <t>bit</t>
  </si>
  <si>
    <t>def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</si>
  <si>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</si>
  <si>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</si>
  <si>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</si>
  <si>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</si>
  <si>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</si>
  <si>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</si>
  <si>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</si>
  <si>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</si>
  <si>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</si>
  <si>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</si>
  <si>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</si>
  <si>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</si>
  <si>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</si>
  <si>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</si>
  <si>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</si>
  <si>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</si>
  <si>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</si>
  <si>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</si>
  <si>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</si>
  <si>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</si>
  <si>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</si>
  <si>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</si>
  <si>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</si>
  <si>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</si>
  <si>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</si>
  <si>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</si>
  <si>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</si>
  <si>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</si>
  <si>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</si>
  <si>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</si>
  <si>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</si>
  <si>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</si>
  <si>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</si>
  <si>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</si>
  <si>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</si>
  <si>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</si>
  <si>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</si>
  <si>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</si>
  <si>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</si>
  <si>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</si>
  <si>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</si>
  <si>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</si>
  <si>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</si>
  <si>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</si>
  <si>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</si>
  <si>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</si>
  <si>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</si>
  <si>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</si>
  <si>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</si>
  <si>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</si>
  <si>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</si>
  <si>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</si>
  <si>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</si>
  <si>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</si>
  <si>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</si>
  <si>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</si>
  <si>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</si>
  <si>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</si>
  <si>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</si>
  <si>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</si>
  <si>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</si>
  <si>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</si>
  <si>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</si>
  <si>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</si>
  <si>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</si>
  <si>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</si>
  <si>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</si>
  <si>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</si>
  <si>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</si>
  <si>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</si>
  <si>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</si>
  <si>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</si>
  <si>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</si>
  <si>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</si>
  <si>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</si>
  <si>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</si>
  <si>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</si>
  <si>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</si>
  <si>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</si>
  <si>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</si>
  <si>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</si>
  <si>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</si>
  <si>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</si>
  <si>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</si>
  <si>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</si>
  <si>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</si>
  <si>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</si>
  <si>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</si>
  <si>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</si>
  <si>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</si>
  <si>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</si>
  <si>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</si>
  <si>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</si>
  <si>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</si>
  <si>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</si>
  <si>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</si>
  <si>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</si>
  <si>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</si>
  <si>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</si>
  <si>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</si>
  <si>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</si>
  <si>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</si>
  <si>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</si>
  <si>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</si>
  <si>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</si>
  <si>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</si>
  <si>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</si>
  <si>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</si>
  <si>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</si>
  <si>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</si>
  <si>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</si>
  <si>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</si>
  <si>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</si>
  <si>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</si>
  <si>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</si>
  <si>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</si>
  <si>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</si>
  <si>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</si>
  <si>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</si>
  <si>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</si>
  <si>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</si>
  <si>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</si>
  <si>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</si>
  <si>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</si>
  <si>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</si>
  <si>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</si>
  <si>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</si>
  <si>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title</t>
  </si>
  <si>
    <t>mag</t>
  </si>
  <si>
    <t>talent1</t>
  </si>
  <si>
    <t>talent2</t>
  </si>
  <si>
    <t>talent3</t>
  </si>
  <si>
    <t>des</t>
  </si>
  <si>
    <t>birthplace</t>
  </si>
  <si>
    <t>ep</t>
  </si>
  <si>
    <t>title_id</t>
  </si>
  <si>
    <t>charisma</t>
  </si>
  <si>
    <t>karma</t>
  </si>
  <si>
    <t>is_reader</t>
  </si>
  <si>
    <t>is_dangeon</t>
  </si>
  <si>
    <t>is_master</t>
  </si>
  <si>
    <t>ガッツ</t>
    <phoneticPr fontId="1"/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</si>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</sst>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49" fontId="9" fillId="7" borderId="26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7" t="s">
        <v>0</v>
      </c>
      <c r="AY3" s="67"/>
      <c r="AZ3" s="67"/>
      <c r="BA3" s="67"/>
      <c r="BB3" s="67"/>
      <c r="BC3" s="68" t="s">
        <v>4</v>
      </c>
      <c r="BD3" s="68"/>
      <c r="BE3" s="68"/>
      <c r="BF3" s="68"/>
      <c r="BG3" s="68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7" t="s">
        <v>10</v>
      </c>
      <c r="AY4" s="67"/>
      <c r="AZ4" s="67"/>
      <c r="BA4" s="67"/>
      <c r="BB4" s="67"/>
      <c r="BC4" s="68" t="s">
        <v>11</v>
      </c>
      <c r="BD4" s="68"/>
      <c r="BE4" s="68"/>
      <c r="BF4" s="68"/>
      <c r="BG4" s="68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72" t="str">
        <f ca="1">RIGHT(CELL("filename",A1),LEN(CELL("filename",A1))-FIND("]",CELL("filename",A1)))</f>
        <v>改版履歴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59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表紙!$AX$4</f>
        <v>マッチング取込処理</v>
      </c>
      <c r="J2" s="70"/>
      <c r="K2" s="70"/>
      <c r="L2" s="70"/>
      <c r="M2" s="70"/>
      <c r="N2" s="70"/>
      <c r="O2" s="70"/>
      <c r="P2" s="70"/>
      <c r="Q2" s="77">
        <f ca="1">INDIRECT("A"&amp;(COUNTA(A:H)+2))</f>
        <v>43884</v>
      </c>
      <c r="R2" s="77"/>
      <c r="S2" s="77"/>
      <c r="T2" s="77"/>
      <c r="U2" s="77"/>
      <c r="V2" s="77"/>
      <c r="W2" s="77"/>
      <c r="X2" s="77"/>
      <c r="Y2" s="78" t="str">
        <f ca="1">INDIRECT("AO"&amp;(COUNTA(AO:AV)+1))</f>
        <v>Giphe</v>
      </c>
      <c r="Z2" s="78"/>
      <c r="AA2" s="78"/>
      <c r="AB2" s="78"/>
      <c r="AC2" s="78"/>
      <c r="AD2" s="78"/>
      <c r="AE2" s="78"/>
      <c r="AF2" s="78"/>
      <c r="AG2" s="78" t="str">
        <f ca="1">INDIRECT("I"&amp;(COUNTA(I:L)+1))</f>
        <v>1.0</v>
      </c>
      <c r="AH2" s="78"/>
      <c r="AI2" s="78"/>
      <c r="AJ2" s="78"/>
      <c r="AK2" s="78"/>
      <c r="AL2" s="78"/>
      <c r="AM2" s="78"/>
      <c r="AN2" s="78"/>
      <c r="AO2" s="70" t="str">
        <f>表紙!$BC$4</f>
        <v>PGCOMB010</v>
      </c>
      <c r="AP2" s="70"/>
      <c r="AQ2" s="70"/>
      <c r="AR2" s="70"/>
      <c r="AS2" s="70"/>
      <c r="AT2" s="70"/>
      <c r="AU2" s="70"/>
      <c r="AV2" s="70"/>
      <c r="AX2" s="90"/>
      <c r="AY2" s="90"/>
      <c r="AZ2" s="90"/>
      <c r="BA2" s="90"/>
      <c r="BB2" s="90"/>
      <c r="BC2" s="91"/>
      <c r="BD2" s="91"/>
      <c r="BE2" s="91"/>
      <c r="BF2" s="91"/>
      <c r="BG2" s="91"/>
    </row>
    <row r="3" spans="1:59" x14ac:dyDescent="0.55000000000000004">
      <c r="AX3" s="90"/>
      <c r="AY3" s="90"/>
      <c r="AZ3" s="90"/>
      <c r="BA3" s="90"/>
      <c r="BB3" s="90"/>
      <c r="BC3" s="91"/>
      <c r="BD3" s="91"/>
      <c r="BE3" s="91"/>
      <c r="BF3" s="91"/>
      <c r="BG3" s="91"/>
    </row>
    <row r="4" spans="1:59" x14ac:dyDescent="0.55000000000000004">
      <c r="A4" s="71" t="s">
        <v>1</v>
      </c>
      <c r="B4" s="71"/>
      <c r="C4" s="71"/>
      <c r="D4" s="71"/>
      <c r="E4" s="71"/>
      <c r="F4" s="71"/>
      <c r="G4" s="71"/>
      <c r="H4" s="71"/>
      <c r="I4" s="86" t="s">
        <v>5</v>
      </c>
      <c r="J4" s="87"/>
      <c r="K4" s="87"/>
      <c r="L4" s="88"/>
      <c r="M4" s="79" t="s">
        <v>6</v>
      </c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1"/>
      <c r="AO4" s="79" t="s">
        <v>2</v>
      </c>
      <c r="AP4" s="80"/>
      <c r="AQ4" s="80"/>
      <c r="AR4" s="80"/>
      <c r="AS4" s="80"/>
      <c r="AT4" s="80"/>
      <c r="AU4" s="80"/>
      <c r="AV4" s="81"/>
    </row>
    <row r="5" spans="1:59" x14ac:dyDescent="0.55000000000000004">
      <c r="A5" s="69">
        <v>43884</v>
      </c>
      <c r="B5" s="68"/>
      <c r="C5" s="68"/>
      <c r="D5" s="68"/>
      <c r="E5" s="68"/>
      <c r="F5" s="68"/>
      <c r="G5" s="68"/>
      <c r="H5" s="68"/>
      <c r="I5" s="89" t="s">
        <v>9</v>
      </c>
      <c r="J5" s="89"/>
      <c r="K5" s="89"/>
      <c r="L5" s="89"/>
      <c r="M5" s="82" t="s">
        <v>7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4"/>
      <c r="AO5" s="82" t="s">
        <v>8</v>
      </c>
      <c r="AP5" s="83"/>
      <c r="AQ5" s="83"/>
      <c r="AR5" s="83"/>
      <c r="AS5" s="83"/>
      <c r="AT5" s="83"/>
      <c r="AU5" s="83"/>
      <c r="AV5" s="84"/>
    </row>
    <row r="6" spans="1:59" x14ac:dyDescent="0.55000000000000004">
      <c r="A6" s="68"/>
      <c r="B6" s="68"/>
      <c r="C6" s="68"/>
      <c r="D6" s="68"/>
      <c r="E6" s="68"/>
      <c r="F6" s="68"/>
      <c r="G6" s="68"/>
      <c r="H6" s="68"/>
      <c r="I6" s="85"/>
      <c r="J6" s="85"/>
      <c r="K6" s="85"/>
      <c r="L6" s="85"/>
      <c r="M6" s="82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4"/>
      <c r="AO6" s="82"/>
      <c r="AP6" s="83"/>
      <c r="AQ6" s="83"/>
      <c r="AR6" s="83"/>
      <c r="AS6" s="83"/>
      <c r="AT6" s="83"/>
      <c r="AU6" s="83"/>
      <c r="AV6" s="84"/>
    </row>
    <row r="7" spans="1:59" x14ac:dyDescent="0.55000000000000004">
      <c r="A7" s="68"/>
      <c r="B7" s="68"/>
      <c r="C7" s="68"/>
      <c r="D7" s="68"/>
      <c r="E7" s="68"/>
      <c r="F7" s="68"/>
      <c r="G7" s="68"/>
      <c r="H7" s="68"/>
      <c r="I7" s="85"/>
      <c r="J7" s="85"/>
      <c r="K7" s="85"/>
      <c r="L7" s="85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4"/>
      <c r="AO7" s="82"/>
      <c r="AP7" s="83"/>
      <c r="AQ7" s="83"/>
      <c r="AR7" s="83"/>
      <c r="AS7" s="83"/>
      <c r="AT7" s="83"/>
      <c r="AU7" s="83"/>
      <c r="AV7" s="84"/>
    </row>
    <row r="8" spans="1:59" x14ac:dyDescent="0.55000000000000004">
      <c r="A8" s="68"/>
      <c r="B8" s="68"/>
      <c r="C8" s="68"/>
      <c r="D8" s="68"/>
      <c r="E8" s="68"/>
      <c r="F8" s="68"/>
      <c r="G8" s="68"/>
      <c r="H8" s="68"/>
      <c r="I8" s="85"/>
      <c r="J8" s="85"/>
      <c r="K8" s="85"/>
      <c r="L8" s="85"/>
      <c r="M8" s="82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4"/>
      <c r="AO8" s="82"/>
      <c r="AP8" s="83"/>
      <c r="AQ8" s="83"/>
      <c r="AR8" s="83"/>
      <c r="AS8" s="83"/>
      <c r="AT8" s="83"/>
      <c r="AU8" s="83"/>
      <c r="AV8" s="84"/>
    </row>
    <row r="9" spans="1:59" x14ac:dyDescent="0.55000000000000004">
      <c r="A9" s="68"/>
      <c r="B9" s="68"/>
      <c r="C9" s="68"/>
      <c r="D9" s="68"/>
      <c r="E9" s="68"/>
      <c r="F9" s="68"/>
      <c r="G9" s="68"/>
      <c r="H9" s="68"/>
      <c r="I9" s="85"/>
      <c r="J9" s="85"/>
      <c r="K9" s="85"/>
      <c r="L9" s="85"/>
      <c r="M9" s="82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4"/>
      <c r="AO9" s="82"/>
      <c r="AP9" s="83"/>
      <c r="AQ9" s="83"/>
      <c r="AR9" s="83"/>
      <c r="AS9" s="83"/>
      <c r="AT9" s="83"/>
      <c r="AU9" s="83"/>
      <c r="AV9" s="84"/>
    </row>
    <row r="10" spans="1:59" x14ac:dyDescent="0.55000000000000004">
      <c r="A10" s="68"/>
      <c r="B10" s="68"/>
      <c r="C10" s="68"/>
      <c r="D10" s="68"/>
      <c r="E10" s="68"/>
      <c r="F10" s="68"/>
      <c r="G10" s="68"/>
      <c r="H10" s="68"/>
      <c r="I10" s="85"/>
      <c r="J10" s="85"/>
      <c r="K10" s="85"/>
      <c r="L10" s="85"/>
      <c r="M10" s="82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4"/>
      <c r="AO10" s="82"/>
      <c r="AP10" s="83"/>
      <c r="AQ10" s="83"/>
      <c r="AR10" s="83"/>
      <c r="AS10" s="83"/>
      <c r="AT10" s="83"/>
      <c r="AU10" s="83"/>
      <c r="AV10" s="84"/>
    </row>
    <row r="11" spans="1:59" x14ac:dyDescent="0.55000000000000004">
      <c r="A11" s="68"/>
      <c r="B11" s="68"/>
      <c r="C11" s="68"/>
      <c r="D11" s="68"/>
      <c r="E11" s="68"/>
      <c r="F11" s="68"/>
      <c r="G11" s="68"/>
      <c r="H11" s="68"/>
      <c r="I11" s="85"/>
      <c r="J11" s="85"/>
      <c r="K11" s="85"/>
      <c r="L11" s="85"/>
      <c r="M11" s="82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4"/>
      <c r="AO11" s="82"/>
      <c r="AP11" s="83"/>
      <c r="AQ11" s="83"/>
      <c r="AR11" s="83"/>
      <c r="AS11" s="83"/>
      <c r="AT11" s="83"/>
      <c r="AU11" s="83"/>
      <c r="AV11" s="84"/>
    </row>
    <row r="12" spans="1:59" x14ac:dyDescent="0.55000000000000004">
      <c r="A12" s="68"/>
      <c r="B12" s="68"/>
      <c r="C12" s="68"/>
      <c r="D12" s="68"/>
      <c r="E12" s="68"/>
      <c r="F12" s="68"/>
      <c r="G12" s="68"/>
      <c r="H12" s="68"/>
      <c r="I12" s="85"/>
      <c r="J12" s="85"/>
      <c r="K12" s="85"/>
      <c r="L12" s="85"/>
      <c r="M12" s="82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4"/>
      <c r="AO12" s="82"/>
      <c r="AP12" s="83"/>
      <c r="AQ12" s="83"/>
      <c r="AR12" s="83"/>
      <c r="AS12" s="83"/>
      <c r="AT12" s="83"/>
      <c r="AU12" s="83"/>
      <c r="AV12" s="84"/>
    </row>
    <row r="13" spans="1:59" x14ac:dyDescent="0.55000000000000004">
      <c r="A13" s="68"/>
      <c r="B13" s="68"/>
      <c r="C13" s="68"/>
      <c r="D13" s="68"/>
      <c r="E13" s="68"/>
      <c r="F13" s="68"/>
      <c r="G13" s="68"/>
      <c r="H13" s="68"/>
      <c r="I13" s="85"/>
      <c r="J13" s="85"/>
      <c r="K13" s="85"/>
      <c r="L13" s="85"/>
      <c r="M13" s="82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4"/>
      <c r="AO13" s="82"/>
      <c r="AP13" s="83"/>
      <c r="AQ13" s="83"/>
      <c r="AR13" s="83"/>
      <c r="AS13" s="83"/>
      <c r="AT13" s="83"/>
      <c r="AU13" s="83"/>
      <c r="AV13" s="84"/>
    </row>
    <row r="14" spans="1:59" x14ac:dyDescent="0.55000000000000004">
      <c r="A14" s="68"/>
      <c r="B14" s="68"/>
      <c r="C14" s="68"/>
      <c r="D14" s="68"/>
      <c r="E14" s="68"/>
      <c r="F14" s="68"/>
      <c r="G14" s="68"/>
      <c r="H14" s="68"/>
      <c r="I14" s="85"/>
      <c r="J14" s="85"/>
      <c r="K14" s="85"/>
      <c r="L14" s="85"/>
      <c r="M14" s="82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4"/>
      <c r="AO14" s="82"/>
      <c r="AP14" s="83"/>
      <c r="AQ14" s="83"/>
      <c r="AR14" s="83"/>
      <c r="AS14" s="83"/>
      <c r="AT14" s="83"/>
      <c r="AU14" s="83"/>
      <c r="AV14" s="84"/>
    </row>
    <row r="15" spans="1:59" x14ac:dyDescent="0.55000000000000004">
      <c r="A15" s="68"/>
      <c r="B15" s="68"/>
      <c r="C15" s="68"/>
      <c r="D15" s="68"/>
      <c r="E15" s="68"/>
      <c r="F15" s="68"/>
      <c r="G15" s="68"/>
      <c r="H15" s="68"/>
      <c r="I15" s="85"/>
      <c r="J15" s="85"/>
      <c r="K15" s="85"/>
      <c r="L15" s="85"/>
      <c r="M15" s="82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4"/>
      <c r="AO15" s="82"/>
      <c r="AP15" s="83"/>
      <c r="AQ15" s="83"/>
      <c r="AR15" s="83"/>
      <c r="AS15" s="83"/>
      <c r="AT15" s="83"/>
      <c r="AU15" s="83"/>
      <c r="AV15" s="84"/>
    </row>
    <row r="16" spans="1:59" x14ac:dyDescent="0.55000000000000004">
      <c r="A16" s="68"/>
      <c r="B16" s="68"/>
      <c r="C16" s="68"/>
      <c r="D16" s="68"/>
      <c r="E16" s="68"/>
      <c r="F16" s="68"/>
      <c r="G16" s="68"/>
      <c r="H16" s="68"/>
      <c r="I16" s="85"/>
      <c r="J16" s="85"/>
      <c r="K16" s="85"/>
      <c r="L16" s="85"/>
      <c r="M16" s="82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4"/>
      <c r="AO16" s="82"/>
      <c r="AP16" s="83"/>
      <c r="AQ16" s="83"/>
      <c r="AR16" s="83"/>
      <c r="AS16" s="83"/>
      <c r="AT16" s="83"/>
      <c r="AU16" s="83"/>
      <c r="AV16" s="8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概要設計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147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149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148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162</v>
      </c>
    </row>
    <row r="97" spans="1:29" x14ac:dyDescent="0.55000000000000004">
      <c r="B97" t="s">
        <v>150</v>
      </c>
      <c r="I97" t="s">
        <v>156</v>
      </c>
      <c r="O97" t="s">
        <v>158</v>
      </c>
      <c r="T97" t="s">
        <v>159</v>
      </c>
      <c r="Y97" t="s">
        <v>160</v>
      </c>
      <c r="AC97" t="s">
        <v>161</v>
      </c>
    </row>
    <row r="98" spans="1:29" x14ac:dyDescent="0.55000000000000004">
      <c r="B98" t="s">
        <v>152</v>
      </c>
      <c r="I98" t="s">
        <v>157</v>
      </c>
      <c r="T98" t="s">
        <v>151</v>
      </c>
      <c r="Y98" t="s">
        <v>151</v>
      </c>
      <c r="AC98" t="s">
        <v>151</v>
      </c>
    </row>
    <row r="99" spans="1:29" x14ac:dyDescent="0.55000000000000004">
      <c r="B99" t="s">
        <v>153</v>
      </c>
    </row>
    <row r="100" spans="1:29" x14ac:dyDescent="0.55000000000000004">
      <c r="B100" t="s">
        <v>154</v>
      </c>
    </row>
    <row r="101" spans="1:29" x14ac:dyDescent="0.55000000000000004">
      <c r="B101" t="s">
        <v>151</v>
      </c>
    </row>
    <row r="102" spans="1:29" x14ac:dyDescent="0.55000000000000004">
      <c r="B102" t="s">
        <v>155</v>
      </c>
    </row>
    <row r="105" spans="1:29" x14ac:dyDescent="0.55000000000000004">
      <c r="A105" t="s">
        <v>163</v>
      </c>
    </row>
    <row r="106" spans="1:29" x14ac:dyDescent="0.55000000000000004">
      <c r="B106" t="s">
        <v>164</v>
      </c>
      <c r="I106" t="s">
        <v>164</v>
      </c>
    </row>
    <row r="107" spans="1:29" x14ac:dyDescent="0.55000000000000004">
      <c r="B107" t="s">
        <v>157</v>
      </c>
      <c r="I107" t="s">
        <v>165</v>
      </c>
      <c r="Q107" t="s">
        <v>173</v>
      </c>
    </row>
    <row r="108" spans="1:29" x14ac:dyDescent="0.55000000000000004">
      <c r="I108" t="s">
        <v>166</v>
      </c>
      <c r="Q108" t="s">
        <v>174</v>
      </c>
    </row>
    <row r="109" spans="1:29" x14ac:dyDescent="0.55000000000000004">
      <c r="I109" t="s">
        <v>167</v>
      </c>
      <c r="Q109" t="s">
        <v>175</v>
      </c>
    </row>
    <row r="110" spans="1:29" x14ac:dyDescent="0.55000000000000004">
      <c r="I110" t="s">
        <v>168</v>
      </c>
      <c r="Q110" t="s">
        <v>177</v>
      </c>
    </row>
    <row r="111" spans="1:29" x14ac:dyDescent="0.55000000000000004">
      <c r="I111" t="s">
        <v>176</v>
      </c>
    </row>
    <row r="112" spans="1:29" x14ac:dyDescent="0.55000000000000004">
      <c r="I112" t="s">
        <v>169</v>
      </c>
      <c r="Q112" t="s">
        <v>178</v>
      </c>
    </row>
    <row r="113" spans="2:17" x14ac:dyDescent="0.55000000000000004">
      <c r="I113" t="s">
        <v>170</v>
      </c>
      <c r="Q113" t="s">
        <v>179</v>
      </c>
    </row>
    <row r="114" spans="2:17" x14ac:dyDescent="0.55000000000000004">
      <c r="I114" t="s">
        <v>171</v>
      </c>
    </row>
    <row r="115" spans="2:17" x14ac:dyDescent="0.55000000000000004">
      <c r="I115" t="s">
        <v>172</v>
      </c>
    </row>
    <row r="117" spans="2:17" x14ac:dyDescent="0.55000000000000004">
      <c r="B117" t="s">
        <v>181</v>
      </c>
    </row>
    <row r="118" spans="2:17" x14ac:dyDescent="0.55000000000000004">
      <c r="B118" t="s">
        <v>180</v>
      </c>
    </row>
    <row r="119" spans="2:17" x14ac:dyDescent="0.55000000000000004">
      <c r="B119" t="s">
        <v>182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概要設計 (2)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51" customFormat="1" ht="18.5" thickBot="1" x14ac:dyDescent="0.6">
      <c r="A4" s="27"/>
      <c r="B4" s="26"/>
      <c r="C4" s="26"/>
      <c r="D4" s="26"/>
      <c r="E4" s="26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26"/>
      <c r="AH4" s="26"/>
      <c r="AI4" s="26"/>
      <c r="AJ4" s="26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4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1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1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1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147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149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148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51"/>
      <c r="B94" s="51" t="s">
        <v>79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</row>
    <row r="96" spans="1:48" x14ac:dyDescent="0.55000000000000004">
      <c r="A96" t="s">
        <v>162</v>
      </c>
    </row>
    <row r="97" spans="1:29" x14ac:dyDescent="0.55000000000000004">
      <c r="B97" t="s">
        <v>150</v>
      </c>
      <c r="I97" t="s">
        <v>156</v>
      </c>
      <c r="O97" t="s">
        <v>158</v>
      </c>
      <c r="T97" t="s">
        <v>159</v>
      </c>
      <c r="Y97" t="s">
        <v>160</v>
      </c>
      <c r="AC97" t="s">
        <v>161</v>
      </c>
    </row>
    <row r="98" spans="1:29" x14ac:dyDescent="0.55000000000000004">
      <c r="B98" t="s">
        <v>152</v>
      </c>
      <c r="I98" t="s">
        <v>157</v>
      </c>
      <c r="T98" t="s">
        <v>151</v>
      </c>
      <c r="Y98" t="s">
        <v>151</v>
      </c>
      <c r="AC98" t="s">
        <v>151</v>
      </c>
    </row>
    <row r="99" spans="1:29" x14ac:dyDescent="0.55000000000000004">
      <c r="B99" t="s">
        <v>153</v>
      </c>
    </row>
    <row r="100" spans="1:29" x14ac:dyDescent="0.55000000000000004">
      <c r="B100" t="s">
        <v>154</v>
      </c>
    </row>
    <row r="101" spans="1:29" x14ac:dyDescent="0.55000000000000004">
      <c r="B101" t="s">
        <v>151</v>
      </c>
    </row>
    <row r="102" spans="1:29" x14ac:dyDescent="0.55000000000000004">
      <c r="B102" t="s">
        <v>155</v>
      </c>
    </row>
    <row r="105" spans="1:29" x14ac:dyDescent="0.55000000000000004">
      <c r="A105" t="s">
        <v>163</v>
      </c>
    </row>
    <row r="106" spans="1:29" x14ac:dyDescent="0.55000000000000004">
      <c r="B106" t="s">
        <v>164</v>
      </c>
      <c r="I106" t="s">
        <v>164</v>
      </c>
    </row>
    <row r="107" spans="1:29" x14ac:dyDescent="0.55000000000000004">
      <c r="B107" t="s">
        <v>157</v>
      </c>
      <c r="I107" t="s">
        <v>165</v>
      </c>
      <c r="Q107" t="s">
        <v>173</v>
      </c>
    </row>
    <row r="108" spans="1:29" x14ac:dyDescent="0.55000000000000004">
      <c r="I108" t="s">
        <v>166</v>
      </c>
      <c r="Q108" t="s">
        <v>174</v>
      </c>
    </row>
    <row r="109" spans="1:29" x14ac:dyDescent="0.55000000000000004">
      <c r="I109" t="s">
        <v>167</v>
      </c>
      <c r="Q109" t="s">
        <v>175</v>
      </c>
    </row>
    <row r="110" spans="1:29" x14ac:dyDescent="0.55000000000000004">
      <c r="I110" t="s">
        <v>168</v>
      </c>
      <c r="Q110" t="s">
        <v>177</v>
      </c>
    </row>
    <row r="111" spans="1:29" x14ac:dyDescent="0.55000000000000004">
      <c r="I111" t="s">
        <v>176</v>
      </c>
    </row>
    <row r="112" spans="1:29" x14ac:dyDescent="0.55000000000000004">
      <c r="I112" t="s">
        <v>169</v>
      </c>
      <c r="Q112" t="s">
        <v>178</v>
      </c>
    </row>
    <row r="113" spans="2:17" x14ac:dyDescent="0.55000000000000004">
      <c r="I113" t="s">
        <v>170</v>
      </c>
      <c r="Q113" t="s">
        <v>179</v>
      </c>
    </row>
    <row r="114" spans="2:17" x14ac:dyDescent="0.55000000000000004">
      <c r="I114" t="s">
        <v>171</v>
      </c>
    </row>
    <row r="115" spans="2:17" x14ac:dyDescent="0.55000000000000004">
      <c r="I115" t="s">
        <v>172</v>
      </c>
    </row>
    <row r="117" spans="2:17" x14ac:dyDescent="0.55000000000000004">
      <c r="B117" t="s">
        <v>181</v>
      </c>
    </row>
    <row r="118" spans="2:17" x14ac:dyDescent="0.55000000000000004">
      <c r="B118" t="s">
        <v>180</v>
      </c>
    </row>
    <row r="119" spans="2:17" x14ac:dyDescent="0.55000000000000004">
      <c r="B119" t="s">
        <v>182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U16"/>
  <sheetViews>
    <sheetView tabSelected="1" topLeftCell="A6" workbookViewId="0">
      <selection activeCell="F11" sqref="F11"/>
    </sheetView>
  </sheetViews>
  <sheetFormatPr defaultRowHeight="18" x14ac:dyDescent="0.55000000000000004"/>
  <cols>
    <col min="10" max="10" width="10" bestFit="1" customWidth="1"/>
  </cols>
  <sheetData>
    <row r="1" spans="1:47" x14ac:dyDescent="0.55000000000000004">
      <c r="A1" t="s">
        <v>134</v>
      </c>
    </row>
    <row r="3" spans="1:47" x14ac:dyDescent="0.55000000000000004">
      <c r="A3" t="s">
        <v>133</v>
      </c>
    </row>
    <row r="4" spans="1:47" ht="36" x14ac:dyDescent="0.55000000000000004">
      <c r="A4" s="49" t="s">
        <v>103</v>
      </c>
      <c r="B4" s="49" t="s">
        <v>104</v>
      </c>
      <c r="C4" s="49" t="s">
        <v>105</v>
      </c>
      <c r="D4" s="49" t="s">
        <v>106</v>
      </c>
      <c r="E4" s="49" t="s">
        <v>107</v>
      </c>
      <c r="F4" s="49" t="s">
        <v>108</v>
      </c>
      <c r="G4" s="49" t="s">
        <v>109</v>
      </c>
      <c r="H4" s="49" t="s">
        <v>110</v>
      </c>
      <c r="I4" s="49" t="s">
        <v>111</v>
      </c>
      <c r="J4" s="49" t="s">
        <v>97</v>
      </c>
      <c r="K4" s="49" t="s">
        <v>99</v>
      </c>
      <c r="L4" s="49" t="s">
        <v>112</v>
      </c>
      <c r="M4" s="49" t="s">
        <v>113</v>
      </c>
      <c r="N4" s="49" t="s">
        <v>114</v>
      </c>
      <c r="O4" s="49" t="s">
        <v>115</v>
      </c>
      <c r="P4" s="49" t="s">
        <v>116</v>
      </c>
      <c r="Q4" s="49" t="s">
        <v>117</v>
      </c>
      <c r="R4" s="49" t="s">
        <v>118</v>
      </c>
      <c r="S4" s="49" t="s">
        <v>252</v>
      </c>
      <c r="T4" s="49" t="s">
        <v>253</v>
      </c>
      <c r="U4" s="49" t="s">
        <v>121</v>
      </c>
      <c r="V4" s="49" t="s">
        <v>119</v>
      </c>
      <c r="W4" s="49" t="s">
        <v>120</v>
      </c>
      <c r="X4" s="49" t="s">
        <v>122</v>
      </c>
      <c r="Y4" s="49" t="s">
        <v>123</v>
      </c>
      <c r="Z4" s="49" t="s">
        <v>124</v>
      </c>
      <c r="AA4" s="49" t="s">
        <v>254</v>
      </c>
      <c r="AB4" s="49" t="s">
        <v>125</v>
      </c>
      <c r="AC4" s="49" t="s">
        <v>126</v>
      </c>
      <c r="AD4" s="49" t="s">
        <v>255</v>
      </c>
      <c r="AE4" s="49" t="s">
        <v>256</v>
      </c>
      <c r="AF4" s="49" t="s">
        <v>257</v>
      </c>
      <c r="AG4" s="49" t="s">
        <v>128</v>
      </c>
      <c r="AH4" s="49" t="s">
        <v>129</v>
      </c>
      <c r="AI4" s="49" t="s">
        <v>130</v>
      </c>
      <c r="AJ4" s="49" t="s">
        <v>131</v>
      </c>
      <c r="AK4" s="49" t="s">
        <v>132</v>
      </c>
      <c r="AL4" s="49" t="s">
        <v>135</v>
      </c>
      <c r="AM4" s="49" t="s">
        <v>197</v>
      </c>
      <c r="AN4" s="49" t="s">
        <v>127</v>
      </c>
    </row>
    <row r="5" spans="1:47" s="2" customFormat="1" x14ac:dyDescent="0.55000000000000004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47" x14ac:dyDescent="0.55000000000000004">
      <c r="A6" t="s">
        <v>198</v>
      </c>
      <c r="B6" t="s">
        <v>199</v>
      </c>
      <c r="C6" t="s">
        <v>198</v>
      </c>
      <c r="D6" t="s">
        <v>199</v>
      </c>
      <c r="E6" t="s">
        <v>198</v>
      </c>
      <c r="F6" t="s">
        <v>200</v>
      </c>
      <c r="G6" t="s">
        <v>200</v>
      </c>
      <c r="H6" t="s">
        <v>200</v>
      </c>
      <c r="I6" t="s">
        <v>200</v>
      </c>
      <c r="J6" t="s">
        <v>201</v>
      </c>
      <c r="K6" t="s">
        <v>201</v>
      </c>
      <c r="L6" t="s">
        <v>202</v>
      </c>
      <c r="M6" t="s">
        <v>203</v>
      </c>
      <c r="N6" t="s">
        <v>204</v>
      </c>
      <c r="O6" t="s">
        <v>201</v>
      </c>
      <c r="P6" t="s">
        <v>200</v>
      </c>
      <c r="Q6" t="s">
        <v>205</v>
      </c>
      <c r="R6" t="s">
        <v>205</v>
      </c>
      <c r="S6" t="s">
        <v>206</v>
      </c>
      <c r="T6">
        <v>1</v>
      </c>
      <c r="U6">
        <v>0</v>
      </c>
      <c r="V6">
        <v>1</v>
      </c>
      <c r="W6">
        <v>1</v>
      </c>
      <c r="X6" t="s">
        <v>201</v>
      </c>
      <c r="Y6" t="s">
        <v>201</v>
      </c>
      <c r="Z6" t="s">
        <v>201</v>
      </c>
      <c r="AA6" t="s">
        <v>201</v>
      </c>
      <c r="AB6" t="s">
        <v>201</v>
      </c>
      <c r="AC6" t="s">
        <v>201</v>
      </c>
      <c r="AD6" t="s">
        <v>200</v>
      </c>
      <c r="AE6" t="s">
        <v>200</v>
      </c>
      <c r="AF6" t="s">
        <v>200</v>
      </c>
      <c r="AG6" t="s">
        <v>207</v>
      </c>
      <c r="AH6" t="s">
        <v>207</v>
      </c>
      <c r="AI6" t="s">
        <v>207</v>
      </c>
      <c r="AJ6" t="s">
        <v>207</v>
      </c>
      <c r="AK6" t="s">
        <v>207</v>
      </c>
      <c r="AL6">
        <v>1</v>
      </c>
      <c r="AM6">
        <v>1</v>
      </c>
      <c r="AN6">
        <v>0</v>
      </c>
    </row>
    <row r="8" spans="1:47" ht="36" x14ac:dyDescent="0.55000000000000004">
      <c r="A8" s="49" t="s">
        <v>103</v>
      </c>
      <c r="B8" s="49" t="s">
        <v>108</v>
      </c>
      <c r="C8" s="49" t="s">
        <v>109</v>
      </c>
      <c r="D8" s="49" t="s">
        <v>110</v>
      </c>
      <c r="E8" s="49" t="s">
        <v>111</v>
      </c>
      <c r="F8" s="49" t="s">
        <v>97</v>
      </c>
      <c r="G8" s="49" t="s">
        <v>99</v>
      </c>
      <c r="H8" s="49" t="s">
        <v>112</v>
      </c>
      <c r="I8" s="49" t="s">
        <v>113</v>
      </c>
      <c r="J8" s="49" t="s">
        <v>114</v>
      </c>
      <c r="K8" s="49" t="s">
        <v>259</v>
      </c>
      <c r="L8" s="49" t="s">
        <v>260</v>
      </c>
      <c r="M8" s="49" t="s">
        <v>115</v>
      </c>
      <c r="N8" s="49" t="s">
        <v>116</v>
      </c>
      <c r="O8" s="49" t="s">
        <v>117</v>
      </c>
      <c r="P8" s="49" t="s">
        <v>118</v>
      </c>
      <c r="Q8" s="49" t="s">
        <v>252</v>
      </c>
      <c r="R8" s="49" t="s">
        <v>261</v>
      </c>
      <c r="S8" s="49" t="s">
        <v>121</v>
      </c>
      <c r="T8" s="49" t="s">
        <v>262</v>
      </c>
      <c r="U8" s="49" t="s">
        <v>263</v>
      </c>
      <c r="V8" s="49" t="s">
        <v>119</v>
      </c>
      <c r="W8" s="49" t="s">
        <v>120</v>
      </c>
      <c r="X8" s="49" t="s">
        <v>122</v>
      </c>
      <c r="Y8" s="49" t="s">
        <v>123</v>
      </c>
      <c r="Z8" s="49" t="s">
        <v>124</v>
      </c>
      <c r="AA8" s="49" t="s">
        <v>254</v>
      </c>
      <c r="AB8" s="49" t="s">
        <v>258</v>
      </c>
      <c r="AC8" s="49" t="s">
        <v>126</v>
      </c>
      <c r="AD8" s="49" t="s">
        <v>255</v>
      </c>
      <c r="AE8" s="49" t="s">
        <v>256</v>
      </c>
      <c r="AF8" s="49" t="s">
        <v>257</v>
      </c>
      <c r="AG8" s="49" t="s">
        <v>264</v>
      </c>
      <c r="AH8" s="49" t="s">
        <v>128</v>
      </c>
      <c r="AI8" s="49" t="s">
        <v>129</v>
      </c>
      <c r="AJ8" s="49" t="s">
        <v>130</v>
      </c>
      <c r="AK8" s="49" t="s">
        <v>265</v>
      </c>
      <c r="AL8" s="49" t="s">
        <v>131</v>
      </c>
      <c r="AM8" s="49" t="s">
        <v>266</v>
      </c>
      <c r="AN8" s="49" t="s">
        <v>132</v>
      </c>
      <c r="AO8" s="49" t="s">
        <v>197</v>
      </c>
      <c r="AP8" s="49" t="s">
        <v>135</v>
      </c>
      <c r="AQ8" s="49" t="s">
        <v>127</v>
      </c>
      <c r="AR8" s="49" t="s">
        <v>104</v>
      </c>
      <c r="AS8" s="49" t="s">
        <v>105</v>
      </c>
      <c r="AT8" s="49" t="s">
        <v>106</v>
      </c>
      <c r="AU8" s="49" t="s">
        <v>107</v>
      </c>
    </row>
    <row r="9" spans="1:47" x14ac:dyDescent="0.55000000000000004">
      <c r="A9" t="s">
        <v>198</v>
      </c>
      <c r="B9" t="s">
        <v>200</v>
      </c>
      <c r="C9" t="s">
        <v>200</v>
      </c>
      <c r="D9" t="s">
        <v>200</v>
      </c>
      <c r="E9" t="s">
        <v>200</v>
      </c>
      <c r="F9" t="s">
        <v>200</v>
      </c>
      <c r="G9" t="s">
        <v>200</v>
      </c>
      <c r="H9" t="s">
        <v>267</v>
      </c>
      <c r="I9">
        <v>0</v>
      </c>
      <c r="J9" s="66">
        <v>43943</v>
      </c>
      <c r="K9" t="s">
        <v>201</v>
      </c>
      <c r="L9">
        <v>0</v>
      </c>
      <c r="M9">
        <v>0</v>
      </c>
      <c r="N9" t="s">
        <v>200</v>
      </c>
      <c r="O9">
        <v>0</v>
      </c>
      <c r="P9">
        <v>0</v>
      </c>
      <c r="Q9" t="s">
        <v>268</v>
      </c>
      <c r="R9" t="s">
        <v>205</v>
      </c>
      <c r="S9">
        <v>1</v>
      </c>
      <c r="T9">
        <v>1</v>
      </c>
      <c r="U9">
        <v>1</v>
      </c>
      <c r="V9">
        <v>1</v>
      </c>
      <c r="W9">
        <v>1</v>
      </c>
      <c r="X9" t="s">
        <v>201</v>
      </c>
      <c r="Y9" t="s">
        <v>201</v>
      </c>
      <c r="Z9" t="s">
        <v>201</v>
      </c>
      <c r="AA9" t="s">
        <v>201</v>
      </c>
      <c r="AB9" t="s">
        <v>201</v>
      </c>
      <c r="AC9" t="s">
        <v>201</v>
      </c>
      <c r="AD9" t="s">
        <v>200</v>
      </c>
      <c r="AE9" t="s">
        <v>200</v>
      </c>
      <c r="AF9" t="s">
        <v>200</v>
      </c>
      <c r="AG9" t="s">
        <v>207</v>
      </c>
      <c r="AH9" t="s">
        <v>207</v>
      </c>
      <c r="AI9" t="s">
        <v>207</v>
      </c>
      <c r="AJ9" t="s">
        <v>207</v>
      </c>
      <c r="AK9" t="s">
        <v>207</v>
      </c>
      <c r="AL9">
        <v>0</v>
      </c>
      <c r="AM9">
        <v>0</v>
      </c>
      <c r="AN9">
        <v>0</v>
      </c>
      <c r="AO9">
        <v>1</v>
      </c>
      <c r="AP9" t="s">
        <v>196</v>
      </c>
      <c r="AQ9">
        <v>0</v>
      </c>
      <c r="AR9" t="s">
        <v>199</v>
      </c>
      <c r="AS9" t="s">
        <v>198</v>
      </c>
      <c r="AT9" t="s">
        <v>199</v>
      </c>
      <c r="AU9" t="s">
        <v>198</v>
      </c>
    </row>
    <row r="11" spans="1:47" x14ac:dyDescent="0.55000000000000004">
      <c r="A11" t="s">
        <v>141</v>
      </c>
    </row>
    <row r="12" spans="1:47" ht="36" x14ac:dyDescent="0.55000000000000004">
      <c r="A12" s="65" t="s">
        <v>135</v>
      </c>
      <c r="B12" s="65" t="s">
        <v>195</v>
      </c>
      <c r="C12" s="65" t="s">
        <v>112</v>
      </c>
      <c r="D12" s="65" t="s">
        <v>127</v>
      </c>
      <c r="E12" s="65" t="s">
        <v>136</v>
      </c>
      <c r="F12" s="65" t="s">
        <v>137</v>
      </c>
      <c r="G12" s="65" t="s">
        <v>138</v>
      </c>
      <c r="H12" s="65" t="s">
        <v>139</v>
      </c>
      <c r="I12" s="65" t="s">
        <v>140</v>
      </c>
      <c r="J12" s="65" t="s">
        <v>104</v>
      </c>
      <c r="K12" s="65" t="s">
        <v>105</v>
      </c>
      <c r="L12" s="65" t="s">
        <v>106</v>
      </c>
      <c r="M12" s="65" t="s">
        <v>107</v>
      </c>
    </row>
    <row r="13" spans="1:47" x14ac:dyDescent="0.55000000000000004">
      <c r="A13" s="46" t="s">
        <v>196</v>
      </c>
      <c r="B13" s="64" t="s">
        <v>196</v>
      </c>
      <c r="C13" s="46" t="s">
        <v>145</v>
      </c>
      <c r="D13" s="46" t="s">
        <v>146</v>
      </c>
      <c r="E13" s="46" t="s">
        <v>144</v>
      </c>
      <c r="F13" s="46" t="s">
        <v>146</v>
      </c>
      <c r="G13" s="64">
        <v>0</v>
      </c>
      <c r="H13" s="64">
        <v>0</v>
      </c>
      <c r="I13" s="64">
        <v>0</v>
      </c>
      <c r="J13" s="46" t="s">
        <v>142</v>
      </c>
      <c r="K13" s="46" t="s">
        <v>143</v>
      </c>
      <c r="L13" s="46" t="s">
        <v>142</v>
      </c>
      <c r="M13" s="46" t="s">
        <v>143</v>
      </c>
    </row>
    <row r="15" spans="1:47" x14ac:dyDescent="0.55000000000000004">
      <c r="A15" t="s">
        <v>278</v>
      </c>
    </row>
    <row r="16" spans="1:47" ht="36" x14ac:dyDescent="0.55000000000000004">
      <c r="A16" s="49" t="s">
        <v>108</v>
      </c>
      <c r="B16" s="49" t="s">
        <v>269</v>
      </c>
      <c r="C16" s="49" t="s">
        <v>270</v>
      </c>
      <c r="D16" s="49" t="s">
        <v>271</v>
      </c>
      <c r="E16" s="49" t="s">
        <v>272</v>
      </c>
      <c r="F16" s="49" t="s">
        <v>273</v>
      </c>
      <c r="G16" s="49" t="s">
        <v>274</v>
      </c>
      <c r="H16" s="49" t="s">
        <v>275</v>
      </c>
      <c r="I16" s="49" t="s">
        <v>276</v>
      </c>
      <c r="J16" s="49" t="s">
        <v>277</v>
      </c>
      <c r="K16" s="49" t="s">
        <v>104</v>
      </c>
      <c r="L16" s="49" t="s">
        <v>105</v>
      </c>
      <c r="M16" s="49" t="s">
        <v>106</v>
      </c>
      <c r="N16" s="49" t="s">
        <v>107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IOデータ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93" t="s">
        <v>24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5"/>
      <c r="Z5" s="93" t="s">
        <v>25</v>
      </c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5"/>
    </row>
    <row r="6" spans="1:48" s="29" customFormat="1" x14ac:dyDescent="0.55000000000000004">
      <c r="A6" s="93" t="s">
        <v>40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5"/>
      <c r="Z6" s="93" t="s">
        <v>39</v>
      </c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5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92" t="s">
        <v>19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6" t="s">
        <v>20</v>
      </c>
      <c r="V9" s="96"/>
      <c r="W9" s="96"/>
      <c r="X9" s="96"/>
      <c r="Y9" s="96"/>
      <c r="Z9" s="96"/>
      <c r="AA9" s="96"/>
      <c r="AB9" s="96"/>
      <c r="AC9" s="96"/>
      <c r="AD9" s="96"/>
      <c r="AE9" s="92" t="s">
        <v>21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</row>
    <row r="10" spans="1:48" s="29" customFormat="1" x14ac:dyDescent="0.55000000000000004">
      <c r="A10" s="92" t="s">
        <v>32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 t="s">
        <v>33</v>
      </c>
      <c r="V10" s="92"/>
      <c r="W10" s="92"/>
      <c r="X10" s="92"/>
      <c r="Y10" s="92"/>
      <c r="Z10" s="92"/>
      <c r="AA10" s="92"/>
      <c r="AB10" s="92"/>
      <c r="AC10" s="92"/>
      <c r="AD10" s="92"/>
      <c r="AE10" s="93" t="s">
        <v>34</v>
      </c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5"/>
    </row>
    <row r="11" spans="1:48" s="29" customFormat="1" x14ac:dyDescent="0.55000000000000004">
      <c r="A11" s="92" t="s">
        <v>35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 t="s">
        <v>33</v>
      </c>
      <c r="V11" s="92"/>
      <c r="W11" s="92"/>
      <c r="X11" s="92"/>
      <c r="Y11" s="92"/>
      <c r="Z11" s="92"/>
      <c r="AA11" s="92"/>
      <c r="AB11" s="92"/>
      <c r="AC11" s="92"/>
      <c r="AD11" s="92"/>
      <c r="AE11" s="93" t="s">
        <v>36</v>
      </c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5"/>
    </row>
    <row r="12" spans="1:48" s="29" customFormat="1" x14ac:dyDescent="0.55000000000000004">
      <c r="A12" s="92" t="s">
        <v>46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 t="s">
        <v>33</v>
      </c>
      <c r="V12" s="92"/>
      <c r="W12" s="92"/>
      <c r="X12" s="92"/>
      <c r="Y12" s="92"/>
      <c r="Z12" s="92"/>
      <c r="AA12" s="92"/>
      <c r="AB12" s="92"/>
      <c r="AC12" s="92"/>
      <c r="AD12" s="92"/>
      <c r="AE12" s="93" t="s">
        <v>48</v>
      </c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5"/>
    </row>
    <row r="13" spans="1:48" s="29" customFormat="1" x14ac:dyDescent="0.55000000000000004">
      <c r="A13" s="92" t="s">
        <v>49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 t="s">
        <v>47</v>
      </c>
      <c r="V13" s="92"/>
      <c r="W13" s="92"/>
      <c r="X13" s="92"/>
      <c r="Y13" s="92"/>
      <c r="Z13" s="92"/>
      <c r="AA13" s="92"/>
      <c r="AB13" s="92"/>
      <c r="AC13" s="92"/>
      <c r="AD13" s="92"/>
      <c r="AE13" s="93" t="s">
        <v>51</v>
      </c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5"/>
    </row>
    <row r="14" spans="1:48" s="29" customFormat="1" x14ac:dyDescent="0.55000000000000004">
      <c r="A14" s="92" t="s">
        <v>50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 t="s">
        <v>47</v>
      </c>
      <c r="V14" s="92"/>
      <c r="W14" s="92"/>
      <c r="X14" s="92"/>
      <c r="Y14" s="92"/>
      <c r="Z14" s="92"/>
      <c r="AA14" s="92"/>
      <c r="AB14" s="92"/>
      <c r="AC14" s="92"/>
      <c r="AD14" s="92"/>
      <c r="AE14" s="93" t="s">
        <v>52</v>
      </c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5"/>
    </row>
    <row r="15" spans="1:48" s="30" customFormat="1" x14ac:dyDescent="0.55000000000000004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5"/>
    </row>
    <row r="16" spans="1:48" s="30" customFormat="1" x14ac:dyDescent="0.55000000000000004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5"/>
    </row>
    <row r="17" spans="1:48" s="29" customFormat="1" x14ac:dyDescent="0.55000000000000004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5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93" t="s">
        <v>19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3" t="s">
        <v>22</v>
      </c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5"/>
    </row>
    <row r="21" spans="1:48" s="29" customFormat="1" x14ac:dyDescent="0.55000000000000004">
      <c r="A21" s="93" t="s">
        <v>38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3" t="s">
        <v>37</v>
      </c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5"/>
    </row>
    <row r="22" spans="1:48" s="29" customFormat="1" x14ac:dyDescent="0.55000000000000004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3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5"/>
    </row>
    <row r="23" spans="1:48" s="29" customFormat="1" x14ac:dyDescent="0.55000000000000004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3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5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処理詳細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183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31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91</v>
      </c>
    </row>
    <row r="13" spans="1:48" s="51" customFormat="1" x14ac:dyDescent="0.55000000000000004"/>
    <row r="14" spans="1:48" s="51" customFormat="1" x14ac:dyDescent="0.55000000000000004">
      <c r="E14" s="51" t="s">
        <v>245</v>
      </c>
    </row>
    <row r="15" spans="1:48" s="29" customFormat="1" x14ac:dyDescent="0.55000000000000004">
      <c r="AA15" s="29" t="s">
        <v>92</v>
      </c>
    </row>
    <row r="16" spans="1:48" s="29" customFormat="1" x14ac:dyDescent="0.55000000000000004">
      <c r="E16" s="29" t="s">
        <v>29</v>
      </c>
      <c r="AA16" s="29" t="s">
        <v>93</v>
      </c>
    </row>
    <row r="17" spans="3:42" s="29" customFormat="1" x14ac:dyDescent="0.55000000000000004">
      <c r="E17" s="29" t="s">
        <v>30</v>
      </c>
      <c r="AA17" s="2" t="s">
        <v>94</v>
      </c>
    </row>
    <row r="18" spans="3:42" s="48" customFormat="1" x14ac:dyDescent="0.55000000000000004"/>
    <row r="19" spans="3:42" s="48" customFormat="1" x14ac:dyDescent="0.5500000000000000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8" customFormat="1" x14ac:dyDescent="0.55000000000000004">
      <c r="D20" s="37"/>
      <c r="E20" s="38"/>
      <c r="F20" s="38"/>
      <c r="G20" s="38"/>
      <c r="H20" s="39"/>
      <c r="I20" s="48" t="s">
        <v>185</v>
      </c>
      <c r="R20" s="48" t="s">
        <v>187</v>
      </c>
      <c r="U20" s="48" t="s">
        <v>188</v>
      </c>
      <c r="AP20" s="31"/>
    </row>
    <row r="21" spans="3:42" s="48" customFormat="1" x14ac:dyDescent="0.55000000000000004">
      <c r="D21" s="37"/>
      <c r="E21" s="38"/>
      <c r="F21" s="38"/>
      <c r="G21" s="38"/>
      <c r="H21" s="39"/>
      <c r="I21" s="48" t="s">
        <v>186</v>
      </c>
      <c r="R21" s="50" t="s">
        <v>187</v>
      </c>
      <c r="U21" s="48" t="s">
        <v>189</v>
      </c>
      <c r="AP21" s="31"/>
    </row>
    <row r="22" spans="3:42" s="48" customFormat="1" x14ac:dyDescent="0.5500000000000000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55000000000000004"/>
    <row r="24" spans="3:42" s="48" customFormat="1" x14ac:dyDescent="0.55000000000000004">
      <c r="D24" s="48" t="s">
        <v>191</v>
      </c>
    </row>
    <row r="25" spans="3:42" s="48" customFormat="1" x14ac:dyDescent="0.55000000000000004"/>
    <row r="26" spans="3:42" s="48" customFormat="1" x14ac:dyDescent="0.55000000000000004">
      <c r="E26" s="48" t="s">
        <v>192</v>
      </c>
    </row>
    <row r="27" spans="3:42" s="48" customFormat="1" x14ac:dyDescent="0.55000000000000004">
      <c r="E27" s="48" t="s">
        <v>193</v>
      </c>
    </row>
    <row r="28" spans="3:42" s="48" customFormat="1" x14ac:dyDescent="0.55000000000000004"/>
    <row r="29" spans="3:42" s="29" customFormat="1" x14ac:dyDescent="0.55000000000000004">
      <c r="C29" s="29" t="s">
        <v>184</v>
      </c>
    </row>
    <row r="30" spans="3:42" s="29" customFormat="1" x14ac:dyDescent="0.55000000000000004"/>
    <row r="31" spans="3:42" s="29" customFormat="1" x14ac:dyDescent="0.55000000000000004">
      <c r="D31" s="29" t="s">
        <v>190</v>
      </c>
    </row>
    <row r="32" spans="3:42" s="48" customFormat="1" x14ac:dyDescent="0.55000000000000004"/>
    <row r="33" spans="4:32" s="48" customFormat="1" x14ac:dyDescent="0.55000000000000004">
      <c r="E33" s="48" t="s">
        <v>194</v>
      </c>
    </row>
    <row r="34" spans="4:32" s="51" customFormat="1" x14ac:dyDescent="0.55000000000000004">
      <c r="E34" s="51" t="s">
        <v>251</v>
      </c>
    </row>
    <row r="35" spans="4:32" s="51" customFormat="1" x14ac:dyDescent="0.55000000000000004"/>
    <row r="36" spans="4:32" s="51" customFormat="1" x14ac:dyDescent="0.55000000000000004">
      <c r="D36" s="51" t="s">
        <v>208</v>
      </c>
    </row>
    <row r="37" spans="4:32" s="51" customFormat="1" x14ac:dyDescent="0.55000000000000004"/>
    <row r="38" spans="4:32" s="51" customFormat="1" x14ac:dyDescent="0.55000000000000004">
      <c r="E38" s="51" t="s">
        <v>209</v>
      </c>
    </row>
    <row r="39" spans="4:32" s="51" customFormat="1" x14ac:dyDescent="0.55000000000000004"/>
    <row r="40" spans="4:32" s="51" customFormat="1" x14ac:dyDescent="0.55000000000000004">
      <c r="E40" s="97" t="s">
        <v>210</v>
      </c>
      <c r="F40" s="98"/>
      <c r="G40" s="98"/>
      <c r="H40" s="98"/>
      <c r="I40" s="98"/>
      <c r="J40" s="98"/>
      <c r="K40" s="98"/>
      <c r="L40" s="98"/>
      <c r="M40" s="98"/>
      <c r="N40" s="99"/>
      <c r="O40" s="97" t="s">
        <v>211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9"/>
    </row>
    <row r="41" spans="4:32" s="51" customFormat="1" x14ac:dyDescent="0.55000000000000004">
      <c r="E41" s="93" t="s">
        <v>212</v>
      </c>
      <c r="F41" s="94"/>
      <c r="G41" s="94"/>
      <c r="H41" s="94"/>
      <c r="I41" s="94"/>
      <c r="J41" s="94"/>
      <c r="K41" s="94"/>
      <c r="L41" s="94"/>
      <c r="M41" s="94"/>
      <c r="N41" s="95"/>
      <c r="O41" s="93" t="b">
        <v>1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5"/>
    </row>
    <row r="42" spans="4:32" s="51" customFormat="1" x14ac:dyDescent="0.55000000000000004">
      <c r="E42" s="93" t="s">
        <v>213</v>
      </c>
      <c r="F42" s="94"/>
      <c r="G42" s="94"/>
      <c r="H42" s="94"/>
      <c r="I42" s="94"/>
      <c r="J42" s="94"/>
      <c r="K42" s="94"/>
      <c r="L42" s="94"/>
      <c r="M42" s="94"/>
      <c r="N42" s="95"/>
      <c r="O42" s="100" t="s">
        <v>220</v>
      </c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2"/>
    </row>
    <row r="43" spans="4:32" s="51" customFormat="1" x14ac:dyDescent="0.55000000000000004">
      <c r="E43" s="93" t="s">
        <v>214</v>
      </c>
      <c r="F43" s="94"/>
      <c r="G43" s="94"/>
      <c r="H43" s="94"/>
      <c r="I43" s="94"/>
      <c r="J43" s="94"/>
      <c r="K43" s="94"/>
      <c r="L43" s="94"/>
      <c r="M43" s="94"/>
      <c r="N43" s="95"/>
      <c r="O43" s="100" t="s">
        <v>221</v>
      </c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2"/>
    </row>
    <row r="44" spans="4:32" s="51" customFormat="1" x14ac:dyDescent="0.55000000000000004">
      <c r="E44" s="52" t="s">
        <v>215</v>
      </c>
      <c r="F44" s="53"/>
      <c r="G44" s="53"/>
      <c r="H44" s="53"/>
      <c r="I44" s="53"/>
      <c r="J44" s="53"/>
      <c r="K44" s="53"/>
      <c r="L44" s="53"/>
      <c r="M44" s="53"/>
      <c r="N44" s="54"/>
      <c r="O44" s="93" t="b">
        <v>1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5"/>
    </row>
    <row r="45" spans="4:32" s="51" customFormat="1" x14ac:dyDescent="0.55000000000000004">
      <c r="E45" s="93" t="s">
        <v>216</v>
      </c>
      <c r="F45" s="94"/>
      <c r="G45" s="94"/>
      <c r="H45" s="94"/>
      <c r="I45" s="94"/>
      <c r="J45" s="94"/>
      <c r="K45" s="94"/>
      <c r="L45" s="94"/>
      <c r="M45" s="94"/>
      <c r="N45" s="95"/>
      <c r="O45" s="93" t="b">
        <v>1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5"/>
    </row>
    <row r="46" spans="4:32" s="51" customFormat="1" x14ac:dyDescent="0.55000000000000004"/>
    <row r="47" spans="4:32" s="29" customFormat="1" x14ac:dyDescent="0.55000000000000004"/>
    <row r="48" spans="4:32" s="29" customFormat="1" x14ac:dyDescent="0.55000000000000004">
      <c r="D48" s="29" t="s">
        <v>217</v>
      </c>
    </row>
    <row r="49" spans="3:32" s="29" customFormat="1" x14ac:dyDescent="0.55000000000000004"/>
    <row r="50" spans="3:32" s="29" customFormat="1" x14ac:dyDescent="0.55000000000000004">
      <c r="E50" s="29" t="s">
        <v>241</v>
      </c>
    </row>
    <row r="51" spans="3:32" s="51" customFormat="1" x14ac:dyDescent="0.55000000000000004"/>
    <row r="52" spans="3:32" s="51" customFormat="1" x14ac:dyDescent="0.55000000000000004">
      <c r="E52" s="55" t="s">
        <v>239</v>
      </c>
      <c r="F52" s="56"/>
      <c r="G52" s="56"/>
      <c r="H52" s="56"/>
      <c r="I52" s="56"/>
      <c r="J52" s="56"/>
      <c r="K52" s="56"/>
      <c r="L52" s="56"/>
      <c r="M52" s="56"/>
      <c r="N52" s="57"/>
      <c r="O52" s="62" t="s">
        <v>238</v>
      </c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9"/>
    </row>
    <row r="53" spans="3:32" s="51" customFormat="1" x14ac:dyDescent="0.55000000000000004"/>
    <row r="54" spans="3:32" s="51" customFormat="1" x14ac:dyDescent="0.55000000000000004">
      <c r="E54" s="51" t="s">
        <v>242</v>
      </c>
    </row>
    <row r="55" spans="3:32" s="51" customFormat="1" x14ac:dyDescent="0.55000000000000004"/>
    <row r="56" spans="3:32" s="51" customFormat="1" x14ac:dyDescent="0.55000000000000004">
      <c r="E56" s="55" t="s">
        <v>219</v>
      </c>
      <c r="F56" s="56"/>
      <c r="G56" s="56"/>
      <c r="H56" s="56"/>
      <c r="I56" s="56"/>
      <c r="J56" s="56"/>
      <c r="K56" s="56"/>
      <c r="L56" s="56"/>
      <c r="M56" s="56"/>
      <c r="N56" s="57"/>
      <c r="O56" s="62" t="s">
        <v>243</v>
      </c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9"/>
    </row>
    <row r="57" spans="3:32" s="51" customFormat="1" x14ac:dyDescent="0.55000000000000004">
      <c r="E57" s="55" t="s">
        <v>222</v>
      </c>
      <c r="F57" s="56"/>
      <c r="G57" s="56"/>
      <c r="H57" s="56"/>
      <c r="I57" s="56"/>
      <c r="J57" s="56"/>
      <c r="K57" s="56"/>
      <c r="L57" s="56"/>
      <c r="M57" s="56"/>
      <c r="N57" s="57"/>
      <c r="O57" s="63" t="s">
        <v>224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3:32" s="51" customFormat="1" x14ac:dyDescent="0.55000000000000004"/>
    <row r="59" spans="3:32" s="29" customFormat="1" x14ac:dyDescent="0.55000000000000004"/>
    <row r="60" spans="3:32" s="29" customFormat="1" x14ac:dyDescent="0.55000000000000004">
      <c r="C60" s="29" t="s">
        <v>218</v>
      </c>
    </row>
    <row r="61" spans="3:32" s="29" customFormat="1" x14ac:dyDescent="0.55000000000000004"/>
    <row r="62" spans="3:32" s="29" customFormat="1" x14ac:dyDescent="0.55000000000000004">
      <c r="D62" s="51" t="s">
        <v>225</v>
      </c>
    </row>
    <row r="63" spans="3:32" s="51" customFormat="1" x14ac:dyDescent="0.55000000000000004"/>
    <row r="64" spans="3:32" s="51" customFormat="1" x14ac:dyDescent="0.55000000000000004">
      <c r="E64" s="51" t="s">
        <v>226</v>
      </c>
    </row>
    <row r="65" spans="5:33" s="51" customFormat="1" x14ac:dyDescent="0.55000000000000004"/>
    <row r="66" spans="5:33" s="51" customFormat="1" x14ac:dyDescent="0.55000000000000004">
      <c r="F66" s="51" t="s">
        <v>227</v>
      </c>
    </row>
    <row r="67" spans="5:33" s="51" customFormat="1" x14ac:dyDescent="0.55000000000000004">
      <c r="F67" s="55" t="s">
        <v>219</v>
      </c>
      <c r="G67" s="56"/>
      <c r="H67" s="56"/>
      <c r="I67" s="56"/>
      <c r="J67" s="56"/>
      <c r="K67" s="56"/>
      <c r="L67" s="56"/>
      <c r="M67" s="56"/>
      <c r="N67" s="56"/>
      <c r="O67" s="57"/>
      <c r="P67" s="62" t="s">
        <v>234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9"/>
    </row>
    <row r="68" spans="5:33" s="51" customFormat="1" x14ac:dyDescent="0.55000000000000004">
      <c r="F68" s="103" t="s">
        <v>239</v>
      </c>
      <c r="G68" s="104"/>
      <c r="H68" s="104"/>
      <c r="I68" s="104"/>
      <c r="J68" s="104"/>
      <c r="K68" s="104"/>
      <c r="L68" s="104"/>
      <c r="M68" s="104"/>
      <c r="N68" s="104"/>
      <c r="O68" s="105"/>
      <c r="P68" s="62" t="s">
        <v>233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9"/>
    </row>
    <row r="69" spans="5:33" s="51" customFormat="1" x14ac:dyDescent="0.55000000000000004">
      <c r="F69" s="106"/>
      <c r="G69" s="107"/>
      <c r="H69" s="107"/>
      <c r="I69" s="107"/>
      <c r="J69" s="107"/>
      <c r="K69" s="107"/>
      <c r="L69" s="107"/>
      <c r="M69" s="107"/>
      <c r="N69" s="107"/>
      <c r="O69" s="108"/>
      <c r="P69" s="62" t="s">
        <v>236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9"/>
    </row>
    <row r="70" spans="5:33" s="51" customFormat="1" x14ac:dyDescent="0.55000000000000004">
      <c r="F70" s="55" t="s">
        <v>222</v>
      </c>
      <c r="G70" s="56"/>
      <c r="H70" s="56"/>
      <c r="I70" s="56"/>
      <c r="J70" s="56"/>
      <c r="K70" s="56"/>
      <c r="L70" s="56"/>
      <c r="M70" s="56"/>
      <c r="N70" s="56"/>
      <c r="O70" s="57"/>
      <c r="P70" s="63" t="s">
        <v>228</v>
      </c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1"/>
    </row>
    <row r="71" spans="5:33" s="51" customFormat="1" x14ac:dyDescent="0.55000000000000004">
      <c r="F71" s="55" t="s">
        <v>223</v>
      </c>
      <c r="G71" s="56"/>
      <c r="H71" s="56"/>
      <c r="I71" s="56"/>
      <c r="J71" s="56"/>
      <c r="K71" s="56"/>
      <c r="L71" s="56"/>
      <c r="M71" s="56"/>
      <c r="N71" s="56"/>
      <c r="O71" s="57"/>
      <c r="P71" s="63" t="s">
        <v>229</v>
      </c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1"/>
    </row>
    <row r="72" spans="5:33" s="51" customFormat="1" x14ac:dyDescent="0.55000000000000004"/>
    <row r="73" spans="5:33" s="51" customFormat="1" x14ac:dyDescent="0.55000000000000004">
      <c r="E73" s="51" t="s">
        <v>231</v>
      </c>
    </row>
    <row r="74" spans="5:33" s="51" customFormat="1" x14ac:dyDescent="0.55000000000000004"/>
    <row r="75" spans="5:33" s="51" customFormat="1" x14ac:dyDescent="0.55000000000000004">
      <c r="F75" s="51" t="s">
        <v>230</v>
      </c>
    </row>
    <row r="76" spans="5:33" s="51" customFormat="1" x14ac:dyDescent="0.55000000000000004">
      <c r="F76" s="55" t="s">
        <v>219</v>
      </c>
      <c r="G76" s="56"/>
      <c r="H76" s="56"/>
      <c r="I76" s="56"/>
      <c r="J76" s="56"/>
      <c r="K76" s="56"/>
      <c r="L76" s="56"/>
      <c r="M76" s="56"/>
      <c r="N76" s="56"/>
      <c r="O76" s="57"/>
      <c r="P76" s="62" t="s">
        <v>235</v>
      </c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9"/>
    </row>
    <row r="77" spans="5:33" s="51" customFormat="1" x14ac:dyDescent="0.55000000000000004">
      <c r="F77" s="103" t="s">
        <v>239</v>
      </c>
      <c r="G77" s="104"/>
      <c r="H77" s="104"/>
      <c r="I77" s="104"/>
      <c r="J77" s="104"/>
      <c r="K77" s="104"/>
      <c r="L77" s="104"/>
      <c r="M77" s="104"/>
      <c r="N77" s="104"/>
      <c r="O77" s="105"/>
      <c r="P77" s="62" t="s">
        <v>232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9"/>
    </row>
    <row r="78" spans="5:33" s="51" customFormat="1" x14ac:dyDescent="0.55000000000000004">
      <c r="F78" s="106"/>
      <c r="G78" s="107"/>
      <c r="H78" s="107"/>
      <c r="I78" s="107"/>
      <c r="J78" s="107"/>
      <c r="K78" s="107"/>
      <c r="L78" s="107"/>
      <c r="M78" s="107"/>
      <c r="N78" s="107"/>
      <c r="O78" s="108"/>
      <c r="P78" s="62" t="s">
        <v>236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9"/>
    </row>
    <row r="79" spans="5:33" s="51" customFormat="1" x14ac:dyDescent="0.55000000000000004">
      <c r="F79" s="55" t="s">
        <v>222</v>
      </c>
      <c r="G79" s="56"/>
      <c r="H79" s="56"/>
      <c r="I79" s="56"/>
      <c r="J79" s="56"/>
      <c r="K79" s="56"/>
      <c r="L79" s="56"/>
      <c r="M79" s="56"/>
      <c r="N79" s="56"/>
      <c r="O79" s="57"/>
      <c r="P79" s="63" t="s">
        <v>228</v>
      </c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1"/>
    </row>
    <row r="80" spans="5:33" s="51" customFormat="1" x14ac:dyDescent="0.55000000000000004">
      <c r="F80" s="55" t="s">
        <v>223</v>
      </c>
      <c r="G80" s="56"/>
      <c r="H80" s="56"/>
      <c r="I80" s="56"/>
      <c r="J80" s="56"/>
      <c r="K80" s="56"/>
      <c r="L80" s="56"/>
      <c r="M80" s="56"/>
      <c r="N80" s="56"/>
      <c r="O80" s="57"/>
      <c r="P80" s="63" t="s">
        <v>229</v>
      </c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1"/>
    </row>
    <row r="81" spans="4:5" s="51" customFormat="1" x14ac:dyDescent="0.55000000000000004"/>
    <row r="82" spans="4:5" s="51" customFormat="1" x14ac:dyDescent="0.55000000000000004">
      <c r="D82" s="51" t="s">
        <v>240</v>
      </c>
    </row>
    <row r="83" spans="4:5" s="51" customFormat="1" x14ac:dyDescent="0.55000000000000004"/>
    <row r="84" spans="4:5" s="51" customFormat="1" x14ac:dyDescent="0.55000000000000004">
      <c r="E84" s="51" t="s">
        <v>237</v>
      </c>
    </row>
    <row r="85" spans="4:5" s="51" customFormat="1" x14ac:dyDescent="0.55000000000000004"/>
    <row r="86" spans="4:5" s="51" customFormat="1" x14ac:dyDescent="0.55000000000000004"/>
    <row r="87" spans="4:5" s="29" customFormat="1" x14ac:dyDescent="0.55000000000000004"/>
    <row r="88" spans="4:5" s="29" customFormat="1" x14ac:dyDescent="0.55000000000000004"/>
    <row r="89" spans="4:5" s="29" customFormat="1" x14ac:dyDescent="0.55000000000000004"/>
    <row r="90" spans="4:5" s="29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DBアクセス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1" customFormat="1" x14ac:dyDescent="0.55000000000000004">
      <c r="A5" s="2"/>
      <c r="B5" s="2"/>
      <c r="C5" s="2" t="s">
        <v>244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55000000000000004"/>
    <row r="7" spans="1:48" s="29" customFormat="1" x14ac:dyDescent="0.55000000000000004">
      <c r="A7" s="2"/>
      <c r="B7" s="2"/>
      <c r="C7" s="2"/>
      <c r="D7" s="2" t="s">
        <v>249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55000000000000004">
      <c r="D10" s="37"/>
      <c r="E10" s="38"/>
      <c r="F10" s="38"/>
      <c r="G10" s="38"/>
      <c r="H10" s="39"/>
      <c r="I10" s="29" t="s">
        <v>246</v>
      </c>
      <c r="AP10" s="31"/>
    </row>
    <row r="11" spans="1:48" s="29" customFormat="1" x14ac:dyDescent="0.55000000000000004">
      <c r="D11" s="37"/>
      <c r="E11" s="38"/>
      <c r="F11" s="38"/>
      <c r="G11" s="38"/>
      <c r="H11" s="39"/>
      <c r="AP11" s="31"/>
    </row>
    <row r="12" spans="1:48" s="29" customFormat="1" x14ac:dyDescent="0.5500000000000000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55000000000000004">
      <c r="D13" s="37"/>
      <c r="E13" s="38"/>
      <c r="F13" s="38"/>
      <c r="G13" s="38"/>
      <c r="H13" s="39"/>
      <c r="I13" s="51" t="s">
        <v>94</v>
      </c>
      <c r="S13" s="29" t="s">
        <v>187</v>
      </c>
      <c r="W13" s="29" t="s">
        <v>247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51" t="s">
        <v>93</v>
      </c>
      <c r="S14" s="29" t="s">
        <v>187</v>
      </c>
      <c r="W14" s="51" t="s">
        <v>248</v>
      </c>
      <c r="AP14" s="31"/>
    </row>
    <row r="15" spans="1:48" s="29" customFormat="1" x14ac:dyDescent="0.5500000000000000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55000000000000004"/>
    <row r="17" spans="1:48" s="29" customFormat="1" x14ac:dyDescent="0.55000000000000004"/>
    <row r="18" spans="1:48" s="51" customFormat="1" x14ac:dyDescent="0.55000000000000004">
      <c r="A18" s="2"/>
      <c r="B18" s="2"/>
      <c r="C18" s="2"/>
      <c r="D18" s="2" t="s">
        <v>250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1" customForma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1" customFormat="1" x14ac:dyDescent="0.5500000000000000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1" customFormat="1" x14ac:dyDescent="0.55000000000000004">
      <c r="D21" s="37"/>
      <c r="E21" s="38"/>
      <c r="F21" s="38"/>
      <c r="G21" s="38"/>
      <c r="H21" s="39"/>
      <c r="I21" s="51" t="s">
        <v>246</v>
      </c>
      <c r="AP21" s="31"/>
    </row>
    <row r="22" spans="1:48" s="51" customFormat="1" x14ac:dyDescent="0.55000000000000004">
      <c r="D22" s="37"/>
      <c r="E22" s="38"/>
      <c r="F22" s="38"/>
      <c r="G22" s="38"/>
      <c r="H22" s="39"/>
      <c r="AP22" s="31"/>
    </row>
    <row r="23" spans="1:48" s="51" customFormat="1" x14ac:dyDescent="0.5500000000000000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1" customFormat="1" x14ac:dyDescent="0.55000000000000004">
      <c r="D24" s="37"/>
      <c r="E24" s="38"/>
      <c r="F24" s="38"/>
      <c r="G24" s="38"/>
      <c r="H24" s="39"/>
      <c r="I24" s="51" t="s">
        <v>94</v>
      </c>
      <c r="S24" s="51" t="s">
        <v>187</v>
      </c>
      <c r="W24" s="51" t="s">
        <v>247</v>
      </c>
      <c r="AP24" s="31"/>
    </row>
    <row r="25" spans="1:48" s="51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1" customFormat="1" x14ac:dyDescent="0.55000000000000004"/>
    <row r="27" spans="1:48" s="51" customFormat="1" x14ac:dyDescent="0.55000000000000004"/>
    <row r="28" spans="1:48" s="29" customFormat="1" x14ac:dyDescent="0.55000000000000004"/>
    <row r="29" spans="1:48" s="29" customFormat="1" x14ac:dyDescent="0.55000000000000004"/>
    <row r="30" spans="1:48" s="29" customFormat="1" x14ac:dyDescent="0.55000000000000004"/>
    <row r="31" spans="1:48" s="29" customFormat="1" x14ac:dyDescent="0.55000000000000004"/>
    <row r="32" spans="1:48" s="29" customFormat="1" x14ac:dyDescent="0.55000000000000004"/>
    <row r="33" s="29" customFormat="1" x14ac:dyDescent="0.55000000000000004"/>
    <row r="34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2" t="str">
        <f ca="1">RIGHT(CELL("filename",A1),LEN(CELL("filename",A1))-FIND("]",CELL("filename",A1)))</f>
        <v>DBアクセス (2)</v>
      </c>
      <c r="B1" s="73"/>
      <c r="C1" s="73"/>
      <c r="D1" s="73"/>
      <c r="E1" s="73"/>
      <c r="F1" s="73"/>
      <c r="G1" s="73"/>
      <c r="H1" s="73"/>
      <c r="I1" s="76" t="s">
        <v>0</v>
      </c>
      <c r="J1" s="76"/>
      <c r="K1" s="76"/>
      <c r="L1" s="76"/>
      <c r="M1" s="76"/>
      <c r="N1" s="76"/>
      <c r="O1" s="76"/>
      <c r="P1" s="76"/>
      <c r="Q1" s="76" t="s">
        <v>1</v>
      </c>
      <c r="R1" s="76"/>
      <c r="S1" s="76"/>
      <c r="T1" s="76"/>
      <c r="U1" s="76"/>
      <c r="V1" s="76"/>
      <c r="W1" s="76"/>
      <c r="X1" s="76"/>
      <c r="Y1" s="76" t="s">
        <v>2</v>
      </c>
      <c r="Z1" s="76"/>
      <c r="AA1" s="76"/>
      <c r="AB1" s="76"/>
      <c r="AC1" s="76"/>
      <c r="AD1" s="76"/>
      <c r="AE1" s="76"/>
      <c r="AF1" s="76"/>
      <c r="AG1" s="76" t="s">
        <v>3</v>
      </c>
      <c r="AH1" s="76"/>
      <c r="AI1" s="76"/>
      <c r="AJ1" s="76"/>
      <c r="AK1" s="76"/>
      <c r="AL1" s="76"/>
      <c r="AM1" s="76"/>
      <c r="AN1" s="76"/>
      <c r="AO1" s="76" t="s">
        <v>4</v>
      </c>
      <c r="AP1" s="76"/>
      <c r="AQ1" s="76"/>
      <c r="AR1" s="76"/>
      <c r="AS1" s="76"/>
      <c r="AT1" s="76"/>
      <c r="AU1" s="76"/>
      <c r="AV1" s="76"/>
    </row>
    <row r="2" spans="1:48" x14ac:dyDescent="0.55000000000000004">
      <c r="A2" s="74"/>
      <c r="B2" s="75"/>
      <c r="C2" s="75"/>
      <c r="D2" s="75"/>
      <c r="E2" s="75"/>
      <c r="F2" s="75"/>
      <c r="G2" s="75"/>
      <c r="H2" s="75"/>
      <c r="I2" s="70" t="str">
        <f>改版履歴!I2</f>
        <v>マッチング取込処理</v>
      </c>
      <c r="J2" s="70"/>
      <c r="K2" s="70"/>
      <c r="L2" s="70"/>
      <c r="M2" s="70"/>
      <c r="N2" s="70"/>
      <c r="O2" s="70"/>
      <c r="P2" s="70"/>
      <c r="Q2" s="77">
        <f ca="1">改版履歴!Q2</f>
        <v>43884</v>
      </c>
      <c r="R2" s="70"/>
      <c r="S2" s="70"/>
      <c r="T2" s="70"/>
      <c r="U2" s="70"/>
      <c r="V2" s="70"/>
      <c r="W2" s="70"/>
      <c r="X2" s="70"/>
      <c r="Y2" s="70" t="str">
        <f ca="1">改版履歴!Y2</f>
        <v>Giphe</v>
      </c>
      <c r="Z2" s="70"/>
      <c r="AA2" s="70"/>
      <c r="AB2" s="70"/>
      <c r="AC2" s="70"/>
      <c r="AD2" s="70"/>
      <c r="AE2" s="70"/>
      <c r="AF2" s="70"/>
      <c r="AG2" s="70" t="str">
        <f ca="1">改版履歴!AG2</f>
        <v>1.0</v>
      </c>
      <c r="AH2" s="70"/>
      <c r="AI2" s="70"/>
      <c r="AJ2" s="70"/>
      <c r="AK2" s="70"/>
      <c r="AL2" s="70"/>
      <c r="AM2" s="70"/>
      <c r="AN2" s="70"/>
      <c r="AO2" s="70" t="str">
        <f>改版履歴!AO2</f>
        <v>PGCOMB010</v>
      </c>
      <c r="AP2" s="70"/>
      <c r="AQ2" s="70"/>
      <c r="AR2" s="70"/>
      <c r="AS2" s="70"/>
      <c r="AT2" s="70"/>
      <c r="AU2" s="70"/>
      <c r="AV2" s="70"/>
    </row>
    <row r="4" spans="1:48" s="51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1" customFormat="1" x14ac:dyDescent="0.55000000000000004"/>
    <row r="6" spans="1:48" s="51" customFormat="1" x14ac:dyDescent="0.55000000000000004">
      <c r="A6" s="2"/>
      <c r="B6" s="2"/>
      <c r="C6" s="2" t="s">
        <v>244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1" customFormat="1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1" customFormat="1" x14ac:dyDescent="0.5500000000000000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1" customFormat="1" x14ac:dyDescent="0.55000000000000004">
      <c r="D9" s="37"/>
      <c r="E9" s="38"/>
      <c r="F9" s="38"/>
      <c r="G9" s="38"/>
      <c r="H9" s="39"/>
      <c r="I9" s="51" t="s">
        <v>45</v>
      </c>
      <c r="AA9" s="51" t="s">
        <v>44</v>
      </c>
      <c r="AP9" s="31"/>
    </row>
    <row r="10" spans="1:48" s="51" customFormat="1" x14ac:dyDescent="0.55000000000000004">
      <c r="D10" s="37"/>
      <c r="E10" s="38"/>
      <c r="F10" s="38"/>
      <c r="G10" s="38"/>
      <c r="H10" s="39"/>
      <c r="I10" s="51" t="s">
        <v>45</v>
      </c>
      <c r="AA10" s="51" t="s">
        <v>44</v>
      </c>
      <c r="AP10" s="31"/>
    </row>
    <row r="11" spans="1:48" s="51" customFormat="1" x14ac:dyDescent="0.55000000000000004">
      <c r="D11" s="37"/>
      <c r="E11" s="38"/>
      <c r="F11" s="38"/>
      <c r="G11" s="38"/>
      <c r="H11" s="39"/>
      <c r="I11" s="51" t="s">
        <v>45</v>
      </c>
      <c r="AA11" s="51" t="s">
        <v>44</v>
      </c>
      <c r="AP11" s="31"/>
    </row>
    <row r="12" spans="1:48" s="51" customFormat="1" x14ac:dyDescent="0.55000000000000004">
      <c r="D12" s="37"/>
      <c r="E12" s="38"/>
      <c r="F12" s="38"/>
      <c r="G12" s="38"/>
      <c r="H12" s="39"/>
      <c r="I12" s="51" t="s">
        <v>45</v>
      </c>
      <c r="AA12" s="51" t="s">
        <v>44</v>
      </c>
      <c r="AP12" s="31"/>
    </row>
    <row r="13" spans="1:48" s="51" customFormat="1" x14ac:dyDescent="0.55000000000000004">
      <c r="D13" s="37"/>
      <c r="E13" s="38"/>
      <c r="F13" s="38"/>
      <c r="G13" s="38"/>
      <c r="H13" s="39"/>
      <c r="I13" s="51" t="s">
        <v>45</v>
      </c>
      <c r="AA13" s="51" t="s">
        <v>44</v>
      </c>
      <c r="AP13" s="31"/>
    </row>
    <row r="14" spans="1:48" s="51" customFormat="1" x14ac:dyDescent="0.55000000000000004">
      <c r="D14" s="37"/>
      <c r="E14" s="38"/>
      <c r="F14" s="38"/>
      <c r="G14" s="38"/>
      <c r="H14" s="39"/>
      <c r="I14" s="51" t="s">
        <v>45</v>
      </c>
      <c r="AA14" s="51" t="s">
        <v>44</v>
      </c>
      <c r="AP14" s="31"/>
    </row>
    <row r="15" spans="1:48" s="51" customFormat="1" x14ac:dyDescent="0.55000000000000004">
      <c r="D15" s="37"/>
      <c r="E15" s="38"/>
      <c r="F15" s="38"/>
      <c r="G15" s="38"/>
      <c r="H15" s="39"/>
      <c r="I15" s="51" t="s">
        <v>45</v>
      </c>
      <c r="AA15" s="51" t="s">
        <v>44</v>
      </c>
      <c r="AP15" s="31"/>
    </row>
    <row r="16" spans="1:48" s="51" customFormat="1" x14ac:dyDescent="0.55000000000000004">
      <c r="D16" s="37"/>
      <c r="E16" s="38"/>
      <c r="F16" s="38"/>
      <c r="G16" s="38"/>
      <c r="H16" s="39"/>
      <c r="I16" s="51" t="s">
        <v>45</v>
      </c>
      <c r="AA16" s="51" t="s">
        <v>44</v>
      </c>
      <c r="AP16" s="31"/>
    </row>
    <row r="17" spans="4:42" s="51" customFormat="1" x14ac:dyDescent="0.55000000000000004">
      <c r="D17" s="37"/>
      <c r="E17" s="38"/>
      <c r="F17" s="38"/>
      <c r="G17" s="38"/>
      <c r="H17" s="39"/>
      <c r="I17" s="51" t="s">
        <v>45</v>
      </c>
      <c r="AA17" s="51" t="s">
        <v>44</v>
      </c>
      <c r="AP17" s="31"/>
    </row>
    <row r="18" spans="4:42" s="51" customFormat="1" x14ac:dyDescent="0.55000000000000004">
      <c r="D18" s="37"/>
      <c r="E18" s="38"/>
      <c r="F18" s="38"/>
      <c r="G18" s="38"/>
      <c r="H18" s="39"/>
      <c r="I18" s="51" t="s">
        <v>45</v>
      </c>
      <c r="AA18" s="51" t="s">
        <v>44</v>
      </c>
      <c r="AP18" s="31"/>
    </row>
    <row r="19" spans="4:42" s="51" customFormat="1" x14ac:dyDescent="0.55000000000000004">
      <c r="D19" s="37"/>
      <c r="E19" s="38"/>
      <c r="F19" s="38"/>
      <c r="G19" s="38"/>
      <c r="H19" s="39"/>
      <c r="AP19" s="31"/>
    </row>
    <row r="20" spans="4:42" s="51" customFormat="1" x14ac:dyDescent="0.5500000000000000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1" customFormat="1" x14ac:dyDescent="0.55000000000000004">
      <c r="D21" s="37"/>
      <c r="E21" s="38"/>
      <c r="F21" s="38"/>
      <c r="G21" s="38"/>
      <c r="H21" s="39"/>
      <c r="I21" s="51" t="s">
        <v>45</v>
      </c>
      <c r="AP21" s="31"/>
    </row>
    <row r="22" spans="4:42" s="51" customFormat="1" x14ac:dyDescent="0.55000000000000004">
      <c r="D22" s="37"/>
      <c r="E22" s="38"/>
      <c r="F22" s="38"/>
      <c r="G22" s="38"/>
      <c r="H22" s="39"/>
      <c r="I22" s="51" t="s">
        <v>45</v>
      </c>
      <c r="AP22" s="31"/>
    </row>
    <row r="23" spans="4:42" s="51" customFormat="1" x14ac:dyDescent="0.5500000000000000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1" customFormat="1" x14ac:dyDescent="0.5500000000000000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1" customFormat="1" x14ac:dyDescent="0.55000000000000004">
      <c r="D25" s="37"/>
      <c r="E25" s="38"/>
      <c r="F25" s="38"/>
      <c r="G25" s="38"/>
      <c r="H25" s="39"/>
      <c r="I25" s="51" t="s">
        <v>45</v>
      </c>
      <c r="AP25" s="31"/>
    </row>
    <row r="26" spans="4:42" s="51" customFormat="1" x14ac:dyDescent="0.55000000000000004">
      <c r="D26" s="37"/>
      <c r="E26" s="38"/>
      <c r="F26" s="38"/>
      <c r="G26" s="38"/>
      <c r="H26" s="39"/>
      <c r="I26" s="51" t="s">
        <v>45</v>
      </c>
      <c r="AP26" s="31"/>
    </row>
    <row r="27" spans="4:42" s="51" customFormat="1" x14ac:dyDescent="0.5500000000000000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1" customFormat="1" x14ac:dyDescent="0.55000000000000004"/>
    <row r="29" spans="4:42" s="51" customFormat="1" x14ac:dyDescent="0.55000000000000004"/>
    <row r="30" spans="4:42" s="51" customFormat="1" x14ac:dyDescent="0.55000000000000004"/>
    <row r="31" spans="4:42" s="51" customFormat="1" x14ac:dyDescent="0.55000000000000004"/>
    <row r="32" spans="4:42" s="51" customFormat="1" x14ac:dyDescent="0.55000000000000004"/>
    <row r="33" s="51" customFormat="1" x14ac:dyDescent="0.55000000000000004"/>
    <row r="34" s="51" customFormat="1" x14ac:dyDescent="0.55000000000000004"/>
    <row r="35" s="51" customFormat="1" x14ac:dyDescent="0.55000000000000004"/>
    <row r="36" s="51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2020-04-24T18:57:26Z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