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B94EDDCA-ECD3-4117-8BDF-30F0065485FD}" xr6:coauthVersionLast="45" xr6:coauthVersionMax="45" xr10:uidLastSave="{00000000-0000-0000-0000-000000000000}"/>
  <bookViews>
    <workbookView xWindow="-110" yWindow="-110" windowWidth="19420" windowHeight="10420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概要設計!$A$1:$AV$130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<sst xmlns="http://schemas.openxmlformats.org/spreadsheetml/2006/main" count="632" uniqueCount="283">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</sst>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5500000000000000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5500000000000000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5500000000000000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260</v>
      </c>
      <c r="AY4" s="77"/>
      <c r="AZ4" s="77"/>
      <c r="BA4" s="77"/>
      <c r="BB4" s="77"/>
      <c r="BC4" s="78" t="s">
        <v>259</v>
      </c>
      <c r="BD4" s="78"/>
      <c r="BE4" s="78"/>
      <c r="BF4" s="78"/>
      <c r="BG4" s="78"/>
    </row>
    <row r="5" spans="1:59" x14ac:dyDescent="0.5500000000000000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5500000000000000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" customHeight="1" x14ac:dyDescent="0.5500000000000000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5500000000000000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5500000000000000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5500000000000000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5500000000000000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5500000000000000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5500000000000000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5500000000000000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DBアクセス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>
      <c r="A5" s="1"/>
      <c r="B5" s="1"/>
      <c r="C5" s="1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55000000000000004"/>
    <row r="7" spans="1:48" s="26" customFormat="1" x14ac:dyDescent="0.55000000000000004">
      <c r="A7" s="1"/>
      <c r="B7" s="1"/>
      <c r="C7" s="1"/>
      <c r="D7" s="1" t="s">
        <v>256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5500000000000000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55000000000000004">
      <c r="D10" s="34"/>
      <c r="E10" s="35"/>
      <c r="F10" s="35"/>
      <c r="G10" s="35"/>
      <c r="H10" s="36"/>
      <c r="I10" s="26" t="s">
        <v>253</v>
      </c>
      <c r="AP10" s="28"/>
    </row>
    <row r="11" spans="1:48" s="26" customFormat="1" x14ac:dyDescent="0.55000000000000004">
      <c r="D11" s="34"/>
      <c r="E11" s="35"/>
      <c r="F11" s="35"/>
      <c r="G11" s="35"/>
      <c r="H11" s="36"/>
      <c r="AP11" s="28"/>
    </row>
    <row r="12" spans="1:48" s="26" customFormat="1" x14ac:dyDescent="0.5500000000000000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55000000000000004">
      <c r="D13" s="34"/>
      <c r="E13" s="35"/>
      <c r="F13" s="35"/>
      <c r="G13" s="35"/>
      <c r="H13" s="36"/>
      <c r="I13" s="49" t="s">
        <v>92</v>
      </c>
      <c r="S13" s="26" t="s">
        <v>194</v>
      </c>
      <c r="W13" s="26" t="s">
        <v>254</v>
      </c>
      <c r="AP13" s="28"/>
    </row>
    <row r="14" spans="1:48" s="26" customFormat="1" x14ac:dyDescent="0.55000000000000004">
      <c r="D14" s="34"/>
      <c r="E14" s="35"/>
      <c r="F14" s="35"/>
      <c r="G14" s="35"/>
      <c r="H14" s="36"/>
      <c r="I14" s="49" t="s">
        <v>91</v>
      </c>
      <c r="S14" s="26" t="s">
        <v>194</v>
      </c>
      <c r="W14" s="49" t="s">
        <v>255</v>
      </c>
      <c r="AP14" s="28"/>
    </row>
    <row r="15" spans="1:48" s="26" customFormat="1" x14ac:dyDescent="0.5500000000000000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55000000000000004"/>
    <row r="17" spans="1:48" s="26" customFormat="1" x14ac:dyDescent="0.55000000000000004"/>
    <row r="18" spans="1:48" s="49" customFormat="1" x14ac:dyDescent="0.55000000000000004">
      <c r="A18" s="1"/>
      <c r="B18" s="1"/>
      <c r="C18" s="1"/>
      <c r="D18" s="1" t="s">
        <v>257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5500000000000000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55000000000000004">
      <c r="D21" s="34"/>
      <c r="E21" s="35"/>
      <c r="F21" s="35"/>
      <c r="G21" s="35"/>
      <c r="H21" s="36"/>
      <c r="I21" s="49" t="s">
        <v>253</v>
      </c>
      <c r="AP21" s="28"/>
    </row>
    <row r="22" spans="1:48" s="49" customFormat="1" x14ac:dyDescent="0.55000000000000004">
      <c r="D22" s="34"/>
      <c r="E22" s="35"/>
      <c r="F22" s="35"/>
      <c r="G22" s="35"/>
      <c r="H22" s="36"/>
      <c r="AP22" s="28"/>
    </row>
    <row r="23" spans="1:48" s="49" customFormat="1" x14ac:dyDescent="0.5500000000000000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55000000000000004">
      <c r="D24" s="34"/>
      <c r="E24" s="35"/>
      <c r="F24" s="35"/>
      <c r="G24" s="35"/>
      <c r="H24" s="36"/>
      <c r="I24" s="49" t="s">
        <v>92</v>
      </c>
      <c r="S24" s="49" t="s">
        <v>194</v>
      </c>
      <c r="W24" s="49" t="s">
        <v>254</v>
      </c>
      <c r="AP24" s="28"/>
    </row>
    <row r="25" spans="1:48" s="49" customFormat="1" x14ac:dyDescent="0.5500000000000000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55000000000000004"/>
    <row r="27" spans="1:48" s="49" customFormat="1" x14ac:dyDescent="0.55000000000000004"/>
    <row r="28" spans="1:48" s="26" customFormat="1" x14ac:dyDescent="0.55000000000000004"/>
    <row r="29" spans="1:48" s="26" customFormat="1" x14ac:dyDescent="0.55000000000000004"/>
    <row r="30" spans="1:48" s="26" customFormat="1" x14ac:dyDescent="0.55000000000000004"/>
    <row r="31" spans="1:48" s="26" customFormat="1" x14ac:dyDescent="0.55000000000000004"/>
    <row r="32" spans="1:48" s="26" customFormat="1" x14ac:dyDescent="0.55000000000000004"/>
    <row r="33" s="26" customFormat="1" x14ac:dyDescent="0.55000000000000004"/>
    <row r="34" s="26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DBアクセス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/>
    <row r="6" spans="1:48" s="49" customFormat="1" x14ac:dyDescent="0.55000000000000004">
      <c r="A6" s="1"/>
      <c r="B6" s="1"/>
      <c r="C6" s="1" t="s">
        <v>251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5500000000000000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5500000000000000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5500000000000000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5500000000000000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5500000000000000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5500000000000000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5500000000000000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5500000000000000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5500000000000000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5500000000000000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5500000000000000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55000000000000004">
      <c r="D19" s="34"/>
      <c r="E19" s="35"/>
      <c r="F19" s="35"/>
      <c r="G19" s="35"/>
      <c r="H19" s="36"/>
      <c r="AP19" s="28"/>
    </row>
    <row r="20" spans="4:42" s="49" customFormat="1" x14ac:dyDescent="0.5500000000000000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5500000000000000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5500000000000000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5500000000000000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5500000000000000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5500000000000000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5500000000000000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5500000000000000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55000000000000004"/>
    <row r="29" spans="4:42" s="49" customFormat="1" x14ac:dyDescent="0.55000000000000004"/>
    <row r="30" spans="4:42" s="49" customFormat="1" x14ac:dyDescent="0.55000000000000004"/>
    <row r="31" spans="4:42" s="49" customFormat="1" x14ac:dyDescent="0.55000000000000004"/>
    <row r="32" spans="4:42" s="49" customFormat="1" x14ac:dyDescent="0.55000000000000004"/>
    <row r="33" s="49" customFormat="1" x14ac:dyDescent="0.55000000000000004"/>
    <row r="34" s="49" customFormat="1" x14ac:dyDescent="0.55000000000000004"/>
    <row r="35" s="49" customFormat="1" x14ac:dyDescent="0.55000000000000004"/>
    <row r="36" s="4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82" t="str">
        <f ca="1">RIGHT(CELL("filename",A1),LEN(CELL("filename",A1))-FIND("]",CELL("filename",A1)))</f>
        <v>改版履歴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59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表紙!$AX$4</f>
        <v>メインメニュー画面</v>
      </c>
      <c r="J2" s="80"/>
      <c r="K2" s="80"/>
      <c r="L2" s="80"/>
      <c r="M2" s="80"/>
      <c r="N2" s="80"/>
      <c r="O2" s="80"/>
      <c r="P2" s="80"/>
      <c r="Q2" s="87">
        <f ca="1">INDIRECT("A"&amp;(COUNTA(A:H)+2))</f>
        <v>43933</v>
      </c>
      <c r="R2" s="87"/>
      <c r="S2" s="87"/>
      <c r="T2" s="87"/>
      <c r="U2" s="87"/>
      <c r="V2" s="87"/>
      <c r="W2" s="87"/>
      <c r="X2" s="87"/>
      <c r="Y2" s="88" t="str">
        <f ca="1">INDIRECT("AO"&amp;(COUNTA(AO:AV)+1))</f>
        <v>Giphe</v>
      </c>
      <c r="Z2" s="88"/>
      <c r="AA2" s="88"/>
      <c r="AB2" s="88"/>
      <c r="AC2" s="88"/>
      <c r="AD2" s="88"/>
      <c r="AE2" s="88"/>
      <c r="AF2" s="88"/>
      <c r="AG2" s="88" t="str">
        <f ca="1">INDIRECT("I"&amp;(COUNTA(I:L)+1))</f>
        <v>1.0</v>
      </c>
      <c r="AH2" s="88"/>
      <c r="AI2" s="88"/>
      <c r="AJ2" s="88"/>
      <c r="AK2" s="88"/>
      <c r="AL2" s="88"/>
      <c r="AM2" s="88"/>
      <c r="AN2" s="88"/>
      <c r="AO2" s="80" t="str">
        <f>表紙!$BC$4</f>
        <v>PGUSED020</v>
      </c>
      <c r="AP2" s="80"/>
      <c r="AQ2" s="80"/>
      <c r="AR2" s="80"/>
      <c r="AS2" s="80"/>
      <c r="AT2" s="80"/>
      <c r="AU2" s="80"/>
      <c r="AV2" s="80"/>
      <c r="AX2" s="100"/>
      <c r="AY2" s="100"/>
      <c r="AZ2" s="100"/>
      <c r="BA2" s="100"/>
      <c r="BB2" s="100"/>
      <c r="BC2" s="101"/>
      <c r="BD2" s="101"/>
      <c r="BE2" s="101"/>
      <c r="BF2" s="101"/>
      <c r="BG2" s="101"/>
    </row>
    <row r="3" spans="1:59" x14ac:dyDescent="0.55000000000000004">
      <c r="AX3" s="100"/>
      <c r="AY3" s="100"/>
      <c r="AZ3" s="100"/>
      <c r="BA3" s="100"/>
      <c r="BB3" s="100"/>
      <c r="BC3" s="101"/>
      <c r="BD3" s="101"/>
      <c r="BE3" s="101"/>
      <c r="BF3" s="101"/>
      <c r="BG3" s="101"/>
    </row>
    <row r="4" spans="1:59" x14ac:dyDescent="0.55000000000000004">
      <c r="A4" s="81" t="s">
        <v>1</v>
      </c>
      <c r="B4" s="81"/>
      <c r="C4" s="81"/>
      <c r="D4" s="81"/>
      <c r="E4" s="81"/>
      <c r="F4" s="81"/>
      <c r="G4" s="81"/>
      <c r="H4" s="81"/>
      <c r="I4" s="96" t="s">
        <v>5</v>
      </c>
      <c r="J4" s="97"/>
      <c r="K4" s="97"/>
      <c r="L4" s="98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55000000000000004">
      <c r="A5" s="79">
        <v>43933</v>
      </c>
      <c r="B5" s="78"/>
      <c r="C5" s="78"/>
      <c r="D5" s="78"/>
      <c r="E5" s="78"/>
      <c r="F5" s="78"/>
      <c r="G5" s="78"/>
      <c r="H5" s="78"/>
      <c r="I5" s="99" t="s">
        <v>9</v>
      </c>
      <c r="J5" s="99"/>
      <c r="K5" s="99"/>
      <c r="L5" s="99"/>
      <c r="M5" s="92" t="s">
        <v>7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92" t="s">
        <v>8</v>
      </c>
      <c r="AP5" s="93"/>
      <c r="AQ5" s="93"/>
      <c r="AR5" s="93"/>
      <c r="AS5" s="93"/>
      <c r="AT5" s="93"/>
      <c r="AU5" s="93"/>
      <c r="AV5" s="94"/>
    </row>
    <row r="6" spans="1:59" x14ac:dyDescent="0.55000000000000004">
      <c r="A6" s="78"/>
      <c r="B6" s="78"/>
      <c r="C6" s="78"/>
      <c r="D6" s="78"/>
      <c r="E6" s="78"/>
      <c r="F6" s="78"/>
      <c r="G6" s="78"/>
      <c r="H6" s="78"/>
      <c r="I6" s="95"/>
      <c r="J6" s="95"/>
      <c r="K6" s="95"/>
      <c r="L6" s="95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4"/>
      <c r="AO6" s="92"/>
      <c r="AP6" s="93"/>
      <c r="AQ6" s="93"/>
      <c r="AR6" s="93"/>
      <c r="AS6" s="93"/>
      <c r="AT6" s="93"/>
      <c r="AU6" s="93"/>
      <c r="AV6" s="94"/>
    </row>
    <row r="7" spans="1:59" x14ac:dyDescent="0.55000000000000004">
      <c r="A7" s="78"/>
      <c r="B7" s="78"/>
      <c r="C7" s="78"/>
      <c r="D7" s="78"/>
      <c r="E7" s="78"/>
      <c r="F7" s="78"/>
      <c r="G7" s="78"/>
      <c r="H7" s="78"/>
      <c r="I7" s="95"/>
      <c r="J7" s="95"/>
      <c r="K7" s="95"/>
      <c r="L7" s="95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4"/>
      <c r="AO7" s="92"/>
      <c r="AP7" s="93"/>
      <c r="AQ7" s="93"/>
      <c r="AR7" s="93"/>
      <c r="AS7" s="93"/>
      <c r="AT7" s="93"/>
      <c r="AU7" s="93"/>
      <c r="AV7" s="94"/>
    </row>
    <row r="8" spans="1:59" x14ac:dyDescent="0.55000000000000004">
      <c r="A8" s="78"/>
      <c r="B8" s="78"/>
      <c r="C8" s="78"/>
      <c r="D8" s="78"/>
      <c r="E8" s="78"/>
      <c r="F8" s="78"/>
      <c r="G8" s="78"/>
      <c r="H8" s="78"/>
      <c r="I8" s="95"/>
      <c r="J8" s="95"/>
      <c r="K8" s="95"/>
      <c r="L8" s="95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2"/>
      <c r="AP8" s="93"/>
      <c r="AQ8" s="93"/>
      <c r="AR8" s="93"/>
      <c r="AS8" s="93"/>
      <c r="AT8" s="93"/>
      <c r="AU8" s="93"/>
      <c r="AV8" s="94"/>
    </row>
    <row r="9" spans="1:59" x14ac:dyDescent="0.55000000000000004">
      <c r="A9" s="78"/>
      <c r="B9" s="78"/>
      <c r="C9" s="78"/>
      <c r="D9" s="78"/>
      <c r="E9" s="78"/>
      <c r="F9" s="78"/>
      <c r="G9" s="78"/>
      <c r="H9" s="78"/>
      <c r="I9" s="95"/>
      <c r="J9" s="95"/>
      <c r="K9" s="95"/>
      <c r="L9" s="95"/>
      <c r="M9" s="92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4"/>
      <c r="AO9" s="92"/>
      <c r="AP9" s="93"/>
      <c r="AQ9" s="93"/>
      <c r="AR9" s="93"/>
      <c r="AS9" s="93"/>
      <c r="AT9" s="93"/>
      <c r="AU9" s="93"/>
      <c r="AV9" s="94"/>
    </row>
    <row r="10" spans="1:59" x14ac:dyDescent="0.55000000000000004">
      <c r="A10" s="78"/>
      <c r="B10" s="78"/>
      <c r="C10" s="78"/>
      <c r="D10" s="78"/>
      <c r="E10" s="78"/>
      <c r="F10" s="78"/>
      <c r="G10" s="78"/>
      <c r="H10" s="78"/>
      <c r="I10" s="95"/>
      <c r="J10" s="95"/>
      <c r="K10" s="95"/>
      <c r="L10" s="95"/>
      <c r="M10" s="92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/>
      <c r="AP10" s="93"/>
      <c r="AQ10" s="93"/>
      <c r="AR10" s="93"/>
      <c r="AS10" s="93"/>
      <c r="AT10" s="93"/>
      <c r="AU10" s="93"/>
      <c r="AV10" s="94"/>
    </row>
    <row r="11" spans="1:59" x14ac:dyDescent="0.55000000000000004">
      <c r="A11" s="78"/>
      <c r="B11" s="78"/>
      <c r="C11" s="78"/>
      <c r="D11" s="78"/>
      <c r="E11" s="78"/>
      <c r="F11" s="78"/>
      <c r="G11" s="78"/>
      <c r="H11" s="78"/>
      <c r="I11" s="95"/>
      <c r="J11" s="95"/>
      <c r="K11" s="95"/>
      <c r="L11" s="95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4"/>
      <c r="AO11" s="92"/>
      <c r="AP11" s="93"/>
      <c r="AQ11" s="93"/>
      <c r="AR11" s="93"/>
      <c r="AS11" s="93"/>
      <c r="AT11" s="93"/>
      <c r="AU11" s="93"/>
      <c r="AV11" s="94"/>
    </row>
    <row r="12" spans="1:59" x14ac:dyDescent="0.55000000000000004">
      <c r="A12" s="78"/>
      <c r="B12" s="78"/>
      <c r="C12" s="78"/>
      <c r="D12" s="78"/>
      <c r="E12" s="78"/>
      <c r="F12" s="78"/>
      <c r="G12" s="78"/>
      <c r="H12" s="78"/>
      <c r="I12" s="95"/>
      <c r="J12" s="95"/>
      <c r="K12" s="95"/>
      <c r="L12" s="95"/>
      <c r="M12" s="92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4"/>
      <c r="AO12" s="92"/>
      <c r="AP12" s="93"/>
      <c r="AQ12" s="93"/>
      <c r="AR12" s="93"/>
      <c r="AS12" s="93"/>
      <c r="AT12" s="93"/>
      <c r="AU12" s="93"/>
      <c r="AV12" s="94"/>
    </row>
    <row r="13" spans="1:59" x14ac:dyDescent="0.55000000000000004">
      <c r="A13" s="78"/>
      <c r="B13" s="78"/>
      <c r="C13" s="78"/>
      <c r="D13" s="78"/>
      <c r="E13" s="78"/>
      <c r="F13" s="78"/>
      <c r="G13" s="78"/>
      <c r="H13" s="78"/>
      <c r="I13" s="95"/>
      <c r="J13" s="95"/>
      <c r="K13" s="95"/>
      <c r="L13" s="9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4"/>
      <c r="AO13" s="92"/>
      <c r="AP13" s="93"/>
      <c r="AQ13" s="93"/>
      <c r="AR13" s="93"/>
      <c r="AS13" s="93"/>
      <c r="AT13" s="93"/>
      <c r="AU13" s="93"/>
      <c r="AV13" s="94"/>
    </row>
    <row r="14" spans="1:59" x14ac:dyDescent="0.55000000000000004">
      <c r="A14" s="78"/>
      <c r="B14" s="78"/>
      <c r="C14" s="78"/>
      <c r="D14" s="78"/>
      <c r="E14" s="78"/>
      <c r="F14" s="78"/>
      <c r="G14" s="78"/>
      <c r="H14" s="78"/>
      <c r="I14" s="95"/>
      <c r="J14" s="95"/>
      <c r="K14" s="95"/>
      <c r="L14" s="95"/>
      <c r="M14" s="9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  <c r="AO14" s="92"/>
      <c r="AP14" s="93"/>
      <c r="AQ14" s="93"/>
      <c r="AR14" s="93"/>
      <c r="AS14" s="93"/>
      <c r="AT14" s="93"/>
      <c r="AU14" s="93"/>
      <c r="AV14" s="94"/>
    </row>
    <row r="15" spans="1:59" x14ac:dyDescent="0.55000000000000004">
      <c r="A15" s="78"/>
      <c r="B15" s="78"/>
      <c r="C15" s="78"/>
      <c r="D15" s="78"/>
      <c r="E15" s="78"/>
      <c r="F15" s="78"/>
      <c r="G15" s="78"/>
      <c r="H15" s="78"/>
      <c r="I15" s="95"/>
      <c r="J15" s="95"/>
      <c r="K15" s="95"/>
      <c r="L15" s="95"/>
      <c r="M15" s="9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4"/>
      <c r="AO15" s="92"/>
      <c r="AP15" s="93"/>
      <c r="AQ15" s="93"/>
      <c r="AR15" s="93"/>
      <c r="AS15" s="93"/>
      <c r="AT15" s="93"/>
      <c r="AU15" s="93"/>
      <c r="AV15" s="94"/>
    </row>
    <row r="16" spans="1:59" x14ac:dyDescent="0.55000000000000004">
      <c r="A16" s="78"/>
      <c r="B16" s="78"/>
      <c r="C16" s="78"/>
      <c r="D16" s="78"/>
      <c r="E16" s="78"/>
      <c r="F16" s="78"/>
      <c r="G16" s="78"/>
      <c r="H16" s="78"/>
      <c r="I16" s="95"/>
      <c r="J16" s="95"/>
      <c r="K16" s="95"/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92"/>
      <c r="AP16" s="93"/>
      <c r="AQ16" s="93"/>
      <c r="AR16" s="93"/>
      <c r="AS16" s="93"/>
      <c r="AT16" s="93"/>
      <c r="AU16" s="93"/>
      <c r="AV16" s="9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5"/>
  <sheetViews>
    <sheetView showGridLines="0" tabSelected="1" view="pageBreakPreview" topLeftCell="A118" zoomScaleNormal="100" workbookViewId="0">
      <selection activeCell="M125" sqref="M125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概要設計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ht="18.5" thickBot="1" x14ac:dyDescent="0.6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5" thickBot="1" x14ac:dyDescent="0.6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5500000000000000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5500000000000000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5500000000000000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5500000000000000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5500000000000000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5500000000000000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5500000000000000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5500000000000000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5500000000000000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5500000000000000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5500000000000000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5500000000000000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5500000000000000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5500000000000000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5500000000000000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5500000000000000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5500000000000000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5500000000000000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5500000000000000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5500000000000000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5500000000000000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5500000000000000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5500000000000000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5500000000000000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5500000000000000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5500000000000000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5500000000000000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5500000000000000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5500000000000000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5500000000000000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5500000000000000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5" thickBot="1" x14ac:dyDescent="0.6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5" thickBot="1" x14ac:dyDescent="0.6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5500000000000000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5500000000000000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5500000000000000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5500000000000000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5500000000000000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5500000000000000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5500000000000000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5500000000000000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5500000000000000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5500000000000000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5500000000000000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5500000000000000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5500000000000000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5500000000000000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5500000000000000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5500000000000000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5500000000000000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5500000000000000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5500000000000000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5500000000000000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5500000000000000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5500000000000000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5500000000000000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5500000000000000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5500000000000000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5500000000000000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5500000000000000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5500000000000000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5500000000000000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5500000000000000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5500000000000000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5500000000000000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5500000000000000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5500000000000000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5500000000000000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5500000000000000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5500000000000000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5500000000000000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5500000000000000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5" thickBot="1" x14ac:dyDescent="0.6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5" thickBot="1" x14ac:dyDescent="0.6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5500000000000000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5500000000000000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5500000000000000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5500000000000000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5500000000000000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5500000000000000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5500000000000000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5500000000000000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5500000000000000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5500000000000000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5500000000000000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5500000000000000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55000000000000004">
      <c r="A96" t="s">
        <v>170</v>
      </c>
    </row>
    <row r="97" spans="1:29" x14ac:dyDescent="0.55000000000000004">
      <c r="B97" t="s">
        <v>158</v>
      </c>
      <c r="I97" t="s">
        <v>164</v>
      </c>
      <c r="O97" t="s">
        <v>166</v>
      </c>
      <c r="T97" t="s">
        <v>167</v>
      </c>
      <c r="Y97" t="s">
        <v>168</v>
      </c>
      <c r="AC97" t="s">
        <v>169</v>
      </c>
    </row>
    <row r="98" spans="1:29" x14ac:dyDescent="0.55000000000000004">
      <c r="B98" t="s">
        <v>160</v>
      </c>
      <c r="I98" t="s">
        <v>165</v>
      </c>
      <c r="T98" t="s">
        <v>159</v>
      </c>
      <c r="Y98" t="s">
        <v>159</v>
      </c>
      <c r="AC98" t="s">
        <v>159</v>
      </c>
    </row>
    <row r="99" spans="1:29" x14ac:dyDescent="0.55000000000000004">
      <c r="B99" t="s">
        <v>161</v>
      </c>
    </row>
    <row r="100" spans="1:29" x14ac:dyDescent="0.55000000000000004">
      <c r="B100" t="s">
        <v>162</v>
      </c>
    </row>
    <row r="101" spans="1:29" x14ac:dyDescent="0.55000000000000004">
      <c r="B101" t="s">
        <v>159</v>
      </c>
    </row>
    <row r="102" spans="1:29" x14ac:dyDescent="0.55000000000000004">
      <c r="B102" t="s">
        <v>163</v>
      </c>
    </row>
    <row r="105" spans="1:29" x14ac:dyDescent="0.55000000000000004">
      <c r="A105" t="s">
        <v>171</v>
      </c>
    </row>
    <row r="106" spans="1:29" x14ac:dyDescent="0.55000000000000004">
      <c r="B106" t="s">
        <v>172</v>
      </c>
      <c r="I106" t="s">
        <v>172</v>
      </c>
    </row>
    <row r="107" spans="1:29" x14ac:dyDescent="0.55000000000000004">
      <c r="B107" t="s">
        <v>165</v>
      </c>
      <c r="I107" t="s">
        <v>173</v>
      </c>
      <c r="Q107" t="s">
        <v>181</v>
      </c>
    </row>
    <row r="108" spans="1:29" x14ac:dyDescent="0.55000000000000004">
      <c r="I108" t="s">
        <v>174</v>
      </c>
      <c r="Q108" t="s">
        <v>182</v>
      </c>
    </row>
    <row r="109" spans="1:29" x14ac:dyDescent="0.55000000000000004">
      <c r="I109" t="s">
        <v>175</v>
      </c>
      <c r="Q109" t="s">
        <v>183</v>
      </c>
    </row>
    <row r="110" spans="1:29" x14ac:dyDescent="0.55000000000000004">
      <c r="I110" t="s">
        <v>176</v>
      </c>
      <c r="Q110" t="s">
        <v>185</v>
      </c>
    </row>
    <row r="111" spans="1:29" x14ac:dyDescent="0.55000000000000004">
      <c r="I111" t="s">
        <v>184</v>
      </c>
    </row>
    <row r="112" spans="1:29" x14ac:dyDescent="0.55000000000000004">
      <c r="I112" t="s">
        <v>177</v>
      </c>
      <c r="Q112" t="s">
        <v>186</v>
      </c>
    </row>
    <row r="113" spans="2:17" x14ac:dyDescent="0.55000000000000004">
      <c r="I113" t="s">
        <v>178</v>
      </c>
      <c r="Q113" t="s">
        <v>187</v>
      </c>
    </row>
    <row r="114" spans="2:17" x14ac:dyDescent="0.55000000000000004">
      <c r="I114" t="s">
        <v>179</v>
      </c>
    </row>
    <row r="115" spans="2:17" x14ac:dyDescent="0.55000000000000004">
      <c r="I115" t="s">
        <v>180</v>
      </c>
    </row>
    <row r="117" spans="2:17" x14ac:dyDescent="0.55000000000000004">
      <c r="B117" t="s">
        <v>189</v>
      </c>
    </row>
    <row r="118" spans="2:17" x14ac:dyDescent="0.55000000000000004">
      <c r="B118" t="s">
        <v>188</v>
      </c>
    </row>
    <row r="119" spans="2:17" x14ac:dyDescent="0.55000000000000004">
      <c r="B119" t="s">
        <v>190</v>
      </c>
    </row>
    <row r="121" spans="2:17" x14ac:dyDescent="0.55000000000000004">
      <c r="B121" t="s">
        <v>272</v>
      </c>
    </row>
    <row r="122" spans="2:17" x14ac:dyDescent="0.55000000000000004">
      <c r="G122" t="s">
        <v>276</v>
      </c>
      <c r="J122" t="s">
        <v>277</v>
      </c>
      <c r="M122" t="s">
        <v>279</v>
      </c>
    </row>
    <row r="123" spans="2:17" x14ac:dyDescent="0.55000000000000004">
      <c r="C123" t="s">
        <v>273</v>
      </c>
      <c r="G123" t="s">
        <v>278</v>
      </c>
      <c r="J123" t="s">
        <v>278</v>
      </c>
      <c r="M123" t="s">
        <v>281</v>
      </c>
    </row>
    <row r="124" spans="2:17" x14ac:dyDescent="0.55000000000000004">
      <c r="C124" t="s">
        <v>274</v>
      </c>
      <c r="G124" t="s">
        <v>278</v>
      </c>
      <c r="J124" t="s">
        <v>278</v>
      </c>
      <c r="M124" t="s">
        <v>282</v>
      </c>
    </row>
    <row r="125" spans="2:17" x14ac:dyDescent="0.55000000000000004">
      <c r="C125" t="s">
        <v>275</v>
      </c>
      <c r="G125" t="s">
        <v>278</v>
      </c>
      <c r="J125" t="s">
        <v>280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topLeftCell="A5" workbookViewId="0">
      <selection activeCell="E6" sqref="E6"/>
    </sheetView>
  </sheetViews>
  <sheetFormatPr defaultRowHeight="18" x14ac:dyDescent="0.55000000000000004"/>
  <sheetData>
    <row r="1" spans="1:37" x14ac:dyDescent="0.55000000000000004">
      <c r="A1" t="s">
        <v>135</v>
      </c>
    </row>
    <row r="3" spans="1:37" x14ac:dyDescent="0.55000000000000004">
      <c r="A3" t="s">
        <v>134</v>
      </c>
    </row>
    <row r="4" spans="1:37" ht="36" x14ac:dyDescent="0.5500000000000000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204</v>
      </c>
      <c r="AK4" s="47" t="s">
        <v>128</v>
      </c>
    </row>
    <row r="5" spans="1:37" s="1" customFormat="1" x14ac:dyDescent="0.5500000000000000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5500000000000000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 t="s">
        <v>208</v>
      </c>
      <c r="U6" t="s">
        <v>208</v>
      </c>
      <c r="V6" t="s">
        <v>214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207</v>
      </c>
      <c r="AD6" t="s">
        <v>214</v>
      </c>
      <c r="AE6" t="s">
        <v>214</v>
      </c>
      <c r="AF6" t="s">
        <v>214</v>
      </c>
      <c r="AG6" t="s">
        <v>214</v>
      </c>
      <c r="AH6" t="s">
        <v>214</v>
      </c>
      <c r="AI6">
        <v>1</v>
      </c>
      <c r="AJ6">
        <v>1</v>
      </c>
      <c r="AK6">
        <v>0</v>
      </c>
    </row>
    <row r="8" spans="1:37" x14ac:dyDescent="0.55000000000000004">
      <c r="A8" t="s">
        <v>142</v>
      </c>
    </row>
    <row r="9" spans="1:37" ht="36" x14ac:dyDescent="0.5500000000000000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5500000000000000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5500000000000000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ht="36" x14ac:dyDescent="0.55000000000000004">
      <c r="A13" s="47" t="s">
        <v>101</v>
      </c>
      <c r="B13" s="47" t="s">
        <v>136</v>
      </c>
      <c r="C13" s="47" t="s">
        <v>202</v>
      </c>
      <c r="D13" s="47" t="s">
        <v>102</v>
      </c>
      <c r="E13" s="47" t="s">
        <v>103</v>
      </c>
      <c r="F13" s="47" t="s">
        <v>104</v>
      </c>
      <c r="G13" s="47" t="s">
        <v>105</v>
      </c>
      <c r="H13" s="47" t="s">
        <v>110</v>
      </c>
      <c r="I13" s="47" t="s">
        <v>128</v>
      </c>
      <c r="J13" s="47" t="s">
        <v>137</v>
      </c>
      <c r="K13" s="47" t="s">
        <v>138</v>
      </c>
      <c r="L13" s="47" t="s">
        <v>139</v>
      </c>
      <c r="M13" s="47" t="s">
        <v>140</v>
      </c>
      <c r="N13" s="47" t="s">
        <v>141</v>
      </c>
    </row>
    <row r="14" spans="1:37" x14ac:dyDescent="0.55000000000000004">
      <c r="A14" s="44" t="s">
        <v>151</v>
      </c>
      <c r="B14" s="43" t="s">
        <v>203</v>
      </c>
      <c r="C14" s="44" t="s">
        <v>203</v>
      </c>
      <c r="D14" s="43" t="s">
        <v>150</v>
      </c>
      <c r="E14" s="44" t="s">
        <v>151</v>
      </c>
      <c r="F14" s="43" t="s">
        <v>150</v>
      </c>
      <c r="G14" s="44" t="s">
        <v>151</v>
      </c>
      <c r="H14" s="53" t="s">
        <v>8</v>
      </c>
      <c r="I14" s="43" t="s">
        <v>154</v>
      </c>
      <c r="J14" s="43" t="s">
        <v>152</v>
      </c>
      <c r="K14" s="43" t="s">
        <v>154</v>
      </c>
      <c r="L14" s="43" t="s">
        <v>154</v>
      </c>
      <c r="M14" s="43" t="s">
        <v>154</v>
      </c>
      <c r="N14" s="43" t="s">
        <v>154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IOデータ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55000000000000004">
      <c r="A4" s="26" t="s">
        <v>21</v>
      </c>
    </row>
    <row r="5" spans="1:48" s="26" customFormat="1" x14ac:dyDescent="0.5500000000000000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5500000000000000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55000000000000004"/>
    <row r="8" spans="1:48" s="26" customFormat="1" x14ac:dyDescent="0.55000000000000004">
      <c r="A8" s="26" t="s">
        <v>16</v>
      </c>
    </row>
    <row r="9" spans="1:48" s="26" customFormat="1" x14ac:dyDescent="0.5500000000000000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5500000000000000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5500000000000000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5500000000000000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5500000000000000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5500000000000000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5500000000000000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5500000000000000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5500000000000000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55000000000000004"/>
    <row r="19" spans="1:48" s="26" customFormat="1" x14ac:dyDescent="0.55000000000000004">
      <c r="A19" s="26" t="s">
        <v>15</v>
      </c>
    </row>
    <row r="20" spans="1:48" s="26" customFormat="1" x14ac:dyDescent="0.5500000000000000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5500000000000000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5500000000000000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5500000000000000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55000000000000004"/>
    <row r="25" spans="1:48" s="26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画面項目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55000000000000004">
      <c r="A4" s="57" t="s">
        <v>16</v>
      </c>
    </row>
    <row r="5" spans="1:48" s="57" customFormat="1" x14ac:dyDescent="0.55000000000000004">
      <c r="A5" s="107" t="s">
        <v>262</v>
      </c>
      <c r="B5" s="108"/>
      <c r="C5" s="108"/>
      <c r="D5" s="108"/>
      <c r="E5" s="108"/>
      <c r="F5" s="108"/>
      <c r="G5" s="109"/>
      <c r="H5" s="106" t="s">
        <v>263</v>
      </c>
      <c r="I5" s="106"/>
      <c r="J5" s="106"/>
      <c r="K5" s="106"/>
      <c r="L5" s="106"/>
      <c r="M5" s="61" t="s">
        <v>268</v>
      </c>
      <c r="N5" s="107" t="s">
        <v>264</v>
      </c>
      <c r="O5" s="108"/>
      <c r="P5" s="108"/>
      <c r="Q5" s="109"/>
      <c r="R5" s="107" t="s">
        <v>267</v>
      </c>
      <c r="S5" s="108"/>
      <c r="T5" s="108"/>
      <c r="U5" s="109"/>
      <c r="V5" s="107" t="s">
        <v>265</v>
      </c>
      <c r="W5" s="108"/>
      <c r="X5" s="108"/>
      <c r="Y5" s="109"/>
      <c r="Z5" s="107" t="s">
        <v>269</v>
      </c>
      <c r="AA5" s="108"/>
      <c r="AB5" s="108"/>
      <c r="AC5" s="109"/>
      <c r="AD5" s="107" t="s">
        <v>270</v>
      </c>
      <c r="AE5" s="108"/>
      <c r="AF5" s="108"/>
      <c r="AG5" s="109"/>
      <c r="AH5" s="61"/>
      <c r="AI5" s="61"/>
      <c r="AJ5" s="61"/>
      <c r="AK5" s="61"/>
      <c r="AL5" s="61"/>
      <c r="AM5" s="61"/>
      <c r="AN5" s="107" t="s">
        <v>266</v>
      </c>
      <c r="AO5" s="108"/>
      <c r="AP5" s="108"/>
      <c r="AQ5" s="108"/>
      <c r="AR5" s="108"/>
      <c r="AS5" s="108"/>
      <c r="AT5" s="108"/>
      <c r="AU5" s="108"/>
      <c r="AV5" s="109"/>
    </row>
    <row r="6" spans="1:48" s="57" customFormat="1" x14ac:dyDescent="0.55000000000000004">
      <c r="A6" s="107" t="s">
        <v>271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1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1"/>
      <c r="AI6" s="61"/>
      <c r="AJ6" s="61"/>
      <c r="AK6" s="61"/>
      <c r="AL6" s="61"/>
      <c r="AM6" s="61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7" customFormat="1" x14ac:dyDescent="0.55000000000000004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1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1"/>
      <c r="AI7" s="61"/>
      <c r="AJ7" s="61"/>
      <c r="AK7" s="61"/>
      <c r="AL7" s="61"/>
      <c r="AM7" s="61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7" customFormat="1" x14ac:dyDescent="0.55000000000000004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1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1"/>
      <c r="AI8" s="61"/>
      <c r="AJ8" s="61"/>
      <c r="AK8" s="61"/>
      <c r="AL8" s="61"/>
      <c r="AM8" s="61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7" customFormat="1" x14ac:dyDescent="0.55000000000000004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1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1"/>
      <c r="AI9" s="61"/>
      <c r="AJ9" s="61"/>
      <c r="AK9" s="61"/>
      <c r="AL9" s="61"/>
      <c r="AM9" s="61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7" customFormat="1" x14ac:dyDescent="0.55000000000000004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1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1"/>
      <c r="AI10" s="61"/>
      <c r="AJ10" s="61"/>
      <c r="AK10" s="61"/>
      <c r="AL10" s="61"/>
      <c r="AM10" s="61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7" customFormat="1" x14ac:dyDescent="0.55000000000000004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1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1"/>
      <c r="AI11" s="61"/>
      <c r="AJ11" s="61"/>
      <c r="AK11" s="61"/>
      <c r="AL11" s="61"/>
      <c r="AM11" s="61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7" customFormat="1" x14ac:dyDescent="0.55000000000000004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1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1"/>
      <c r="AI12" s="61"/>
      <c r="AJ12" s="61"/>
      <c r="AK12" s="61"/>
      <c r="AL12" s="61"/>
      <c r="AM12" s="61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7" customFormat="1" x14ac:dyDescent="0.55000000000000004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1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1"/>
      <c r="AI13" s="61"/>
      <c r="AJ13" s="61"/>
      <c r="AK13" s="61"/>
      <c r="AL13" s="61"/>
      <c r="AM13" s="61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7" customFormat="1" x14ac:dyDescent="0.55000000000000004"/>
    <row r="15" spans="1:48" s="57" customFormat="1" x14ac:dyDescent="0.55000000000000004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画面表示時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55000000000000004">
      <c r="C5" s="26" t="s">
        <v>261</v>
      </c>
    </row>
    <row r="6" spans="1:48" s="26" customFormat="1" x14ac:dyDescent="0.55000000000000004"/>
    <row r="7" spans="1:48" s="26" customFormat="1" x14ac:dyDescent="0.55000000000000004">
      <c r="D7" s="26" t="s">
        <v>24</v>
      </c>
    </row>
    <row r="8" spans="1:48" s="26" customFormat="1" x14ac:dyDescent="0.55000000000000004"/>
    <row r="9" spans="1:48" s="26" customFormat="1" x14ac:dyDescent="0.55000000000000004">
      <c r="E9" s="26" t="s">
        <v>26</v>
      </c>
      <c r="AA9" s="26" t="s">
        <v>29</v>
      </c>
    </row>
    <row r="10" spans="1:48" s="26" customFormat="1" x14ac:dyDescent="0.55000000000000004">
      <c r="E10" s="26" t="s">
        <v>25</v>
      </c>
    </row>
    <row r="11" spans="1:48" s="26" customFormat="1" x14ac:dyDescent="0.55000000000000004"/>
    <row r="12" spans="1:48" s="26" customFormat="1" x14ac:dyDescent="0.55000000000000004">
      <c r="D12" s="26" t="s">
        <v>89</v>
      </c>
    </row>
    <row r="13" spans="1:48" s="49" customFormat="1" x14ac:dyDescent="0.55000000000000004"/>
    <row r="14" spans="1:48" s="49" customFormat="1" x14ac:dyDescent="0.55000000000000004">
      <c r="E14" s="49" t="s">
        <v>252</v>
      </c>
    </row>
    <row r="15" spans="1:48" s="26" customFormat="1" x14ac:dyDescent="0.55000000000000004">
      <c r="AA15" s="26" t="s">
        <v>90</v>
      </c>
    </row>
    <row r="16" spans="1:48" s="26" customFormat="1" x14ac:dyDescent="0.55000000000000004">
      <c r="E16" s="26" t="s">
        <v>27</v>
      </c>
      <c r="AA16" s="26" t="s">
        <v>91</v>
      </c>
    </row>
    <row r="17" spans="3:42" s="26" customFormat="1" x14ac:dyDescent="0.55000000000000004">
      <c r="E17" s="26" t="s">
        <v>28</v>
      </c>
      <c r="AA17" s="1" t="s">
        <v>92</v>
      </c>
    </row>
    <row r="18" spans="3:42" s="46" customFormat="1" x14ac:dyDescent="0.55000000000000004"/>
    <row r="19" spans="3:42" s="46" customFormat="1" x14ac:dyDescent="0.5500000000000000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55000000000000004">
      <c r="D20" s="34"/>
      <c r="E20" s="35"/>
      <c r="F20" s="35"/>
      <c r="G20" s="35"/>
      <c r="H20" s="36"/>
      <c r="I20" s="46" t="s">
        <v>192</v>
      </c>
      <c r="R20" s="46" t="s">
        <v>194</v>
      </c>
      <c r="U20" s="46" t="s">
        <v>195</v>
      </c>
      <c r="AP20" s="28"/>
    </row>
    <row r="21" spans="3:42" s="46" customFormat="1" x14ac:dyDescent="0.55000000000000004">
      <c r="D21" s="34"/>
      <c r="E21" s="35"/>
      <c r="F21" s="35"/>
      <c r="G21" s="35"/>
      <c r="H21" s="36"/>
      <c r="I21" s="46" t="s">
        <v>193</v>
      </c>
      <c r="R21" s="48" t="s">
        <v>194</v>
      </c>
      <c r="U21" s="46" t="s">
        <v>196</v>
      </c>
      <c r="AP21" s="28"/>
    </row>
    <row r="22" spans="3:42" s="46" customFormat="1" x14ac:dyDescent="0.5500000000000000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55000000000000004"/>
    <row r="24" spans="3:42" s="46" customFormat="1" x14ac:dyDescent="0.55000000000000004">
      <c r="D24" s="46" t="s">
        <v>198</v>
      </c>
    </row>
    <row r="25" spans="3:42" s="46" customFormat="1" x14ac:dyDescent="0.55000000000000004"/>
    <row r="26" spans="3:42" s="46" customFormat="1" x14ac:dyDescent="0.55000000000000004">
      <c r="E26" s="46" t="s">
        <v>199</v>
      </c>
    </row>
    <row r="27" spans="3:42" s="46" customFormat="1" x14ac:dyDescent="0.55000000000000004">
      <c r="E27" s="46" t="s">
        <v>200</v>
      </c>
    </row>
    <row r="28" spans="3:42" s="46" customFormat="1" x14ac:dyDescent="0.55000000000000004"/>
    <row r="29" spans="3:42" s="26" customFormat="1" x14ac:dyDescent="0.55000000000000004">
      <c r="C29" s="26" t="s">
        <v>191</v>
      </c>
    </row>
    <row r="30" spans="3:42" s="26" customFormat="1" x14ac:dyDescent="0.55000000000000004"/>
    <row r="31" spans="3:42" s="26" customFormat="1" x14ac:dyDescent="0.55000000000000004">
      <c r="D31" s="26" t="s">
        <v>197</v>
      </c>
    </row>
    <row r="32" spans="3:42" s="46" customFormat="1" x14ac:dyDescent="0.55000000000000004"/>
    <row r="33" spans="4:32" s="46" customFormat="1" x14ac:dyDescent="0.55000000000000004">
      <c r="E33" s="46" t="s">
        <v>201</v>
      </c>
    </row>
    <row r="34" spans="4:32" s="49" customFormat="1" x14ac:dyDescent="0.55000000000000004">
      <c r="E34" s="49" t="s">
        <v>258</v>
      </c>
    </row>
    <row r="35" spans="4:32" s="49" customFormat="1" x14ac:dyDescent="0.55000000000000004"/>
    <row r="36" spans="4:32" s="49" customFormat="1" x14ac:dyDescent="0.55000000000000004">
      <c r="D36" s="49" t="s">
        <v>215</v>
      </c>
    </row>
    <row r="37" spans="4:32" s="49" customFormat="1" x14ac:dyDescent="0.55000000000000004"/>
    <row r="38" spans="4:32" s="49" customFormat="1" x14ac:dyDescent="0.55000000000000004">
      <c r="E38" s="49" t="s">
        <v>216</v>
      </c>
    </row>
    <row r="39" spans="4:32" s="49" customFormat="1" x14ac:dyDescent="0.55000000000000004"/>
    <row r="40" spans="4:32" s="49" customFormat="1" x14ac:dyDescent="0.5500000000000000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49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49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49" customFormat="1" x14ac:dyDescent="0.55000000000000004">
      <c r="E44" s="50" t="s">
        <v>222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55000000000000004"/>
    <row r="47" spans="4:32" s="26" customFormat="1" x14ac:dyDescent="0.55000000000000004"/>
    <row r="48" spans="4:32" s="26" customFormat="1" x14ac:dyDescent="0.55000000000000004">
      <c r="D48" s="26" t="s">
        <v>224</v>
      </c>
    </row>
    <row r="49" spans="3:32" s="26" customFormat="1" x14ac:dyDescent="0.55000000000000004"/>
    <row r="50" spans="3:32" s="26" customFormat="1" x14ac:dyDescent="0.55000000000000004">
      <c r="E50" s="26" t="s">
        <v>248</v>
      </c>
    </row>
    <row r="51" spans="3:32" s="49" customFormat="1" x14ac:dyDescent="0.55000000000000004"/>
    <row r="52" spans="3:32" s="49" customFormat="1" x14ac:dyDescent="0.55000000000000004">
      <c r="E52" s="54" t="s">
        <v>246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55000000000000004"/>
    <row r="54" spans="3:32" s="49" customFormat="1" x14ac:dyDescent="0.55000000000000004">
      <c r="E54" s="49" t="s">
        <v>249</v>
      </c>
    </row>
    <row r="55" spans="3:32" s="49" customFormat="1" x14ac:dyDescent="0.55000000000000004"/>
    <row r="56" spans="3:32" s="49" customFormat="1" x14ac:dyDescent="0.55000000000000004">
      <c r="E56" s="54" t="s">
        <v>226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55000000000000004">
      <c r="E57" s="54" t="s">
        <v>229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55000000000000004"/>
    <row r="59" spans="3:32" s="26" customFormat="1" x14ac:dyDescent="0.55000000000000004"/>
    <row r="60" spans="3:32" s="26" customFormat="1" x14ac:dyDescent="0.55000000000000004">
      <c r="C60" s="26" t="s">
        <v>225</v>
      </c>
    </row>
    <row r="61" spans="3:32" s="26" customFormat="1" x14ac:dyDescent="0.55000000000000004"/>
    <row r="62" spans="3:32" s="26" customFormat="1" x14ac:dyDescent="0.55000000000000004">
      <c r="D62" s="49" t="s">
        <v>232</v>
      </c>
    </row>
    <row r="63" spans="3:32" s="49" customFormat="1" x14ac:dyDescent="0.55000000000000004"/>
    <row r="64" spans="3:32" s="49" customFormat="1" x14ac:dyDescent="0.55000000000000004">
      <c r="E64" s="49" t="s">
        <v>233</v>
      </c>
    </row>
    <row r="65" spans="5:33" s="49" customFormat="1" x14ac:dyDescent="0.55000000000000004"/>
    <row r="66" spans="5:33" s="49" customFormat="1" x14ac:dyDescent="0.55000000000000004">
      <c r="F66" s="49" t="s">
        <v>234</v>
      </c>
    </row>
    <row r="67" spans="5:33" s="49" customFormat="1" x14ac:dyDescent="0.55000000000000004">
      <c r="F67" s="54" t="s">
        <v>226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5500000000000000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5500000000000000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55000000000000004">
      <c r="F70" s="54" t="s">
        <v>229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55000000000000004">
      <c r="F71" s="54" t="s">
        <v>230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55000000000000004"/>
    <row r="73" spans="5:33" s="49" customFormat="1" x14ac:dyDescent="0.55000000000000004">
      <c r="E73" s="49" t="s">
        <v>238</v>
      </c>
    </row>
    <row r="74" spans="5:33" s="49" customFormat="1" x14ac:dyDescent="0.55000000000000004"/>
    <row r="75" spans="5:33" s="49" customFormat="1" x14ac:dyDescent="0.55000000000000004">
      <c r="F75" s="49" t="s">
        <v>237</v>
      </c>
    </row>
    <row r="76" spans="5:33" s="49" customFormat="1" x14ac:dyDescent="0.55000000000000004">
      <c r="F76" s="54" t="s">
        <v>226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5500000000000000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5500000000000000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55000000000000004">
      <c r="F79" s="54" t="s">
        <v>229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55000000000000004">
      <c r="F80" s="54" t="s">
        <v>230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55000000000000004"/>
    <row r="82" spans="4:5" s="49" customFormat="1" x14ac:dyDescent="0.55000000000000004">
      <c r="D82" s="49" t="s">
        <v>247</v>
      </c>
    </row>
    <row r="83" spans="4:5" s="49" customFormat="1" x14ac:dyDescent="0.55000000000000004"/>
    <row r="84" spans="4:5" s="49" customFormat="1" x14ac:dyDescent="0.55000000000000004">
      <c r="E84" s="49" t="s">
        <v>244</v>
      </c>
    </row>
    <row r="85" spans="4:5" s="49" customFormat="1" x14ac:dyDescent="0.55000000000000004"/>
    <row r="86" spans="4:5" s="49" customFormat="1" x14ac:dyDescent="0.55000000000000004"/>
    <row r="87" spans="4:5" s="26" customFormat="1" x14ac:dyDescent="0.55000000000000004"/>
    <row r="88" spans="4:5" s="26" customFormat="1" x14ac:dyDescent="0.55000000000000004"/>
    <row r="89" spans="4:5" s="26" customFormat="1" x14ac:dyDescent="0.55000000000000004"/>
    <row r="90" spans="4:5" s="26" customFormat="1" x14ac:dyDescent="0.5500000000000000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Status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Item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2020-04-26T15:38:56Z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