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8_{15F48F1C-D214-4C15-8F0E-7A6D1EFC44A9}" xr6:coauthVersionLast="45" xr6:coauthVersionMax="45" xr10:uidLastSave="{00000000-0000-0000-0000-000000000000}"/>
  <bookViews>
    <workbookView xWindow="1440" yWindow="1440" windowWidth="11100" windowHeight="7360" activeTab="5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Status" sheetId="14" r:id="rId8"/>
    <sheet name="Item" sheetId="15" r:id="rId9"/>
    <sheet name="DBアクセス" sheetId="9" r:id="rId10"/>
    <sheet name="DBアクセス (2)" sheetId="12" r:id="rId11"/>
  </sheets>
  <definedNames>
    <definedName name="_xlnm.Print_Area" localSheetId="9">DBアクセス!$A$1:$AV$34</definedName>
    <definedName name="_xlnm.Print_Area" localSheetId="10">'DBアクセス (2)'!$A$1:$AV$36</definedName>
    <definedName name="_xlnm.Print_Area" localSheetId="4">IOデータ!$A$1:$AV$25</definedName>
    <definedName name="_xlnm.Print_Area" localSheetId="8">Item!$A$1:$AV$90</definedName>
    <definedName name="_xlnm.Print_Area" localSheetId="7">Status!$A$1:$AV$90</definedName>
    <definedName name="_xlnm.Print_Area" localSheetId="5">画面項目!$A$1:$AV$15</definedName>
    <definedName name="_xlnm.Print_Area" localSheetId="6">画面表示時!$A$1:$AV$90</definedName>
    <definedName name="_xlnm.Print_Area" localSheetId="1">改版履歴!$A$1:$AV$16</definedName>
    <definedName name="_xlnm.Print_Area" localSheetId="2">概要設計!$A$1:$AV$125</definedName>
    <definedName name="_xlnm.Print_Area" localSheetId="0">表紙!$A$1:$AT$19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16" l="1"/>
  <c r="I2" i="16"/>
  <c r="A1" i="16"/>
  <c r="AO2" i="15"/>
  <c r="I2" i="15"/>
  <c r="A1" i="15"/>
  <c r="AO2" i="14"/>
  <c r="I2" i="14"/>
  <c r="A1" i="14"/>
  <c r="A1" i="13"/>
  <c r="A1" i="12" l="1"/>
  <c r="I2" i="4" l="1"/>
  <c r="AO2" i="4"/>
  <c r="I2" i="12" l="1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AG2" i="4"/>
  <c r="Y2" i="4"/>
  <c r="Y11" i="6"/>
  <c r="Y2" i="16" l="1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16" l="1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<sst xmlns="http://schemas.openxmlformats.org/spreadsheetml/2006/main" count="617" uniqueCount="272">
  <si>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</si>
  <si>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</si>
  <si>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</si>
  <si>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</si>
  <si>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</si>
  <si>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</si>
  <si>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</si>
  <si>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</si>
  <si>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</si>
  <si>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</si>
  <si>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</si>
  <si>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</si>
  <si>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</si>
  <si>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・処理対象日を取得</t>
    <rPh sb="1" eb="3">
      <t>ショリ</t>
    </rPh>
    <rPh sb="3" eb="5">
      <t>タイショウ</t>
    </rPh>
    <rPh sb="5" eb="6">
      <t>ビ</t>
    </rPh>
    <rPh sb="7" eb="9">
      <t>シュトク</t>
    </rPh>
    <phoneticPr fontId="1"/>
  </si>
  <si>
    <t>・乱数、キャラクタマスタを取得</t>
    <rPh sb="1" eb="3">
      <t>ランスウ</t>
    </rPh>
    <rPh sb="13" eb="15">
      <t>シュトク</t>
    </rPh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</si>
  <si>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</si>
  <si>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</si>
  <si>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</si>
  <si>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</si>
  <si>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</si>
  <si>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</si>
  <si>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</si>
  <si>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</si>
  <si>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</si>
  <si>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</si>
  <si>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</si>
  <si>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</si>
  <si>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</si>
  <si>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</si>
  <si>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</si>
  <si>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キャラクタマスタ</t>
    <phoneticPr fontId="1"/>
  </si>
  <si>
    <t>mst</t>
    <phoneticPr fontId="1"/>
  </si>
  <si>
    <t>MST.dbo.mstCharacter</t>
    <phoneticPr fontId="1"/>
  </si>
  <si>
    <t>乱数マスタ</t>
    <rPh sb="0" eb="2">
      <t>ランスウ</t>
    </rPh>
    <phoneticPr fontId="1"/>
  </si>
  <si>
    <t>MST.dbo.mstRandom</t>
    <phoneticPr fontId="1"/>
  </si>
  <si>
    <t>PickUpMatch.csv</t>
    <phoneticPr fontId="1"/>
  </si>
  <si>
    <t>マッチングリストファイル</t>
    <phoneticPr fontId="1"/>
  </si>
  <si>
    <t>マッチング取込処理</t>
  </si>
  <si>
    <t>PGCOMB010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</si>
  <si>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</si>
  <si>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</si>
  <si>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</si>
  <si>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</si>
  <si>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</si>
  <si>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連番テーブル</t>
    <rPh sb="0" eb="2">
      <t>レンバン</t>
    </rPh>
    <phoneticPr fontId="1"/>
  </si>
  <si>
    <t>trn</t>
    <phoneticPr fontId="1"/>
  </si>
  <si>
    <t>MST.dbo.mstSeq</t>
    <phoneticPr fontId="1"/>
  </si>
  <si>
    <t>マッチングヘッダ</t>
    <phoneticPr fontId="1"/>
  </si>
  <si>
    <t>マッチング明細</t>
    <rPh sb="5" eb="7">
      <t>メイサイ</t>
    </rPh>
    <phoneticPr fontId="1"/>
  </si>
  <si>
    <t>TRN.dbo.trnMatchingHeader</t>
    <phoneticPr fontId="1"/>
  </si>
  <si>
    <t>TRN.dbo.trnMatchingDetail</t>
    <phoneticPr fontId="1"/>
  </si>
  <si>
    <t>・マッチング情報をバルクイン</t>
    <rPh sb="6" eb="8">
      <t>ジョウホウ</t>
    </rPh>
    <phoneticPr fontId="1"/>
  </si>
  <si>
    <t>・処理対象日から換算したマッチングデータを削除</t>
    <rPh sb="1" eb="3">
      <t>ショリ</t>
    </rPh>
    <rPh sb="3" eb="5">
      <t>タイショウ</t>
    </rPh>
    <rPh sb="5" eb="6">
      <t>ビ</t>
    </rPh>
    <rPh sb="8" eb="10">
      <t>カンザン</t>
    </rPh>
    <rPh sb="21" eb="23">
      <t>サクジョ</t>
    </rPh>
    <phoneticPr fontId="1"/>
  </si>
  <si>
    <t>※バルクイン時は連番テーブルから自動採番した</t>
    <rPh sb="6" eb="7">
      <t>ジ</t>
    </rPh>
    <rPh sb="8" eb="10">
      <t>レンバン</t>
    </rPh>
    <rPh sb="16" eb="18">
      <t>ジドウ</t>
    </rPh>
    <rPh sb="18" eb="20">
      <t>サイバン</t>
    </rPh>
    <phoneticPr fontId="1"/>
  </si>
  <si>
    <t>idと処理対象日を主キーとする</t>
    <rPh sb="3" eb="5">
      <t>ショリ</t>
    </rPh>
    <rPh sb="5" eb="7">
      <t>タイショウ</t>
    </rPh>
    <rPh sb="7" eb="8">
      <t>ビ</t>
    </rPh>
    <rPh sb="9" eb="10">
      <t>シュ</t>
    </rPh>
    <phoneticPr fontId="1"/>
  </si>
  <si>
    <t>・以下の条件で集計したブレイクキーを使用</t>
    <rPh sb="1" eb="3">
      <t>イカ</t>
    </rPh>
    <rPh sb="4" eb="6">
      <t>ジョウケン</t>
    </rPh>
    <rPh sb="7" eb="9">
      <t>シュウケイ</t>
    </rPh>
    <rPh sb="18" eb="20">
      <t>シヨウ</t>
    </rPh>
    <phoneticPr fontId="1"/>
  </si>
  <si>
    <t>イメージ</t>
    <phoneticPr fontId="1"/>
  </si>
  <si>
    <t>↓仮イメージ</t>
    <rPh sb="1" eb="2">
      <t>カリ</t>
    </rPh>
    <phoneticPr fontId="1"/>
  </si>
  <si>
    <t>①ステータス画面</t>
    <rPh sb="6" eb="8">
      <t>ガメン</t>
    </rPh>
    <phoneticPr fontId="1"/>
  </si>
  <si>
    <t>②コマンド画面</t>
    <rPh sb="5" eb="7">
      <t>ガメン</t>
    </rPh>
    <phoneticPr fontId="1"/>
  </si>
  <si>
    <t>・communicate</t>
    <phoneticPr fontId="1"/>
  </si>
  <si>
    <t>隣り合うオブジェクト、あるいは選択座標のオブジェクト</t>
    <rPh sb="0" eb="1">
      <t>トナ</t>
    </rPh>
    <rPh sb="2" eb="3">
      <t>ア</t>
    </rPh>
    <rPh sb="15" eb="17">
      <t>センタク</t>
    </rPh>
    <rPh sb="17" eb="19">
      <t>ザヒョウ</t>
    </rPh>
    <phoneticPr fontId="1"/>
  </si>
  <si>
    <t>に対して有効</t>
    <rPh sb="1" eb="2">
      <t>タイ</t>
    </rPh>
    <rPh sb="4" eb="6">
      <t>ユウコウ</t>
    </rPh>
    <phoneticPr fontId="1"/>
  </si>
  <si>
    <t>・battle</t>
    <phoneticPr fontId="1"/>
  </si>
  <si>
    <t>③</t>
    <phoneticPr fontId="1"/>
  </si>
  <si>
    <t>・catch</t>
    <phoneticPr fontId="1"/>
  </si>
  <si>
    <t>・select</t>
    <phoneticPr fontId="1"/>
  </si>
  <si>
    <t>異なる集計座標に対して有効</t>
    <rPh sb="0" eb="1">
      <t>コト</t>
    </rPh>
    <rPh sb="3" eb="5">
      <t>シュウケイ</t>
    </rPh>
    <rPh sb="5" eb="7">
      <t>ザヒョウ</t>
    </rPh>
    <rPh sb="8" eb="9">
      <t>タイ</t>
    </rPh>
    <rPh sb="11" eb="13">
      <t>ユウコウ</t>
    </rPh>
    <phoneticPr fontId="1"/>
  </si>
  <si>
    <t>・item</t>
    <phoneticPr fontId="1"/>
  </si>
  <si>
    <t>select * from items where id = ********</t>
    <phoneticPr fontId="1"/>
  </si>
  <si>
    <t>・option</t>
    <phoneticPr fontId="1"/>
  </si>
  <si>
    <t>オプション。</t>
    <phoneticPr fontId="1"/>
  </si>
  <si>
    <t>④</t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</si>
  <si>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</si>
  <si>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</si>
  <si>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</si>
  <si>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</si>
  <si>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</si>
  <si>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</si>
  <si>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・detail</t>
    <phoneticPr fontId="1"/>
  </si>
  <si>
    <t>キャラ詳細</t>
    <rPh sb="3" eb="5">
      <t>ショウサイ</t>
    </rPh>
    <phoneticPr fontId="1"/>
  </si>
  <si>
    <t>select * from characters where id = ********</t>
    <phoneticPr fontId="1"/>
  </si>
  <si>
    <t>select 【ステータス】 form character where id = ********</t>
    <phoneticPr fontId="1"/>
  </si>
  <si>
    <t>+idに紐づいたマスタデータ</t>
    <rPh sb="4" eb="5">
      <t>ヒモ</t>
    </rPh>
    <phoneticPr fontId="1"/>
  </si>
  <si>
    <t>⑤有効リスト</t>
    <rPh sb="1" eb="3">
      <t>ユウコウ</t>
    </rPh>
    <phoneticPr fontId="1"/>
  </si>
  <si>
    <t>ユーザの陣営id,カルマ,共通フラグ等から算出した</t>
    <rPh sb="4" eb="6">
      <t>ジンエイ</t>
    </rPh>
    <rPh sb="13" eb="15">
      <t>キョウツウ</t>
    </rPh>
    <rPh sb="18" eb="19">
      <t>トウ</t>
    </rPh>
    <rPh sb="21" eb="23">
      <t>サンシュツ</t>
    </rPh>
    <phoneticPr fontId="1"/>
  </si>
  <si>
    <t>誘因率により有効オブジェクトを判別</t>
    <rPh sb="0" eb="2">
      <t>ユウイン</t>
    </rPh>
    <rPh sb="2" eb="3">
      <t>リツ</t>
    </rPh>
    <rPh sb="6" eb="8">
      <t>ユウコウ</t>
    </rPh>
    <rPh sb="15" eb="17">
      <t>ハンベツ</t>
    </rPh>
    <phoneticPr fontId="1"/>
  </si>
  <si>
    <t>select * from wrk_inviteに格納されたオブジェクト名を</t>
    <rPh sb="25" eb="27">
      <t>カクノウ</t>
    </rPh>
    <rPh sb="36" eb="37">
      <t>メイ</t>
    </rPh>
    <phoneticPr fontId="1"/>
  </si>
  <si>
    <t>表示→プルダウンで詳細を出力</t>
    <rPh sb="0" eb="2">
      <t>ヒョウジ</t>
    </rPh>
    <rPh sb="9" eb="11">
      <t>ショウサイ</t>
    </rPh>
    <rPh sb="12" eb="14">
      <t>シュツリョク</t>
    </rPh>
    <phoneticPr fontId="1"/>
  </si>
  <si>
    <t>１－２．ユーザ情報の取得</t>
    <rPh sb="7" eb="9">
      <t>ジョウホウ</t>
    </rPh>
    <rPh sb="10" eb="12">
      <t>シュトク</t>
    </rPh>
    <phoneticPr fontId="1"/>
  </si>
  <si>
    <t>必須パラメータ</t>
    <rPh sb="0" eb="2">
      <t>ヒッス</t>
    </rPh>
    <phoneticPr fontId="1"/>
  </si>
  <si>
    <t>・password</t>
    <phoneticPr fontId="1"/>
  </si>
  <si>
    <t>・user_id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</si>
  <si>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</si>
  <si>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</si>
  <si>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</si>
  <si>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</si>
  <si>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</si>
  <si>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</si>
  <si>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</si>
  <si>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</si>
  <si>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</si>
  <si>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</si>
  <si>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</si>
  <si>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</si>
  <si>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</si>
  <si>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</si>
  <si>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</si>
  <si>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</si>
  <si>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</si>
  <si>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</si>
  <si>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</si>
  <si>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</si>
  <si>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</si>
  <si>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</si>
  <si>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</si>
  <si>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</si>
  <si>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</si>
  <si>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</si>
  <si>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</si>
  <si>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</si>
  <si>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</si>
  <si>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</si>
  <si>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</si>
  <si>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</si>
  <si>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</si>
  <si>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</si>
  <si>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</si>
  <si>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</si>
  <si>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</si>
  <si>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</si>
  <si>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</si>
  <si>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</si>
  <si>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</si>
  <si>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</si>
  <si>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</si>
  <si>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user_id</t>
  </si>
  <si>
    <t>is_admin</t>
  </si>
  <si>
    <t>is_sec</t>
  </si>
  <si>
    <t>is_save</t>
  </si>
  <si>
    <t>play_time</t>
  </si>
  <si>
    <t>total_amount</t>
  </si>
  <si>
    <t>↓users</t>
    <phoneticPr fontId="1"/>
  </si>
  <si>
    <t>int auto_increment</t>
  </si>
  <si>
    <t>datetime</t>
  </si>
  <si>
    <t>varchar(10)</t>
  </si>
  <si>
    <t>varchar(16)</t>
  </si>
  <si>
    <t>tinyint</t>
  </si>
  <si>
    <t>varchar(8)</t>
  </si>
  <si>
    <t>decimal(10,3)</t>
  </si>
  <si>
    <t>2020/3/17</t>
    <phoneticPr fontId="1"/>
  </si>
  <si>
    <t>0000000001</t>
    <phoneticPr fontId="1"/>
  </si>
  <si>
    <t>1</t>
    <phoneticPr fontId="1"/>
  </si>
  <si>
    <t>User1</t>
    <phoneticPr fontId="1"/>
  </si>
  <si>
    <t>0</t>
    <phoneticPr fontId="1"/>
  </si>
  <si>
    <t>⑥マップ</t>
    <phoneticPr fontId="1"/>
  </si>
  <si>
    <t>where character.集計座標 = users.集計座標</t>
    <rPh sb="29" eb="31">
      <t>シュウケイ</t>
    </rPh>
    <rPh sb="31" eb="33">
      <t>ザヒョウ</t>
    </rPh>
    <phoneticPr fontId="1"/>
  </si>
  <si>
    <t xml:space="preserve">select 選択座標 from characters </t>
    <rPh sb="7" eb="9">
      <t>センタク</t>
    </rPh>
    <rPh sb="9" eb="11">
      <t>ザヒョウ</t>
    </rPh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</si>
  <si>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</si>
  <si>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</si>
  <si>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</si>
  <si>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</si>
  <si>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</si>
  <si>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</si>
  <si>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</si>
  <si>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</si>
  <si>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</si>
  <si>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</si>
  <si>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</si>
  <si>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</si>
  <si>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</si>
  <si>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</si>
  <si>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</si>
  <si>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</si>
  <si>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</si>
  <si>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</si>
  <si>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</si>
  <si>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</si>
  <si>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</si>
  <si>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</si>
  <si>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</si>
  <si>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</si>
  <si>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</si>
  <si>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</si>
  <si>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</si>
  <si>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</si>
  <si>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</si>
  <si>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</si>
  <si>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</si>
  <si>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</si>
  <si>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</si>
  <si>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</si>
  <si>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</si>
  <si>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</si>
  <si>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</si>
  <si>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</si>
  <si>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</si>
  <si>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</si>
  <si>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</si>
  <si>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</si>
  <si>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</si>
  <si>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１でユーザ情報を取得できた場合、キャラクタデータを取得</t>
    <rPh sb="5" eb="7">
      <t>ジョウホウ</t>
    </rPh>
    <rPh sb="8" eb="10">
      <t>シュトク</t>
    </rPh>
    <rPh sb="13" eb="15">
      <t>バアイ</t>
    </rPh>
    <rPh sb="25" eb="27">
      <t>シュトク</t>
    </rPh>
    <phoneticPr fontId="1"/>
  </si>
  <si>
    <t>password</t>
  </si>
  <si>
    <t>a1</t>
    <phoneticPr fontId="1"/>
  </si>
  <si>
    <t>is_user</t>
  </si>
  <si>
    <t>0000000001</t>
  </si>
  <si>
    <t>2020/3/17</t>
  </si>
  <si>
    <t>0001</t>
  </si>
  <si>
    <t>1</t>
  </si>
  <si>
    <t>User1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</si>
  <si>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</si>
  <si>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</si>
  <si>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</si>
  <si>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</si>
  <si>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</si>
  <si>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</si>
  <si>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</si>
  <si>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</si>
  <si>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</si>
  <si>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</si>
  <si>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</si>
  <si>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</si>
  <si>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</si>
  <si>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</si>
  <si>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</si>
  <si>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</si>
  <si>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</si>
  <si>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len(user_data） &gt;= 2 then TRUE</t>
    <phoneticPr fontId="1"/>
  </si>
  <si>
    <t>len(user_data） &gt;= 3 then TRUE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</si>
  <si>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</si>
  <si>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</si>
  <si>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user_data</t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</si>
  <si>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</si>
  <si>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</si>
  <si>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</si>
  <si>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l.user_data（メモリストックしたuser_data）</t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</si>
  <si>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</si>
  <si>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</si>
  <si>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</si>
  <si>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</si>
  <si>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</si>
  <si>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g.show_start_screen(l.user_data)→waiting_for_key()</t>
    <phoneticPr fontId="1"/>
  </si>
  <si>
    <t>g.show_go_screen(l.user_data)→waiting_for_key(False)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</si>
  <si>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</si>
  <si>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</si>
  <si>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</si>
  <si>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</si>
  <si>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</si>
  <si>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</si>
  <si>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</si>
  <si>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new(self.user_data)→m = Menu()</t>
    <phoneticPr fontId="1"/>
  </si>
  <si>
    <t>１．ユーザ情報取得処理</t>
    <rPh sb="5" eb="7">
      <t>ジョウホウ</t>
    </rPh>
    <rPh sb="7" eb="9">
      <t>シュトク</t>
    </rPh>
    <rPh sb="9" eb="11">
      <t>ショリ</t>
    </rPh>
    <phoneticPr fontId="1"/>
  </si>
  <si>
    <t>※DBアクセス「１－１．ユーザ情報取得処理」参照</t>
    <rPh sb="15" eb="17">
      <t>ジョウホウ</t>
    </rPh>
    <rPh sb="17" eb="19">
      <t>シュトク</t>
    </rPh>
    <rPh sb="19" eb="21">
      <t>ショリ</t>
    </rPh>
    <rPh sb="22" eb="24">
      <t>サンショウ</t>
    </rPh>
    <phoneticPr fontId="1"/>
  </si>
  <si>
    <t>*</t>
    <phoneticPr fontId="1"/>
  </si>
  <si>
    <t>パラメータ.user_id</t>
    <phoneticPr fontId="1"/>
  </si>
  <si>
    <t>パラメータ.password</t>
    <phoneticPr fontId="1"/>
  </si>
  <si>
    <t>１－１．ユーザ情報取得処理</t>
    <rPh sb="7" eb="9">
      <t>ジョウホウ</t>
    </rPh>
    <rPh sb="9" eb="11">
      <t>シュトク</t>
    </rPh>
    <rPh sb="11" eb="13">
      <t>ショリ</t>
    </rPh>
    <phoneticPr fontId="1"/>
  </si>
  <si>
    <t>１－２．キャラクタ情報取得処理</t>
    <rPh sb="9" eb="11">
      <t>ジョウホウ</t>
    </rPh>
    <rPh sb="11" eb="13">
      <t>シュトク</t>
    </rPh>
    <rPh sb="13" eb="15">
      <t>ショリ</t>
    </rPh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</si>
  <si>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</si>
  <si>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PGUSED020</t>
    <phoneticPr fontId="1"/>
  </si>
  <si>
    <t>メインメニュー画面</t>
    <rPh sb="7" eb="9">
      <t>ガメン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</si>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</sst>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49" fontId="0" fillId="0" borderId="26" xfId="0" applyNumberFormat="1" applyBorder="1">
      <alignment vertical="center"/>
    </xf>
    <xf numFmtId="49" fontId="0" fillId="0" borderId="29" xfId="0" applyNumberFormat="1" applyBorder="1">
      <alignment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30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49" fontId="0" fillId="0" borderId="31" xfId="0" applyNumberFormat="1" applyFill="1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165100</xdr:colOff>
      <xdr:row>16</xdr:row>
      <xdr:rowOff>203200</xdr:rowOff>
    </xdr:from>
    <xdr:to>
      <xdr:col>27</xdr:col>
      <xdr:colOff>215900</xdr:colOff>
      <xdr:row>19</xdr:row>
      <xdr:rowOff>222250</xdr:rowOff>
    </xdr:to>
    <xdr:sp macro="" textlink="">
      <xdr:nvSpPr>
        <xdr:cNvPr id="2" name="円柱 1">
          <a:extLst>
            <a:ext uri="{FF2B5EF4-FFF2-40B4-BE49-F238E27FC236}">
              <a16:creationId xmlns:a16="http://schemas.microsoft.com/office/drawing/2014/main" id="{983F04E3-5AF7-4893-BBE8-EF629A263641}"/>
            </a:ext>
          </a:extLst>
        </xdr:cNvPr>
        <xdr:cNvSpPr/>
      </xdr:nvSpPr>
      <xdr:spPr>
        <a:xfrm>
          <a:off x="5334000" y="3873500"/>
          <a:ext cx="1225550" cy="70485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明細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88900</xdr:colOff>
      <xdr:row>21</xdr:row>
      <xdr:rowOff>12700</xdr:rowOff>
    </xdr:from>
    <xdr:to>
      <xdr:col>6</xdr:col>
      <xdr:colOff>25400</xdr:colOff>
      <xdr:row>23</xdr:row>
      <xdr:rowOff>190500</xdr:rowOff>
    </xdr:to>
    <xdr:sp macro="" textlink="">
      <xdr:nvSpPr>
        <xdr:cNvPr id="3" name="円柱 2">
          <a:extLst>
            <a:ext uri="{FF2B5EF4-FFF2-40B4-BE49-F238E27FC236}">
              <a16:creationId xmlns:a16="http://schemas.microsoft.com/office/drawing/2014/main" id="{9B20887A-8317-459C-8248-F60DF957BD53}"/>
            </a:ext>
          </a:extLst>
        </xdr:cNvPr>
        <xdr:cNvSpPr/>
      </xdr:nvSpPr>
      <xdr:spPr>
        <a:xfrm>
          <a:off x="323850" y="48260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連番マスタ</a:t>
          </a:r>
        </a:p>
      </xdr:txBody>
    </xdr:sp>
    <xdr:clientData/>
  </xdr:twoCellAnchor>
  <xdr:twoCellAnchor>
    <xdr:from>
      <xdr:col>1</xdr:col>
      <xdr:colOff>88900</xdr:colOff>
      <xdr:row>18</xdr:row>
      <xdr:rowOff>222250</xdr:rowOff>
    </xdr:from>
    <xdr:to>
      <xdr:col>6</xdr:col>
      <xdr:colOff>25400</xdr:colOff>
      <xdr:row>21</xdr:row>
      <xdr:rowOff>171450</xdr:rowOff>
    </xdr:to>
    <xdr:sp macro="" textlink="">
      <xdr:nvSpPr>
        <xdr:cNvPr id="4" name="円柱 3">
          <a:extLst>
            <a:ext uri="{FF2B5EF4-FFF2-40B4-BE49-F238E27FC236}">
              <a16:creationId xmlns:a16="http://schemas.microsoft.com/office/drawing/2014/main" id="{EA82AC80-E310-4752-8FBF-2E741D2D2AEC}"/>
            </a:ext>
          </a:extLst>
        </xdr:cNvPr>
        <xdr:cNvSpPr/>
      </xdr:nvSpPr>
      <xdr:spPr>
        <a:xfrm>
          <a:off x="323850" y="434975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乱数マスタ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6</xdr:col>
      <xdr:colOff>25400</xdr:colOff>
      <xdr:row>16</xdr:row>
      <xdr:rowOff>114300</xdr:rowOff>
    </xdr:from>
    <xdr:to>
      <xdr:col>9</xdr:col>
      <xdr:colOff>209550</xdr:colOff>
      <xdr:row>20</xdr:row>
      <xdr:rowOff>82550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B15F02B-5A69-48F8-BFDF-39153B88384E}"/>
            </a:ext>
          </a:extLst>
        </xdr:cNvPr>
        <xdr:cNvCxnSpPr>
          <a:cxnSpLocks/>
          <a:stCxn id="4" idx="4"/>
        </xdr:cNvCxnSpPr>
      </xdr:nvCxnSpPr>
      <xdr:spPr>
        <a:xfrm flipV="1">
          <a:off x="1435100" y="3784600"/>
          <a:ext cx="889000" cy="88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20</xdr:row>
      <xdr:rowOff>0</xdr:rowOff>
    </xdr:from>
    <xdr:to>
      <xdr:col>18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マッチングデータ登録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28575</xdr:colOff>
      <xdr:row>22</xdr:row>
      <xdr:rowOff>88900</xdr:rowOff>
    </xdr:from>
    <xdr:to>
      <xdr:col>14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マスタ取込</a:t>
          </a:r>
        </a:p>
      </xdr:txBody>
    </xdr:sp>
    <xdr:clientData/>
  </xdr:twoCellAnchor>
  <xdr:twoCellAnchor>
    <xdr:from>
      <xdr:col>14</xdr:col>
      <xdr:colOff>28575</xdr:colOff>
      <xdr:row>17</xdr:row>
      <xdr:rowOff>88900</xdr:rowOff>
    </xdr:from>
    <xdr:to>
      <xdr:col>14</xdr:col>
      <xdr:colOff>28575</xdr:colOff>
      <xdr:row>20</xdr:row>
      <xdr:rowOff>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5ED7ECD2-3688-4896-85D2-2E3C87A467E2}"/>
            </a:ext>
          </a:extLst>
        </xdr:cNvPr>
        <xdr:cNvCxnSpPr>
          <a:stCxn id="10" idx="2"/>
          <a:endCxn id="6" idx="0"/>
        </xdr:cNvCxnSpPr>
      </xdr:nvCxnSpPr>
      <xdr:spPr>
        <a:xfrm>
          <a:off x="3317875" y="3987800"/>
          <a:ext cx="0" cy="596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24</xdr:row>
      <xdr:rowOff>158750</xdr:rowOff>
    </xdr:from>
    <xdr:to>
      <xdr:col>18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49500" y="56578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マスタ更新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31750</xdr:colOff>
      <xdr:row>11</xdr:row>
      <xdr:rowOff>127000</xdr:rowOff>
    </xdr:from>
    <xdr:to>
      <xdr:col>22</xdr:col>
      <xdr:colOff>165100</xdr:colOff>
      <xdr:row>16</xdr:row>
      <xdr:rowOff>38100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endCxn id="14" idx="2"/>
        </xdr:cNvCxnSpPr>
      </xdr:nvCxnSpPr>
      <xdr:spPr>
        <a:xfrm>
          <a:off x="4260850" y="2654300"/>
          <a:ext cx="1073150" cy="1054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165100</xdr:colOff>
      <xdr:row>14</xdr:row>
      <xdr:rowOff>152400</xdr:rowOff>
    </xdr:from>
    <xdr:to>
      <xdr:col>27</xdr:col>
      <xdr:colOff>215900</xdr:colOff>
      <xdr:row>17</xdr:row>
      <xdr:rowOff>152400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334000" y="3365500"/>
          <a:ext cx="122555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マッチング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ヘッダ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49500" y="23685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対象日削除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17875" y="291465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18</xdr:row>
      <xdr:rowOff>98425</xdr:rowOff>
    </xdr:from>
    <xdr:to>
      <xdr:col>22</xdr:col>
      <xdr:colOff>165100</xdr:colOff>
      <xdr:row>21</xdr:row>
      <xdr:rowOff>0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B2AD7F28-B996-4539-A99A-FBEDDFC1C93D}"/>
            </a:ext>
          </a:extLst>
        </xdr:cNvPr>
        <xdr:cNvCxnSpPr>
          <a:cxnSpLocks/>
          <a:endCxn id="2" idx="2"/>
        </xdr:cNvCxnSpPr>
      </xdr:nvCxnSpPr>
      <xdr:spPr>
        <a:xfrm flipV="1">
          <a:off x="4286250" y="4225925"/>
          <a:ext cx="1047750" cy="587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</xdr:colOff>
      <xdr:row>27</xdr:row>
      <xdr:rowOff>12700</xdr:rowOff>
    </xdr:from>
    <xdr:to>
      <xdr:col>14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29</xdr:row>
      <xdr:rowOff>82550</xdr:rowOff>
    </xdr:from>
    <xdr:to>
      <xdr:col>18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6</xdr:col>
      <xdr:colOff>25400</xdr:colOff>
      <xdr:row>22</xdr:row>
      <xdr:rowOff>101600</xdr:rowOff>
    </xdr:from>
    <xdr:to>
      <xdr:col>10</xdr:col>
      <xdr:colOff>0</xdr:colOff>
      <xdr:row>25</xdr:row>
      <xdr:rowOff>203200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00B504AA-74D4-4E26-A405-68446B950138}"/>
            </a:ext>
          </a:extLst>
        </xdr:cNvPr>
        <xdr:cNvCxnSpPr>
          <a:cxnSpLocks/>
          <a:stCxn id="12" idx="1"/>
          <a:endCxn id="3" idx="4"/>
        </xdr:cNvCxnSpPr>
      </xdr:nvCxnSpPr>
      <xdr:spPr>
        <a:xfrm flipH="1" flipV="1">
          <a:off x="1435100" y="5143500"/>
          <a:ext cx="914400" cy="787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88900</xdr:colOff>
      <xdr:row>16</xdr:row>
      <xdr:rowOff>203200</xdr:rowOff>
    </xdr:from>
    <xdr:to>
      <xdr:col>6</xdr:col>
      <xdr:colOff>25400</xdr:colOff>
      <xdr:row>19</xdr:row>
      <xdr:rowOff>152400</xdr:rowOff>
    </xdr:to>
    <xdr:sp macro="" textlink="">
      <xdr:nvSpPr>
        <xdr:cNvPr id="21" name="円柱 20">
          <a:extLst>
            <a:ext uri="{FF2B5EF4-FFF2-40B4-BE49-F238E27FC236}">
              <a16:creationId xmlns:a16="http://schemas.microsoft.com/office/drawing/2014/main" id="{CF080887-9DE0-45CA-96B3-E11AA607293C}"/>
            </a:ext>
          </a:extLst>
        </xdr:cNvPr>
        <xdr:cNvSpPr/>
      </xdr:nvSpPr>
      <xdr:spPr>
        <a:xfrm>
          <a:off x="323850" y="3873500"/>
          <a:ext cx="1111250" cy="6350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キャラクタ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マスタ</a:t>
          </a:r>
        </a:p>
      </xdr:txBody>
    </xdr:sp>
    <xdr:clientData/>
  </xdr:twoCellAnchor>
  <xdr:twoCellAnchor>
    <xdr:from>
      <xdr:col>1</xdr:col>
      <xdr:colOff>165100</xdr:colOff>
      <xdr:row>41</xdr:row>
      <xdr:rowOff>139700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0050" y="9537700"/>
          <a:ext cx="6635750" cy="61468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50800</xdr:colOff>
      <xdr:row>42</xdr:row>
      <xdr:rowOff>127000</xdr:rowOff>
    </xdr:from>
    <xdr:to>
      <xdr:col>9</xdr:col>
      <xdr:colOff>31750</xdr:colOff>
      <xdr:row>52</xdr:row>
      <xdr:rowOff>12700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75FD88BF-F630-40FF-886C-F64D7C696ED2}"/>
            </a:ext>
          </a:extLst>
        </xdr:cNvPr>
        <xdr:cNvSpPr/>
      </xdr:nvSpPr>
      <xdr:spPr>
        <a:xfrm>
          <a:off x="755650" y="9753600"/>
          <a:ext cx="1390650" cy="2171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</a:t>
          </a:r>
          <a:endParaRPr kumimoji="1" lang="en-US" altLang="ja-JP" sz="1100"/>
        </a:p>
        <a:p>
          <a:pPr algn="l"/>
          <a:r>
            <a:rPr kumimoji="1" lang="en-US" altLang="ja-JP" sz="1100"/>
            <a:t>name:</a:t>
          </a:r>
        </a:p>
        <a:p>
          <a:pPr algn="l"/>
          <a:r>
            <a:rPr kumimoji="1" lang="en-US" altLang="ja-JP" sz="1100"/>
            <a:t>level:</a:t>
          </a:r>
        </a:p>
        <a:p>
          <a:pPr algn="l"/>
          <a:r>
            <a:rPr kumimoji="1" lang="en-US" altLang="ja-JP" sz="1100"/>
            <a:t>status:</a:t>
          </a:r>
        </a:p>
        <a:p>
          <a:pPr algn="l"/>
          <a:r>
            <a:rPr kumimoji="1" lang="en-US" altLang="ja-JP" sz="1100"/>
            <a:t>kind:</a:t>
          </a:r>
        </a:p>
        <a:p>
          <a:pPr algn="l"/>
          <a:r>
            <a:rPr kumimoji="1" lang="en-US" altLang="ja-JP" sz="1100"/>
            <a:t>hp:</a:t>
          </a:r>
        </a:p>
        <a:p>
          <a:pPr algn="l"/>
          <a:r>
            <a:rPr kumimoji="1" lang="en-US" altLang="ja-JP" sz="1100"/>
            <a:t>at:</a:t>
          </a:r>
        </a:p>
        <a:p>
          <a:pPr algn="l"/>
          <a:r>
            <a:rPr kumimoji="1" lang="en-US" altLang="ja-JP" sz="1100"/>
            <a:t>bit:</a:t>
          </a:r>
        </a:p>
        <a:p>
          <a:pPr algn="l"/>
          <a:r>
            <a:rPr kumimoji="1" lang="en-US" altLang="ja-JP" sz="1100"/>
            <a:t>int:</a:t>
          </a:r>
        </a:p>
        <a:p>
          <a:pPr algn="l"/>
          <a:r>
            <a:rPr kumimoji="1" lang="en-US" altLang="ja-JP" sz="1100"/>
            <a:t>def:</a:t>
          </a:r>
        </a:p>
        <a:p>
          <a:pPr algn="l"/>
          <a:r>
            <a:rPr kumimoji="1" lang="en-US" altLang="ja-JP" sz="1100"/>
            <a:t>agi: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3</xdr:col>
      <xdr:colOff>57150</xdr:colOff>
      <xdr:row>52</xdr:row>
      <xdr:rowOff>203200</xdr:rowOff>
    </xdr:from>
    <xdr:to>
      <xdr:col>8</xdr:col>
      <xdr:colOff>190500</xdr:colOff>
      <xdr:row>62</xdr:row>
      <xdr:rowOff>171450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E98BDEB-8BB5-4D0B-9274-708C4F0E2DDB}"/>
            </a:ext>
          </a:extLst>
        </xdr:cNvPr>
        <xdr:cNvSpPr/>
      </xdr:nvSpPr>
      <xdr:spPr>
        <a:xfrm>
          <a:off x="762000" y="12115800"/>
          <a:ext cx="1308100" cy="2254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/>
            <a:t>②</a:t>
          </a:r>
          <a:endParaRPr kumimoji="1" lang="en-US" altLang="ja-JP" sz="1100"/>
        </a:p>
        <a:p>
          <a:r>
            <a:rPr kumimoji="1" lang="ja-JP" altLang="en-US" sz="1100"/>
            <a:t>▼</a:t>
          </a:r>
          <a:r>
            <a:rPr kumimoji="1" lang="en-US" altLang="ja-JP" sz="1100"/>
            <a:t>command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comunicate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battle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catch</a:t>
          </a:r>
          <a:endParaRPr lang="ja-JP" altLang="ja-JP">
            <a:effectLst/>
          </a:endParaRP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select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item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detail</a:t>
          </a:r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option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9</xdr:col>
      <xdr:colOff>215900</xdr:colOff>
      <xdr:row>52</xdr:row>
      <xdr:rowOff>215900</xdr:rowOff>
    </xdr:from>
    <xdr:to>
      <xdr:col>16</xdr:col>
      <xdr:colOff>139700</xdr:colOff>
      <xdr:row>62</xdr:row>
      <xdr:rowOff>95250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4B6F645-59EF-4020-8683-3712A6231654}"/>
            </a:ext>
          </a:extLst>
        </xdr:cNvPr>
        <xdr:cNvSpPr/>
      </xdr:nvSpPr>
      <xdr:spPr>
        <a:xfrm>
          <a:off x="2330450" y="12128500"/>
          <a:ext cx="1568450" cy="216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↓選択座標から抽出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</a:t>
          </a: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■■■■■</a:t>
          </a:r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13</xdr:col>
      <xdr:colOff>177800</xdr:colOff>
      <xdr:row>55</xdr:row>
      <xdr:rowOff>101600</xdr:rowOff>
    </xdr:from>
    <xdr:to>
      <xdr:col>20</xdr:col>
      <xdr:colOff>101600</xdr:colOff>
      <xdr:row>63</xdr:row>
      <xdr:rowOff>177800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C4A34146-1C75-4983-BBA7-21E4C02A4C18}"/>
            </a:ext>
          </a:extLst>
        </xdr:cNvPr>
        <xdr:cNvSpPr/>
      </xdr:nvSpPr>
      <xdr:spPr>
        <a:xfrm>
          <a:off x="3232150" y="12700000"/>
          <a:ext cx="1568450" cy="1905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↓異なる集計座標を抽出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〇〇〇〇〇〇〇〇〇〇〇〇〇〇〇〇〇〇〇〇〇〇〇〇〇〇〇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kumimoji="1" lang="ja-JP" altLang="en-US" sz="1100"/>
            <a:t>．．．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184150</xdr:colOff>
      <xdr:row>42</xdr:row>
      <xdr:rowOff>165100</xdr:rowOff>
    </xdr:from>
    <xdr:to>
      <xdr:col>15</xdr:col>
      <xdr:colOff>114300</xdr:colOff>
      <xdr:row>51</xdr:row>
      <xdr:rowOff>50800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5A4327A-DD67-40EA-BBC7-CF1DA03CC236}"/>
            </a:ext>
          </a:extLst>
        </xdr:cNvPr>
        <xdr:cNvSpPr/>
      </xdr:nvSpPr>
      <xdr:spPr>
        <a:xfrm>
          <a:off x="2533650" y="9791700"/>
          <a:ext cx="1104900" cy="1943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⑤有効リスト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name1: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name2: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name3: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name4: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name5: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name6: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name7: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name8: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name9:</a:t>
          </a:r>
          <a:endParaRPr lang="ja-JP" altLang="ja-JP">
            <a:effectLst/>
          </a:endParaRP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21</xdr:col>
      <xdr:colOff>69850</xdr:colOff>
      <xdr:row>48</xdr:row>
      <xdr:rowOff>76200</xdr:rowOff>
    </xdr:from>
    <xdr:to>
      <xdr:col>28</xdr:col>
      <xdr:colOff>146050</xdr:colOff>
      <xdr:row>62</xdr:row>
      <xdr:rowOff>101600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58995D76-4520-44C7-8CF2-089EB04A7433}"/>
            </a:ext>
          </a:extLst>
        </xdr:cNvPr>
        <xdr:cNvSpPr/>
      </xdr:nvSpPr>
      <xdr:spPr>
        <a:xfrm>
          <a:off x="5003800" y="11074400"/>
          <a:ext cx="1720850" cy="3225800"/>
        </a:xfrm>
        <a:prstGeom prst="ellipse">
          <a:avLst/>
        </a:prstGeom>
        <a:solidFill>
          <a:srgbClr val="FFFF00"/>
        </a:solidFill>
        <a:ln>
          <a:solidFill>
            <a:schemeClr val="tx1">
              <a:lumMod val="95000"/>
              <a:lumOff val="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オブジェクト</a:t>
          </a:r>
        </a:p>
      </xdr:txBody>
    </xdr:sp>
    <xdr:clientData/>
  </xdr:twoCellAnchor>
  <xdr:twoCellAnchor>
    <xdr:from>
      <xdr:col>23</xdr:col>
      <xdr:colOff>57150</xdr:colOff>
      <xdr:row>42</xdr:row>
      <xdr:rowOff>165100</xdr:rowOff>
    </xdr:from>
    <xdr:to>
      <xdr:col>29</xdr:col>
      <xdr:colOff>6350</xdr:colOff>
      <xdr:row>46</xdr:row>
      <xdr:rowOff>146050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40369BA-1489-4C2F-BAC0-16DE10FDFE70}"/>
            </a:ext>
          </a:extLst>
        </xdr:cNvPr>
        <xdr:cNvSpPr/>
      </xdr:nvSpPr>
      <xdr:spPr>
        <a:xfrm>
          <a:off x="5461000" y="9791700"/>
          <a:ext cx="1358900" cy="895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⑥マップ</a:t>
          </a:r>
          <a:endParaRPr kumimoji="1" lang="en-US" altLang="ja-JP" sz="1100"/>
        </a:p>
        <a:p>
          <a:pPr algn="l"/>
          <a:r>
            <a:rPr kumimoji="1" lang="ja-JP" altLang="en-US" sz="1100"/>
            <a:t>選択座標５</a:t>
          </a:r>
          <a:r>
            <a:rPr kumimoji="1" lang="en-US" altLang="ja-JP" sz="1100"/>
            <a:t>×</a:t>
          </a:r>
          <a:r>
            <a:rPr kumimoji="1" lang="ja-JP" altLang="en-US" sz="1100"/>
            <a:t>５</a:t>
          </a:r>
          <a:endParaRPr kumimoji="1" lang="en-US" altLang="ja-JP" sz="1100"/>
        </a:p>
        <a:p>
          <a:pPr algn="l"/>
          <a:r>
            <a:rPr kumimoji="1" lang="ja-JP" altLang="en-US" sz="1100"/>
            <a:t>集計座標</a:t>
          </a:r>
          <a:r>
            <a:rPr kumimoji="1" lang="en-US" altLang="ja-JP" sz="1100"/>
            <a:t>(x, y)</a:t>
          </a:r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39750" y="14827250"/>
          <a:ext cx="637540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4</xdr:row>
      <xdr:rowOff>133350</xdr:rowOff>
    </xdr:from>
    <xdr:to>
      <xdr:col>34</xdr:col>
      <xdr:colOff>196850</xdr:colOff>
      <xdr:row>17</xdr:row>
      <xdr:rowOff>152400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A9B31DF-0D91-48F0-AA5E-64EC83C94297}"/>
            </a:ext>
          </a:extLst>
        </xdr:cNvPr>
        <xdr:cNvSpPr/>
      </xdr:nvSpPr>
      <xdr:spPr>
        <a:xfrm>
          <a:off x="247650" y="1047750"/>
          <a:ext cx="7937500" cy="2990850"/>
        </a:xfrm>
        <a:prstGeom prst="rect">
          <a:avLst/>
        </a:prstGeom>
        <a:solidFill>
          <a:srgbClr val="FFFF00">
            <a:alpha val="44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>
              <a:solidFill>
                <a:schemeClr val="tx1"/>
              </a:solidFill>
            </a:rPr>
            <a:t>TODO</a:t>
          </a:r>
          <a:r>
            <a:rPr kumimoji="1" lang="ja-JP" altLang="en-US" sz="2400">
              <a:solidFill>
                <a:schemeClr val="tx1"/>
              </a:solidFill>
            </a:rPr>
            <a:t>：</a:t>
          </a:r>
          <a:r>
            <a:rPr kumimoji="1" lang="en-US" altLang="ja-JP" sz="2400">
              <a:solidFill>
                <a:schemeClr val="tx1"/>
              </a:solidFill>
            </a:rPr>
            <a:t>IF</a:t>
          </a:r>
          <a:r>
            <a:rPr kumimoji="1" lang="ja-JP" altLang="en-US" sz="2400">
              <a:solidFill>
                <a:schemeClr val="tx1"/>
              </a:solidFill>
            </a:rPr>
            <a:t>修正</a:t>
          </a:r>
          <a:r>
            <a:rPr kumimoji="1" lang="en-US" altLang="ja-JP" sz="1100"/>
            <a:t>: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/>
  </sheetViews>
  <sheetFormatPr defaultColWidth="3.08203125" defaultRowHeight="18" x14ac:dyDescent="0.55000000000000004"/>
  <cols>
    <col min="25" max="25" width="3.08203125" customWidth="1"/>
  </cols>
  <sheetData>
    <row r="1" spans="1:59" x14ac:dyDescent="0.5500000000000000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5500000000000000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5500000000000000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77" t="s">
        <v>0</v>
      </c>
      <c r="AY3" s="77"/>
      <c r="AZ3" s="77"/>
      <c r="BA3" s="77"/>
      <c r="BB3" s="77"/>
      <c r="BC3" s="78" t="s">
        <v>4</v>
      </c>
      <c r="BD3" s="78"/>
      <c r="BE3" s="78"/>
      <c r="BF3" s="78"/>
      <c r="BG3" s="78"/>
    </row>
    <row r="4" spans="1:59" x14ac:dyDescent="0.5500000000000000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77" t="s">
        <v>260</v>
      </c>
      <c r="AY4" s="77"/>
      <c r="AZ4" s="77"/>
      <c r="BA4" s="77"/>
      <c r="BB4" s="77"/>
      <c r="BC4" s="78" t="s">
        <v>259</v>
      </c>
      <c r="BD4" s="78"/>
      <c r="BE4" s="78"/>
      <c r="BF4" s="78"/>
      <c r="BG4" s="78"/>
    </row>
    <row r="5" spans="1:59" x14ac:dyDescent="0.55000000000000004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55000000000000004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" customHeight="1" x14ac:dyDescent="0.55000000000000004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PGUSED020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55000000000000004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メインメニュー画面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55000000000000004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55000000000000004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55000000000000004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2020/04/12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55000000000000004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55000000000000004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5500000000000000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5500000000000000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5500000000000000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5500000000000000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5500000000000000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5500000000000000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34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DBアクセス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>
      <c r="A5" s="1"/>
      <c r="B5" s="1"/>
      <c r="C5" s="1" t="s">
        <v>251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55000000000000004"/>
    <row r="7" spans="1:48" s="26" customFormat="1" x14ac:dyDescent="0.55000000000000004">
      <c r="A7" s="1"/>
      <c r="B7" s="1"/>
      <c r="C7" s="1"/>
      <c r="D7" s="1" t="s">
        <v>256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55000000000000004">
      <c r="A9" s="1"/>
      <c r="B9" s="1"/>
      <c r="C9" s="1"/>
      <c r="D9" s="31" t="s">
        <v>41</v>
      </c>
      <c r="E9" s="32"/>
      <c r="F9" s="32"/>
      <c r="G9" s="32"/>
      <c r="H9" s="33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3"/>
      <c r="AQ9" s="1"/>
      <c r="AR9" s="1"/>
      <c r="AS9" s="1"/>
      <c r="AT9" s="1"/>
      <c r="AU9" s="1"/>
      <c r="AV9" s="1"/>
    </row>
    <row r="10" spans="1:48" s="26" customFormat="1" x14ac:dyDescent="0.55000000000000004">
      <c r="D10" s="34"/>
      <c r="E10" s="35"/>
      <c r="F10" s="35"/>
      <c r="G10" s="35"/>
      <c r="H10" s="36"/>
      <c r="I10" s="26" t="s">
        <v>253</v>
      </c>
      <c r="AP10" s="28"/>
    </row>
    <row r="11" spans="1:48" s="26" customFormat="1" x14ac:dyDescent="0.55000000000000004">
      <c r="D11" s="34"/>
      <c r="E11" s="35"/>
      <c r="F11" s="35"/>
      <c r="G11" s="35"/>
      <c r="H11" s="36"/>
      <c r="AP11" s="28"/>
    </row>
    <row r="12" spans="1:48" s="26" customFormat="1" x14ac:dyDescent="0.55000000000000004">
      <c r="D12" s="31" t="s">
        <v>40</v>
      </c>
      <c r="E12" s="32"/>
      <c r="F12" s="32"/>
      <c r="G12" s="32"/>
      <c r="H12" s="33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3"/>
    </row>
    <row r="13" spans="1:48" s="26" customFormat="1" x14ac:dyDescent="0.55000000000000004">
      <c r="D13" s="34"/>
      <c r="E13" s="35"/>
      <c r="F13" s="35"/>
      <c r="G13" s="35"/>
      <c r="H13" s="36"/>
      <c r="I13" s="49" t="s">
        <v>92</v>
      </c>
      <c r="S13" s="26" t="s">
        <v>194</v>
      </c>
      <c r="W13" s="26" t="s">
        <v>254</v>
      </c>
      <c r="AP13" s="28"/>
    </row>
    <row r="14" spans="1:48" s="26" customFormat="1" x14ac:dyDescent="0.55000000000000004">
      <c r="D14" s="34"/>
      <c r="E14" s="35"/>
      <c r="F14" s="35"/>
      <c r="G14" s="35"/>
      <c r="H14" s="36"/>
      <c r="I14" s="49" t="s">
        <v>91</v>
      </c>
      <c r="S14" s="26" t="s">
        <v>194</v>
      </c>
      <c r="W14" s="49" t="s">
        <v>255</v>
      </c>
      <c r="AP14" s="28"/>
    </row>
    <row r="15" spans="1:48" s="26" customFormat="1" x14ac:dyDescent="0.55000000000000004">
      <c r="D15" s="37"/>
      <c r="E15" s="38"/>
      <c r="F15" s="38"/>
      <c r="G15" s="38"/>
      <c r="H15" s="3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30"/>
    </row>
    <row r="16" spans="1:48" s="26" customFormat="1" x14ac:dyDescent="0.55000000000000004"/>
    <row r="17" spans="1:48" s="26" customFormat="1" x14ac:dyDescent="0.55000000000000004"/>
    <row r="18" spans="1:48" s="49" customFormat="1" x14ac:dyDescent="0.55000000000000004">
      <c r="A18" s="1"/>
      <c r="B18" s="1"/>
      <c r="C18" s="1"/>
      <c r="D18" s="1" t="s">
        <v>257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s="49" customFormat="1" x14ac:dyDescent="0.5500000000000000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s="49" customFormat="1" x14ac:dyDescent="0.55000000000000004">
      <c r="A20" s="1"/>
      <c r="B20" s="1"/>
      <c r="C20" s="1"/>
      <c r="D20" s="31" t="s">
        <v>41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  <c r="AQ20" s="1"/>
      <c r="AR20" s="1"/>
      <c r="AS20" s="1"/>
      <c r="AT20" s="1"/>
      <c r="AU20" s="1"/>
      <c r="AV20" s="1"/>
    </row>
    <row r="21" spans="1:48" s="49" customFormat="1" x14ac:dyDescent="0.55000000000000004">
      <c r="D21" s="34"/>
      <c r="E21" s="35"/>
      <c r="F21" s="35"/>
      <c r="G21" s="35"/>
      <c r="H21" s="36"/>
      <c r="I21" s="49" t="s">
        <v>253</v>
      </c>
      <c r="AP21" s="28"/>
    </row>
    <row r="22" spans="1:48" s="49" customFormat="1" x14ac:dyDescent="0.55000000000000004">
      <c r="D22" s="34"/>
      <c r="E22" s="35"/>
      <c r="F22" s="35"/>
      <c r="G22" s="35"/>
      <c r="H22" s="36"/>
      <c r="AP22" s="28"/>
    </row>
    <row r="23" spans="1:48" s="49" customFormat="1" x14ac:dyDescent="0.55000000000000004">
      <c r="D23" s="31" t="s">
        <v>40</v>
      </c>
      <c r="E23" s="32"/>
      <c r="F23" s="32"/>
      <c r="G23" s="32"/>
      <c r="H23" s="33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3"/>
    </row>
    <row r="24" spans="1:48" s="49" customFormat="1" x14ac:dyDescent="0.55000000000000004">
      <c r="D24" s="34"/>
      <c r="E24" s="35"/>
      <c r="F24" s="35"/>
      <c r="G24" s="35"/>
      <c r="H24" s="36"/>
      <c r="I24" s="49" t="s">
        <v>92</v>
      </c>
      <c r="S24" s="49" t="s">
        <v>194</v>
      </c>
      <c r="W24" s="49" t="s">
        <v>254</v>
      </c>
      <c r="AP24" s="28"/>
    </row>
    <row r="25" spans="1:48" s="49" customFormat="1" x14ac:dyDescent="0.55000000000000004">
      <c r="D25" s="37"/>
      <c r="E25" s="38"/>
      <c r="F25" s="38"/>
      <c r="G25" s="38"/>
      <c r="H25" s="3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30"/>
    </row>
    <row r="26" spans="1:48" s="49" customFormat="1" x14ac:dyDescent="0.55000000000000004"/>
    <row r="27" spans="1:48" s="49" customFormat="1" x14ac:dyDescent="0.55000000000000004"/>
    <row r="28" spans="1:48" s="26" customFormat="1" x14ac:dyDescent="0.55000000000000004"/>
    <row r="29" spans="1:48" s="26" customFormat="1" x14ac:dyDescent="0.55000000000000004"/>
    <row r="30" spans="1:48" s="26" customFormat="1" x14ac:dyDescent="0.55000000000000004"/>
    <row r="31" spans="1:48" s="26" customFormat="1" x14ac:dyDescent="0.55000000000000004"/>
    <row r="32" spans="1:48" s="26" customFormat="1" x14ac:dyDescent="0.55000000000000004"/>
    <row r="33" s="26" customFormat="1" x14ac:dyDescent="0.55000000000000004"/>
    <row r="34" s="26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DBアクセス (2)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9" customFormat="1" x14ac:dyDescent="0.55000000000000004"/>
    <row r="6" spans="1:48" s="49" customFormat="1" x14ac:dyDescent="0.55000000000000004">
      <c r="A6" s="1"/>
      <c r="B6" s="1"/>
      <c r="C6" s="1" t="s">
        <v>251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9" customFormat="1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9" customFormat="1" x14ac:dyDescent="0.55000000000000004">
      <c r="A8" s="1"/>
      <c r="B8" s="1"/>
      <c r="C8" s="1"/>
      <c r="D8" s="31" t="s">
        <v>41</v>
      </c>
      <c r="E8" s="32"/>
      <c r="F8" s="32"/>
      <c r="G8" s="32"/>
      <c r="H8" s="33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3"/>
      <c r="AQ8" s="1"/>
      <c r="AR8" s="1"/>
      <c r="AS8" s="1"/>
      <c r="AT8" s="1"/>
      <c r="AU8" s="1"/>
      <c r="AV8" s="1"/>
    </row>
    <row r="9" spans="1:48" s="49" customFormat="1" x14ac:dyDescent="0.55000000000000004">
      <c r="D9" s="34"/>
      <c r="E9" s="35"/>
      <c r="F9" s="35"/>
      <c r="G9" s="35"/>
      <c r="H9" s="36"/>
      <c r="I9" s="49" t="s">
        <v>43</v>
      </c>
      <c r="AA9" s="49" t="s">
        <v>42</v>
      </c>
      <c r="AP9" s="28"/>
    </row>
    <row r="10" spans="1:48" s="49" customFormat="1" x14ac:dyDescent="0.55000000000000004">
      <c r="D10" s="34"/>
      <c r="E10" s="35"/>
      <c r="F10" s="35"/>
      <c r="G10" s="35"/>
      <c r="H10" s="36"/>
      <c r="I10" s="49" t="s">
        <v>43</v>
      </c>
      <c r="AA10" s="49" t="s">
        <v>42</v>
      </c>
      <c r="AP10" s="28"/>
    </row>
    <row r="11" spans="1:48" s="49" customFormat="1" x14ac:dyDescent="0.55000000000000004">
      <c r="D11" s="34"/>
      <c r="E11" s="35"/>
      <c r="F11" s="35"/>
      <c r="G11" s="35"/>
      <c r="H11" s="36"/>
      <c r="I11" s="49" t="s">
        <v>43</v>
      </c>
      <c r="AA11" s="49" t="s">
        <v>42</v>
      </c>
      <c r="AP11" s="28"/>
    </row>
    <row r="12" spans="1:48" s="49" customFormat="1" x14ac:dyDescent="0.55000000000000004">
      <c r="D12" s="34"/>
      <c r="E12" s="35"/>
      <c r="F12" s="35"/>
      <c r="G12" s="35"/>
      <c r="H12" s="36"/>
      <c r="I12" s="49" t="s">
        <v>43</v>
      </c>
      <c r="AA12" s="49" t="s">
        <v>42</v>
      </c>
      <c r="AP12" s="28"/>
    </row>
    <row r="13" spans="1:48" s="49" customFormat="1" x14ac:dyDescent="0.55000000000000004">
      <c r="D13" s="34"/>
      <c r="E13" s="35"/>
      <c r="F13" s="35"/>
      <c r="G13" s="35"/>
      <c r="H13" s="36"/>
      <c r="I13" s="49" t="s">
        <v>43</v>
      </c>
      <c r="AA13" s="49" t="s">
        <v>42</v>
      </c>
      <c r="AP13" s="28"/>
    </row>
    <row r="14" spans="1:48" s="49" customFormat="1" x14ac:dyDescent="0.55000000000000004">
      <c r="D14" s="34"/>
      <c r="E14" s="35"/>
      <c r="F14" s="35"/>
      <c r="G14" s="35"/>
      <c r="H14" s="36"/>
      <c r="I14" s="49" t="s">
        <v>43</v>
      </c>
      <c r="AA14" s="49" t="s">
        <v>42</v>
      </c>
      <c r="AP14" s="28"/>
    </row>
    <row r="15" spans="1:48" s="49" customFormat="1" x14ac:dyDescent="0.55000000000000004">
      <c r="D15" s="34"/>
      <c r="E15" s="35"/>
      <c r="F15" s="35"/>
      <c r="G15" s="35"/>
      <c r="H15" s="36"/>
      <c r="I15" s="49" t="s">
        <v>43</v>
      </c>
      <c r="AA15" s="49" t="s">
        <v>42</v>
      </c>
      <c r="AP15" s="28"/>
    </row>
    <row r="16" spans="1:48" s="49" customFormat="1" x14ac:dyDescent="0.55000000000000004">
      <c r="D16" s="34"/>
      <c r="E16" s="35"/>
      <c r="F16" s="35"/>
      <c r="G16" s="35"/>
      <c r="H16" s="36"/>
      <c r="I16" s="49" t="s">
        <v>43</v>
      </c>
      <c r="AA16" s="49" t="s">
        <v>42</v>
      </c>
      <c r="AP16" s="28"/>
    </row>
    <row r="17" spans="4:42" s="49" customFormat="1" x14ac:dyDescent="0.55000000000000004">
      <c r="D17" s="34"/>
      <c r="E17" s="35"/>
      <c r="F17" s="35"/>
      <c r="G17" s="35"/>
      <c r="H17" s="36"/>
      <c r="I17" s="49" t="s">
        <v>43</v>
      </c>
      <c r="AA17" s="49" t="s">
        <v>42</v>
      </c>
      <c r="AP17" s="28"/>
    </row>
    <row r="18" spans="4:42" s="49" customFormat="1" x14ac:dyDescent="0.55000000000000004">
      <c r="D18" s="34"/>
      <c r="E18" s="35"/>
      <c r="F18" s="35"/>
      <c r="G18" s="35"/>
      <c r="H18" s="36"/>
      <c r="I18" s="49" t="s">
        <v>43</v>
      </c>
      <c r="AA18" s="49" t="s">
        <v>42</v>
      </c>
      <c r="AP18" s="28"/>
    </row>
    <row r="19" spans="4:42" s="49" customFormat="1" x14ac:dyDescent="0.55000000000000004">
      <c r="D19" s="34"/>
      <c r="E19" s="35"/>
      <c r="F19" s="35"/>
      <c r="G19" s="35"/>
      <c r="H19" s="36"/>
      <c r="AP19" s="28"/>
    </row>
    <row r="20" spans="4:42" s="49" customFormat="1" x14ac:dyDescent="0.55000000000000004">
      <c r="D20" s="31" t="s">
        <v>39</v>
      </c>
      <c r="E20" s="32"/>
      <c r="F20" s="32"/>
      <c r="G20" s="32"/>
      <c r="H20" s="33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3"/>
    </row>
    <row r="21" spans="4:42" s="49" customFormat="1" x14ac:dyDescent="0.55000000000000004">
      <c r="D21" s="34"/>
      <c r="E21" s="35"/>
      <c r="F21" s="35"/>
      <c r="G21" s="35"/>
      <c r="H21" s="36"/>
      <c r="I21" s="49" t="s">
        <v>43</v>
      </c>
      <c r="AP21" s="28"/>
    </row>
    <row r="22" spans="4:42" s="49" customFormat="1" x14ac:dyDescent="0.55000000000000004">
      <c r="D22" s="34"/>
      <c r="E22" s="35"/>
      <c r="F22" s="35"/>
      <c r="G22" s="35"/>
      <c r="H22" s="36"/>
      <c r="I22" s="49" t="s">
        <v>43</v>
      </c>
      <c r="AP22" s="28"/>
    </row>
    <row r="23" spans="4:42" s="49" customFormat="1" x14ac:dyDescent="0.55000000000000004">
      <c r="D23" s="37"/>
      <c r="E23" s="38"/>
      <c r="F23" s="38"/>
      <c r="G23" s="38"/>
      <c r="H23" s="3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30"/>
    </row>
    <row r="24" spans="4:42" s="49" customFormat="1" x14ac:dyDescent="0.55000000000000004">
      <c r="D24" s="31" t="s">
        <v>40</v>
      </c>
      <c r="E24" s="32"/>
      <c r="F24" s="32"/>
      <c r="G24" s="32"/>
      <c r="H24" s="33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3"/>
    </row>
    <row r="25" spans="4:42" s="49" customFormat="1" x14ac:dyDescent="0.55000000000000004">
      <c r="D25" s="34"/>
      <c r="E25" s="35"/>
      <c r="F25" s="35"/>
      <c r="G25" s="35"/>
      <c r="H25" s="36"/>
      <c r="I25" s="49" t="s">
        <v>43</v>
      </c>
      <c r="AP25" s="28"/>
    </row>
    <row r="26" spans="4:42" s="49" customFormat="1" x14ac:dyDescent="0.55000000000000004">
      <c r="D26" s="34"/>
      <c r="E26" s="35"/>
      <c r="F26" s="35"/>
      <c r="G26" s="35"/>
      <c r="H26" s="36"/>
      <c r="I26" s="49" t="s">
        <v>43</v>
      </c>
      <c r="AP26" s="28"/>
    </row>
    <row r="27" spans="4:42" s="49" customFormat="1" x14ac:dyDescent="0.55000000000000004">
      <c r="D27" s="37"/>
      <c r="E27" s="38"/>
      <c r="F27" s="38"/>
      <c r="G27" s="38"/>
      <c r="H27" s="3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30"/>
    </row>
    <row r="28" spans="4:42" s="49" customFormat="1" x14ac:dyDescent="0.55000000000000004"/>
    <row r="29" spans="4:42" s="49" customFormat="1" x14ac:dyDescent="0.55000000000000004"/>
    <row r="30" spans="4:42" s="49" customFormat="1" x14ac:dyDescent="0.55000000000000004"/>
    <row r="31" spans="4:42" s="49" customFormat="1" x14ac:dyDescent="0.55000000000000004"/>
    <row r="32" spans="4:42" s="49" customFormat="1" x14ac:dyDescent="0.55000000000000004"/>
    <row r="33" s="49" customFormat="1" x14ac:dyDescent="0.55000000000000004"/>
    <row r="34" s="49" customFormat="1" x14ac:dyDescent="0.55000000000000004"/>
    <row r="35" s="49" customFormat="1" x14ac:dyDescent="0.55000000000000004"/>
    <row r="36" s="49" customFormat="1" x14ac:dyDescent="0.55000000000000004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sqref="A1:H2"/>
    </sheetView>
  </sheetViews>
  <sheetFormatPr defaultColWidth="3.08203125" defaultRowHeight="18" x14ac:dyDescent="0.55000000000000004"/>
  <sheetData>
    <row r="1" spans="1:59" x14ac:dyDescent="0.55000000000000004">
      <c r="A1" s="82" t="str">
        <f ca="1">RIGHT(CELL("filename",A1),LEN(CELL("filename",A1))-FIND("]",CELL("filename",A1)))</f>
        <v>改版履歴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59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表紙!$AX$4</f>
        <v>メインメニュー画面</v>
      </c>
      <c r="J2" s="80"/>
      <c r="K2" s="80"/>
      <c r="L2" s="80"/>
      <c r="M2" s="80"/>
      <c r="N2" s="80"/>
      <c r="O2" s="80"/>
      <c r="P2" s="80"/>
      <c r="Q2" s="87">
        <f ca="1">INDIRECT("A"&amp;(COUNTA(A:H)+2))</f>
        <v>43933</v>
      </c>
      <c r="R2" s="87"/>
      <c r="S2" s="87"/>
      <c r="T2" s="87"/>
      <c r="U2" s="87"/>
      <c r="V2" s="87"/>
      <c r="W2" s="87"/>
      <c r="X2" s="87"/>
      <c r="Y2" s="88" t="str">
        <f ca="1">INDIRECT("AO"&amp;(COUNTA(AO:AV)+1))</f>
        <v>Giphe</v>
      </c>
      <c r="Z2" s="88"/>
      <c r="AA2" s="88"/>
      <c r="AB2" s="88"/>
      <c r="AC2" s="88"/>
      <c r="AD2" s="88"/>
      <c r="AE2" s="88"/>
      <c r="AF2" s="88"/>
      <c r="AG2" s="88" t="str">
        <f ca="1">INDIRECT("I"&amp;(COUNTA(I:L)+1))</f>
        <v>1.0</v>
      </c>
      <c r="AH2" s="88"/>
      <c r="AI2" s="88"/>
      <c r="AJ2" s="88"/>
      <c r="AK2" s="88"/>
      <c r="AL2" s="88"/>
      <c r="AM2" s="88"/>
      <c r="AN2" s="88"/>
      <c r="AO2" s="80" t="str">
        <f>表紙!$BC$4</f>
        <v>PGUSED020</v>
      </c>
      <c r="AP2" s="80"/>
      <c r="AQ2" s="80"/>
      <c r="AR2" s="80"/>
      <c r="AS2" s="80"/>
      <c r="AT2" s="80"/>
      <c r="AU2" s="80"/>
      <c r="AV2" s="80"/>
      <c r="AX2" s="100"/>
      <c r="AY2" s="100"/>
      <c r="AZ2" s="100"/>
      <c r="BA2" s="100"/>
      <c r="BB2" s="100"/>
      <c r="BC2" s="101"/>
      <c r="BD2" s="101"/>
      <c r="BE2" s="101"/>
      <c r="BF2" s="101"/>
      <c r="BG2" s="101"/>
    </row>
    <row r="3" spans="1:59" x14ac:dyDescent="0.55000000000000004">
      <c r="AX3" s="100"/>
      <c r="AY3" s="100"/>
      <c r="AZ3" s="100"/>
      <c r="BA3" s="100"/>
      <c r="BB3" s="100"/>
      <c r="BC3" s="101"/>
      <c r="BD3" s="101"/>
      <c r="BE3" s="101"/>
      <c r="BF3" s="101"/>
      <c r="BG3" s="101"/>
    </row>
    <row r="4" spans="1:59" x14ac:dyDescent="0.55000000000000004">
      <c r="A4" s="81" t="s">
        <v>1</v>
      </c>
      <c r="B4" s="81"/>
      <c r="C4" s="81"/>
      <c r="D4" s="81"/>
      <c r="E4" s="81"/>
      <c r="F4" s="81"/>
      <c r="G4" s="81"/>
      <c r="H4" s="81"/>
      <c r="I4" s="96" t="s">
        <v>5</v>
      </c>
      <c r="J4" s="97"/>
      <c r="K4" s="97"/>
      <c r="L4" s="98"/>
      <c r="M4" s="89" t="s">
        <v>6</v>
      </c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1"/>
      <c r="AO4" s="89" t="s">
        <v>2</v>
      </c>
      <c r="AP4" s="90"/>
      <c r="AQ4" s="90"/>
      <c r="AR4" s="90"/>
      <c r="AS4" s="90"/>
      <c r="AT4" s="90"/>
      <c r="AU4" s="90"/>
      <c r="AV4" s="91"/>
    </row>
    <row r="5" spans="1:59" x14ac:dyDescent="0.55000000000000004">
      <c r="A5" s="79">
        <v>43933</v>
      </c>
      <c r="B5" s="78"/>
      <c r="C5" s="78"/>
      <c r="D5" s="78"/>
      <c r="E5" s="78"/>
      <c r="F5" s="78"/>
      <c r="G5" s="78"/>
      <c r="H5" s="78"/>
      <c r="I5" s="99" t="s">
        <v>9</v>
      </c>
      <c r="J5" s="99"/>
      <c r="K5" s="99"/>
      <c r="L5" s="99"/>
      <c r="M5" s="92" t="s">
        <v>7</v>
      </c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4"/>
      <c r="AO5" s="92" t="s">
        <v>8</v>
      </c>
      <c r="AP5" s="93"/>
      <c r="AQ5" s="93"/>
      <c r="AR5" s="93"/>
      <c r="AS5" s="93"/>
      <c r="AT5" s="93"/>
      <c r="AU5" s="93"/>
      <c r="AV5" s="94"/>
    </row>
    <row r="6" spans="1:59" x14ac:dyDescent="0.55000000000000004">
      <c r="A6" s="78"/>
      <c r="B6" s="78"/>
      <c r="C6" s="78"/>
      <c r="D6" s="78"/>
      <c r="E6" s="78"/>
      <c r="F6" s="78"/>
      <c r="G6" s="78"/>
      <c r="H6" s="78"/>
      <c r="I6" s="95"/>
      <c r="J6" s="95"/>
      <c r="K6" s="95"/>
      <c r="L6" s="95"/>
      <c r="M6" s="92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4"/>
      <c r="AO6" s="92"/>
      <c r="AP6" s="93"/>
      <c r="AQ6" s="93"/>
      <c r="AR6" s="93"/>
      <c r="AS6" s="93"/>
      <c r="AT6" s="93"/>
      <c r="AU6" s="93"/>
      <c r="AV6" s="94"/>
    </row>
    <row r="7" spans="1:59" x14ac:dyDescent="0.55000000000000004">
      <c r="A7" s="78"/>
      <c r="B7" s="78"/>
      <c r="C7" s="78"/>
      <c r="D7" s="78"/>
      <c r="E7" s="78"/>
      <c r="F7" s="78"/>
      <c r="G7" s="78"/>
      <c r="H7" s="78"/>
      <c r="I7" s="95"/>
      <c r="J7" s="95"/>
      <c r="K7" s="95"/>
      <c r="L7" s="95"/>
      <c r="M7" s="92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4"/>
      <c r="AO7" s="92"/>
      <c r="AP7" s="93"/>
      <c r="AQ7" s="93"/>
      <c r="AR7" s="93"/>
      <c r="AS7" s="93"/>
      <c r="AT7" s="93"/>
      <c r="AU7" s="93"/>
      <c r="AV7" s="94"/>
    </row>
    <row r="8" spans="1:59" x14ac:dyDescent="0.55000000000000004">
      <c r="A8" s="78"/>
      <c r="B8" s="78"/>
      <c r="C8" s="78"/>
      <c r="D8" s="78"/>
      <c r="E8" s="78"/>
      <c r="F8" s="78"/>
      <c r="G8" s="78"/>
      <c r="H8" s="78"/>
      <c r="I8" s="95"/>
      <c r="J8" s="95"/>
      <c r="K8" s="95"/>
      <c r="L8" s="95"/>
      <c r="M8" s="92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4"/>
      <c r="AO8" s="92"/>
      <c r="AP8" s="93"/>
      <c r="AQ8" s="93"/>
      <c r="AR8" s="93"/>
      <c r="AS8" s="93"/>
      <c r="AT8" s="93"/>
      <c r="AU8" s="93"/>
      <c r="AV8" s="94"/>
    </row>
    <row r="9" spans="1:59" x14ac:dyDescent="0.55000000000000004">
      <c r="A9" s="78"/>
      <c r="B9" s="78"/>
      <c r="C9" s="78"/>
      <c r="D9" s="78"/>
      <c r="E9" s="78"/>
      <c r="F9" s="78"/>
      <c r="G9" s="78"/>
      <c r="H9" s="78"/>
      <c r="I9" s="95"/>
      <c r="J9" s="95"/>
      <c r="K9" s="95"/>
      <c r="L9" s="95"/>
      <c r="M9" s="92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4"/>
      <c r="AO9" s="92"/>
      <c r="AP9" s="93"/>
      <c r="AQ9" s="93"/>
      <c r="AR9" s="93"/>
      <c r="AS9" s="93"/>
      <c r="AT9" s="93"/>
      <c r="AU9" s="93"/>
      <c r="AV9" s="94"/>
    </row>
    <row r="10" spans="1:59" x14ac:dyDescent="0.55000000000000004">
      <c r="A10" s="78"/>
      <c r="B10" s="78"/>
      <c r="C10" s="78"/>
      <c r="D10" s="78"/>
      <c r="E10" s="78"/>
      <c r="F10" s="78"/>
      <c r="G10" s="78"/>
      <c r="H10" s="78"/>
      <c r="I10" s="95"/>
      <c r="J10" s="95"/>
      <c r="K10" s="95"/>
      <c r="L10" s="95"/>
      <c r="M10" s="92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4"/>
      <c r="AO10" s="92"/>
      <c r="AP10" s="93"/>
      <c r="AQ10" s="93"/>
      <c r="AR10" s="93"/>
      <c r="AS10" s="93"/>
      <c r="AT10" s="93"/>
      <c r="AU10" s="93"/>
      <c r="AV10" s="94"/>
    </row>
    <row r="11" spans="1:59" x14ac:dyDescent="0.55000000000000004">
      <c r="A11" s="78"/>
      <c r="B11" s="78"/>
      <c r="C11" s="78"/>
      <c r="D11" s="78"/>
      <c r="E11" s="78"/>
      <c r="F11" s="78"/>
      <c r="G11" s="78"/>
      <c r="H11" s="78"/>
      <c r="I11" s="95"/>
      <c r="J11" s="95"/>
      <c r="K11" s="95"/>
      <c r="L11" s="95"/>
      <c r="M11" s="92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4"/>
      <c r="AO11" s="92"/>
      <c r="AP11" s="93"/>
      <c r="AQ11" s="93"/>
      <c r="AR11" s="93"/>
      <c r="AS11" s="93"/>
      <c r="AT11" s="93"/>
      <c r="AU11" s="93"/>
      <c r="AV11" s="94"/>
    </row>
    <row r="12" spans="1:59" x14ac:dyDescent="0.55000000000000004">
      <c r="A12" s="78"/>
      <c r="B12" s="78"/>
      <c r="C12" s="78"/>
      <c r="D12" s="78"/>
      <c r="E12" s="78"/>
      <c r="F12" s="78"/>
      <c r="G12" s="78"/>
      <c r="H12" s="78"/>
      <c r="I12" s="95"/>
      <c r="J12" s="95"/>
      <c r="K12" s="95"/>
      <c r="L12" s="95"/>
      <c r="M12" s="92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4"/>
      <c r="AO12" s="92"/>
      <c r="AP12" s="93"/>
      <c r="AQ12" s="93"/>
      <c r="AR12" s="93"/>
      <c r="AS12" s="93"/>
      <c r="AT12" s="93"/>
      <c r="AU12" s="93"/>
      <c r="AV12" s="94"/>
    </row>
    <row r="13" spans="1:59" x14ac:dyDescent="0.55000000000000004">
      <c r="A13" s="78"/>
      <c r="B13" s="78"/>
      <c r="C13" s="78"/>
      <c r="D13" s="78"/>
      <c r="E13" s="78"/>
      <c r="F13" s="78"/>
      <c r="G13" s="78"/>
      <c r="H13" s="78"/>
      <c r="I13" s="95"/>
      <c r="J13" s="95"/>
      <c r="K13" s="95"/>
      <c r="L13" s="95"/>
      <c r="M13" s="92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4"/>
      <c r="AO13" s="92"/>
      <c r="AP13" s="93"/>
      <c r="AQ13" s="93"/>
      <c r="AR13" s="93"/>
      <c r="AS13" s="93"/>
      <c r="AT13" s="93"/>
      <c r="AU13" s="93"/>
      <c r="AV13" s="94"/>
    </row>
    <row r="14" spans="1:59" x14ac:dyDescent="0.55000000000000004">
      <c r="A14" s="78"/>
      <c r="B14" s="78"/>
      <c r="C14" s="78"/>
      <c r="D14" s="78"/>
      <c r="E14" s="78"/>
      <c r="F14" s="78"/>
      <c r="G14" s="78"/>
      <c r="H14" s="78"/>
      <c r="I14" s="95"/>
      <c r="J14" s="95"/>
      <c r="K14" s="95"/>
      <c r="L14" s="95"/>
      <c r="M14" s="92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4"/>
      <c r="AO14" s="92"/>
      <c r="AP14" s="93"/>
      <c r="AQ14" s="93"/>
      <c r="AR14" s="93"/>
      <c r="AS14" s="93"/>
      <c r="AT14" s="93"/>
      <c r="AU14" s="93"/>
      <c r="AV14" s="94"/>
    </row>
    <row r="15" spans="1:59" x14ac:dyDescent="0.55000000000000004">
      <c r="A15" s="78"/>
      <c r="B15" s="78"/>
      <c r="C15" s="78"/>
      <c r="D15" s="78"/>
      <c r="E15" s="78"/>
      <c r="F15" s="78"/>
      <c r="G15" s="78"/>
      <c r="H15" s="78"/>
      <c r="I15" s="95"/>
      <c r="J15" s="95"/>
      <c r="K15" s="95"/>
      <c r="L15" s="95"/>
      <c r="M15" s="92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4"/>
      <c r="AO15" s="92"/>
      <c r="AP15" s="93"/>
      <c r="AQ15" s="93"/>
      <c r="AR15" s="93"/>
      <c r="AS15" s="93"/>
      <c r="AT15" s="93"/>
      <c r="AU15" s="93"/>
      <c r="AV15" s="94"/>
    </row>
    <row r="16" spans="1:59" x14ac:dyDescent="0.55000000000000004">
      <c r="A16" s="78"/>
      <c r="B16" s="78"/>
      <c r="C16" s="78"/>
      <c r="D16" s="78"/>
      <c r="E16" s="78"/>
      <c r="F16" s="78"/>
      <c r="G16" s="78"/>
      <c r="H16" s="78"/>
      <c r="I16" s="95"/>
      <c r="J16" s="95"/>
      <c r="K16" s="95"/>
      <c r="L16" s="95"/>
      <c r="M16" s="92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4"/>
      <c r="AO16" s="92"/>
      <c r="AP16" s="93"/>
      <c r="AQ16" s="93"/>
      <c r="AR16" s="93"/>
      <c r="AS16" s="93"/>
      <c r="AT16" s="93"/>
      <c r="AU16" s="93"/>
      <c r="AV16" s="94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19"/>
  <sheetViews>
    <sheetView showGridLines="0" view="pageBreakPreview" zoomScaleNormal="100" workbookViewId="0">
      <selection activeCell="I15" sqref="I15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概要設計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49" customFormat="1" ht="18.5" thickBot="1" x14ac:dyDescent="0.6">
      <c r="A4" s="24"/>
      <c r="B4" s="23"/>
      <c r="C4" s="23"/>
      <c r="D4" s="23"/>
      <c r="E4" s="23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23"/>
      <c r="AH4" s="23"/>
      <c r="AI4" s="23"/>
      <c r="AJ4" s="23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2"/>
    </row>
    <row r="5" spans="1:48" ht="18.5" thickBot="1" x14ac:dyDescent="0.6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55000000000000004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55000000000000004">
      <c r="A7" s="1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55000000000000004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55000000000000004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55000000000000004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 t="s">
        <v>13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55000000000000004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 t="s">
        <v>52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55000000000000004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55000000000000004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 t="s">
        <v>14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55000000000000004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 t="s">
        <v>51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55000000000000004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 t="s">
        <v>53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55000000000000004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 t="s">
        <v>54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55000000000000004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 t="s">
        <v>55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55000000000000004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 t="s">
        <v>43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55000000000000004">
      <c r="A19" s="1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4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55000000000000004">
      <c r="A20" s="1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4"/>
      <c r="AG20" s="13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55000000000000004">
      <c r="A21" s="13"/>
      <c r="B21" s="1"/>
      <c r="C21" s="1"/>
      <c r="D21" s="1"/>
      <c r="E21" s="1"/>
      <c r="F21" s="1"/>
      <c r="G21" s="1"/>
      <c r="H21" s="1"/>
      <c r="I21" s="1"/>
      <c r="J21" s="1"/>
      <c r="K21" s="25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4"/>
      <c r="AG21" s="1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55000000000000004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4"/>
      <c r="AG22" s="13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55000000000000004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4"/>
      <c r="AG23" s="13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55000000000000004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4"/>
      <c r="AG24" s="13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55000000000000004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4"/>
      <c r="AG25" s="13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55000000000000004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4"/>
      <c r="AG26" s="13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55000000000000004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4"/>
      <c r="AG27" s="13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55000000000000004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4"/>
      <c r="AG28" s="13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55000000000000004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4"/>
      <c r="AG29" s="13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55000000000000004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4"/>
      <c r="AG30" s="13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9" customFormat="1" x14ac:dyDescent="0.55000000000000004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4"/>
      <c r="AG31" s="13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55000000000000004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4"/>
      <c r="AG32" s="13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55000000000000004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4"/>
      <c r="AG33" s="13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55000000000000004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4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9" customFormat="1" x14ac:dyDescent="0.55000000000000004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55000000000000004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5" thickBot="1" x14ac:dyDescent="0.6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5" thickBot="1" x14ac:dyDescent="0.6">
      <c r="A38" s="20" t="s">
        <v>56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55000000000000004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55000000000000004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58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55000000000000004">
      <c r="A41" s="13"/>
      <c r="B41" s="1"/>
      <c r="C41" s="1" t="s">
        <v>57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 t="s">
        <v>82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55000000000000004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55000000000000004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 t="s">
        <v>59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55000000000000004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60</v>
      </c>
      <c r="AI44" s="1"/>
      <c r="AJ44" s="1"/>
      <c r="AK44" s="1"/>
      <c r="AL44" s="1"/>
      <c r="AM44" s="1" t="s">
        <v>64</v>
      </c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55000000000000004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 t="s">
        <v>61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55000000000000004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 t="s">
        <v>62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55000000000000004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 t="s">
        <v>63</v>
      </c>
      <c r="AI47" s="1"/>
      <c r="AJ47" s="1"/>
      <c r="AK47" s="1" t="s">
        <v>64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55000000000000004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 t="s">
        <v>61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55000000000000004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 t="s">
        <v>62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55000000000000004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 t="s">
        <v>65</v>
      </c>
      <c r="AI50" s="1"/>
      <c r="AJ50" s="1"/>
      <c r="AK50" s="1" t="s">
        <v>64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55000000000000004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 t="s">
        <v>61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55000000000000004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 t="s">
        <v>62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55000000000000004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 t="s">
        <v>66</v>
      </c>
      <c r="AI53" s="1"/>
      <c r="AJ53" s="1"/>
      <c r="AK53" s="1" t="s">
        <v>72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55000000000000004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 t="s">
        <v>67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55000000000000004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 t="s">
        <v>68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55000000000000004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 t="s">
        <v>69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55000000000000004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 t="s">
        <v>79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55000000000000004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 t="s">
        <v>80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55000000000000004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 t="s">
        <v>81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55000000000000004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40" t="s">
        <v>83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55000000000000004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 t="s">
        <v>70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55000000000000004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 t="s">
        <v>71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55000000000000004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9" customFormat="1" x14ac:dyDescent="0.55000000000000004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 t="s">
        <v>84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55000000000000004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 t="s">
        <v>85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55000000000000004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 t="s">
        <v>86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55000000000000004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 t="s">
        <v>87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9" customFormat="1" x14ac:dyDescent="0.55000000000000004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 t="s">
        <v>88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55000000000000004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55000000000000004">
      <c r="A70" s="13"/>
      <c r="B70" s="1" t="s">
        <v>78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 t="s">
        <v>155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55000000000000004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 t="s">
        <v>157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55000000000000004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 t="s">
        <v>156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55000000000000004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55000000000000004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55000000000000004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55000000000000004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55000000000000004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5" thickBot="1" x14ac:dyDescent="0.6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5" thickBot="1" x14ac:dyDescent="0.6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5500000000000000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55000000000000004">
      <c r="A81" s="1"/>
      <c r="B81" s="1" t="s">
        <v>73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55000000000000004">
      <c r="A82" s="1"/>
      <c r="B82" s="1" t="s">
        <v>74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5500000000000000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55000000000000004">
      <c r="A84" s="1"/>
      <c r="B84" s="1"/>
      <c r="C84" s="1"/>
      <c r="D84" s="1"/>
      <c r="E84" s="1" t="s">
        <v>96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55000000000000004">
      <c r="A85" s="1"/>
      <c r="B85" s="1"/>
      <c r="C85" s="1"/>
      <c r="D85" s="1"/>
      <c r="E85" s="41">
        <v>1</v>
      </c>
      <c r="F85" s="41">
        <v>2</v>
      </c>
      <c r="G85" s="41">
        <v>3</v>
      </c>
      <c r="H85" s="41">
        <v>4</v>
      </c>
      <c r="I85" s="41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55000000000000004">
      <c r="A86" s="1" t="s">
        <v>98</v>
      </c>
      <c r="B86" s="1"/>
      <c r="C86" s="1"/>
      <c r="D86" s="1">
        <v>1</v>
      </c>
      <c r="E86" s="1" t="s">
        <v>93</v>
      </c>
      <c r="F86" s="1" t="s">
        <v>93</v>
      </c>
      <c r="G86" s="1" t="s">
        <v>93</v>
      </c>
      <c r="H86" s="1" t="s">
        <v>93</v>
      </c>
      <c r="I86" s="1" t="s">
        <v>93</v>
      </c>
      <c r="J86" s="1"/>
      <c r="K86" s="1"/>
      <c r="L86" s="1" t="s">
        <v>99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55000000000000004">
      <c r="A87" s="1"/>
      <c r="B87" s="1"/>
      <c r="C87" s="1"/>
      <c r="D87" s="1">
        <v>2</v>
      </c>
      <c r="E87" s="1" t="s">
        <v>93</v>
      </c>
      <c r="F87" s="1" t="s">
        <v>93</v>
      </c>
      <c r="G87" s="1" t="s">
        <v>93</v>
      </c>
      <c r="H87" s="1" t="s">
        <v>93</v>
      </c>
      <c r="I87" s="1" t="s">
        <v>93</v>
      </c>
      <c r="J87" s="1"/>
      <c r="K87" s="1"/>
      <c r="L87" s="1" t="s">
        <v>100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55000000000000004">
      <c r="A88" s="1"/>
      <c r="B88" s="1"/>
      <c r="C88" s="1"/>
      <c r="D88" s="1">
        <v>3</v>
      </c>
      <c r="E88" s="1" t="s">
        <v>93</v>
      </c>
      <c r="F88" s="1" t="s">
        <v>93</v>
      </c>
      <c r="G88" s="1" t="s">
        <v>94</v>
      </c>
      <c r="H88" s="1" t="s">
        <v>93</v>
      </c>
      <c r="I88" s="1" t="s">
        <v>93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55000000000000004">
      <c r="A89" s="1"/>
      <c r="B89" s="1"/>
      <c r="C89" s="1"/>
      <c r="D89" s="1">
        <v>4</v>
      </c>
      <c r="E89" s="1" t="s">
        <v>93</v>
      </c>
      <c r="F89" s="1" t="s">
        <v>93</v>
      </c>
      <c r="G89" s="1" t="s">
        <v>93</v>
      </c>
      <c r="H89" s="1" t="s">
        <v>93</v>
      </c>
      <c r="I89" s="1" t="s">
        <v>93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55000000000000004">
      <c r="A90" s="1"/>
      <c r="B90" s="1"/>
      <c r="C90" s="1"/>
      <c r="D90" s="1">
        <v>5</v>
      </c>
      <c r="E90" s="1" t="s">
        <v>93</v>
      </c>
      <c r="F90" s="1" t="s">
        <v>93</v>
      </c>
      <c r="G90" s="1" t="s">
        <v>93</v>
      </c>
      <c r="H90" s="1" t="s">
        <v>93</v>
      </c>
      <c r="I90" s="1" t="s">
        <v>93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5500000000000000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55000000000000004">
      <c r="A92" s="1"/>
      <c r="B92" s="1" t="s">
        <v>75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55000000000000004">
      <c r="A93" s="1"/>
      <c r="B93" s="1" t="s">
        <v>76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55000000000000004">
      <c r="A94" s="49"/>
      <c r="B94" s="49" t="s">
        <v>77</v>
      </c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</row>
    <row r="96" spans="1:48" x14ac:dyDescent="0.55000000000000004">
      <c r="A96" t="s">
        <v>170</v>
      </c>
    </row>
    <row r="97" spans="1:29" x14ac:dyDescent="0.55000000000000004">
      <c r="B97" t="s">
        <v>158</v>
      </c>
      <c r="I97" t="s">
        <v>164</v>
      </c>
      <c r="O97" t="s">
        <v>166</v>
      </c>
      <c r="T97" t="s">
        <v>167</v>
      </c>
      <c r="Y97" t="s">
        <v>168</v>
      </c>
      <c r="AC97" t="s">
        <v>169</v>
      </c>
    </row>
    <row r="98" spans="1:29" x14ac:dyDescent="0.55000000000000004">
      <c r="B98" t="s">
        <v>160</v>
      </c>
      <c r="I98" t="s">
        <v>165</v>
      </c>
      <c r="T98" t="s">
        <v>159</v>
      </c>
      <c r="Y98" t="s">
        <v>159</v>
      </c>
      <c r="AC98" t="s">
        <v>159</v>
      </c>
    </row>
    <row r="99" spans="1:29" x14ac:dyDescent="0.55000000000000004">
      <c r="B99" t="s">
        <v>161</v>
      </c>
    </row>
    <row r="100" spans="1:29" x14ac:dyDescent="0.55000000000000004">
      <c r="B100" t="s">
        <v>162</v>
      </c>
    </row>
    <row r="101" spans="1:29" x14ac:dyDescent="0.55000000000000004">
      <c r="B101" t="s">
        <v>159</v>
      </c>
    </row>
    <row r="102" spans="1:29" x14ac:dyDescent="0.55000000000000004">
      <c r="B102" t="s">
        <v>163</v>
      </c>
    </row>
    <row r="105" spans="1:29" x14ac:dyDescent="0.55000000000000004">
      <c r="A105" t="s">
        <v>171</v>
      </c>
    </row>
    <row r="106" spans="1:29" x14ac:dyDescent="0.55000000000000004">
      <c r="B106" t="s">
        <v>172</v>
      </c>
      <c r="I106" t="s">
        <v>172</v>
      </c>
    </row>
    <row r="107" spans="1:29" x14ac:dyDescent="0.55000000000000004">
      <c r="B107" t="s">
        <v>165</v>
      </c>
      <c r="I107" t="s">
        <v>173</v>
      </c>
      <c r="Q107" t="s">
        <v>181</v>
      </c>
    </row>
    <row r="108" spans="1:29" x14ac:dyDescent="0.55000000000000004">
      <c r="I108" t="s">
        <v>174</v>
      </c>
      <c r="Q108" t="s">
        <v>182</v>
      </c>
    </row>
    <row r="109" spans="1:29" x14ac:dyDescent="0.55000000000000004">
      <c r="I109" t="s">
        <v>175</v>
      </c>
      <c r="Q109" t="s">
        <v>183</v>
      </c>
    </row>
    <row r="110" spans="1:29" x14ac:dyDescent="0.55000000000000004">
      <c r="I110" t="s">
        <v>176</v>
      </c>
      <c r="Q110" t="s">
        <v>185</v>
      </c>
    </row>
    <row r="111" spans="1:29" x14ac:dyDescent="0.55000000000000004">
      <c r="I111" t="s">
        <v>184</v>
      </c>
    </row>
    <row r="112" spans="1:29" x14ac:dyDescent="0.55000000000000004">
      <c r="I112" t="s">
        <v>177</v>
      </c>
      <c r="Q112" t="s">
        <v>186</v>
      </c>
    </row>
    <row r="113" spans="2:17" x14ac:dyDescent="0.55000000000000004">
      <c r="I113" t="s">
        <v>178</v>
      </c>
      <c r="Q113" t="s">
        <v>187</v>
      </c>
    </row>
    <row r="114" spans="2:17" x14ac:dyDescent="0.55000000000000004">
      <c r="I114" t="s">
        <v>179</v>
      </c>
    </row>
    <row r="115" spans="2:17" x14ac:dyDescent="0.55000000000000004">
      <c r="I115" t="s">
        <v>180</v>
      </c>
    </row>
    <row r="117" spans="2:17" x14ac:dyDescent="0.55000000000000004">
      <c r="B117" t="s">
        <v>189</v>
      </c>
    </row>
    <row r="118" spans="2:17" x14ac:dyDescent="0.55000000000000004">
      <c r="B118" t="s">
        <v>188</v>
      </c>
    </row>
    <row r="119" spans="2:17" x14ac:dyDescent="0.55000000000000004">
      <c r="B119" t="s">
        <v>190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4"/>
  <sheetViews>
    <sheetView workbookViewId="0"/>
  </sheetViews>
  <sheetFormatPr defaultRowHeight="18" x14ac:dyDescent="0.55000000000000004"/>
  <sheetData>
    <row r="1" spans="1:37" x14ac:dyDescent="0.55000000000000004">
      <c r="A1" t="s">
        <v>135</v>
      </c>
    </row>
    <row r="3" spans="1:37" x14ac:dyDescent="0.55000000000000004">
      <c r="A3" t="s">
        <v>134</v>
      </c>
    </row>
    <row r="4" spans="1:37" ht="36" x14ac:dyDescent="0.55000000000000004">
      <c r="A4" s="47" t="s">
        <v>101</v>
      </c>
      <c r="B4" s="47" t="s">
        <v>102</v>
      </c>
      <c r="C4" s="47" t="s">
        <v>103</v>
      </c>
      <c r="D4" s="47" t="s">
        <v>104</v>
      </c>
      <c r="E4" s="47" t="s">
        <v>105</v>
      </c>
      <c r="F4" s="47" t="s">
        <v>106</v>
      </c>
      <c r="G4" s="47" t="s">
        <v>107</v>
      </c>
      <c r="H4" s="47" t="s">
        <v>108</v>
      </c>
      <c r="I4" s="47" t="s">
        <v>109</v>
      </c>
      <c r="J4" s="47" t="s">
        <v>95</v>
      </c>
      <c r="K4" s="47" t="s">
        <v>97</v>
      </c>
      <c r="L4" s="47" t="s">
        <v>110</v>
      </c>
      <c r="M4" s="47" t="s">
        <v>111</v>
      </c>
      <c r="N4" s="47" t="s">
        <v>112</v>
      </c>
      <c r="O4" s="47" t="s">
        <v>113</v>
      </c>
      <c r="P4" s="47" t="s">
        <v>114</v>
      </c>
      <c r="Q4" s="47" t="s">
        <v>115</v>
      </c>
      <c r="R4" s="47" t="s">
        <v>116</v>
      </c>
      <c r="S4" s="47" t="s">
        <v>117</v>
      </c>
      <c r="T4" s="47" t="s">
        <v>118</v>
      </c>
      <c r="U4" s="47" t="s">
        <v>119</v>
      </c>
      <c r="V4" s="47" t="s">
        <v>120</v>
      </c>
      <c r="W4" s="47" t="s">
        <v>121</v>
      </c>
      <c r="X4" s="47" t="s">
        <v>122</v>
      </c>
      <c r="Y4" s="47" t="s">
        <v>123</v>
      </c>
      <c r="Z4" s="47" t="s">
        <v>124</v>
      </c>
      <c r="AA4" s="47" t="s">
        <v>125</v>
      </c>
      <c r="AB4" s="47" t="s">
        <v>126</v>
      </c>
      <c r="AC4" s="47" t="s">
        <v>127</v>
      </c>
      <c r="AD4" s="47" t="s">
        <v>129</v>
      </c>
      <c r="AE4" s="47" t="s">
        <v>130</v>
      </c>
      <c r="AF4" s="47" t="s">
        <v>131</v>
      </c>
      <c r="AG4" s="47" t="s">
        <v>132</v>
      </c>
      <c r="AH4" s="47" t="s">
        <v>133</v>
      </c>
      <c r="AI4" s="47" t="s">
        <v>136</v>
      </c>
      <c r="AJ4" s="47" t="s">
        <v>204</v>
      </c>
      <c r="AK4" s="47" t="s">
        <v>128</v>
      </c>
    </row>
    <row r="5" spans="1:37" s="1" customFormat="1" x14ac:dyDescent="0.55000000000000004">
      <c r="A5" s="45"/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</row>
    <row r="6" spans="1:37" x14ac:dyDescent="0.55000000000000004">
      <c r="A6" t="s">
        <v>205</v>
      </c>
      <c r="B6" t="s">
        <v>206</v>
      </c>
      <c r="C6" t="s">
        <v>205</v>
      </c>
      <c r="D6" t="s">
        <v>206</v>
      </c>
      <c r="E6" t="s">
        <v>205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208</v>
      </c>
      <c r="L6" t="s">
        <v>209</v>
      </c>
      <c r="M6" t="s">
        <v>210</v>
      </c>
      <c r="N6" t="s">
        <v>211</v>
      </c>
      <c r="O6" t="s">
        <v>208</v>
      </c>
      <c r="P6" t="s">
        <v>207</v>
      </c>
      <c r="Q6" t="s">
        <v>212</v>
      </c>
      <c r="R6" t="s">
        <v>212</v>
      </c>
      <c r="S6" t="s">
        <v>213</v>
      </c>
      <c r="T6" t="s">
        <v>208</v>
      </c>
      <c r="U6" t="s">
        <v>208</v>
      </c>
      <c r="V6" t="s">
        <v>214</v>
      </c>
      <c r="W6" t="s">
        <v>208</v>
      </c>
      <c r="X6" t="s">
        <v>208</v>
      </c>
      <c r="Y6" t="s">
        <v>208</v>
      </c>
      <c r="Z6" t="s">
        <v>208</v>
      </c>
      <c r="AA6" t="s">
        <v>208</v>
      </c>
      <c r="AB6" t="s">
        <v>208</v>
      </c>
      <c r="AC6" t="s">
        <v>207</v>
      </c>
      <c r="AD6" t="s">
        <v>214</v>
      </c>
      <c r="AE6" t="s">
        <v>214</v>
      </c>
      <c r="AF6" t="s">
        <v>214</v>
      </c>
      <c r="AG6" t="s">
        <v>214</v>
      </c>
      <c r="AH6" t="s">
        <v>214</v>
      </c>
      <c r="AI6">
        <v>1</v>
      </c>
      <c r="AJ6">
        <v>1</v>
      </c>
      <c r="AK6">
        <v>0</v>
      </c>
    </row>
    <row r="8" spans="1:37" x14ac:dyDescent="0.55000000000000004">
      <c r="A8" t="s">
        <v>142</v>
      </c>
    </row>
    <row r="9" spans="1:37" ht="36" x14ac:dyDescent="0.55000000000000004">
      <c r="A9" s="42" t="s">
        <v>136</v>
      </c>
      <c r="B9" s="42" t="s">
        <v>102</v>
      </c>
      <c r="C9" s="42" t="s">
        <v>103</v>
      </c>
      <c r="D9" s="42" t="s">
        <v>104</v>
      </c>
      <c r="E9" s="42" t="s">
        <v>105</v>
      </c>
      <c r="F9" s="42" t="s">
        <v>110</v>
      </c>
      <c r="G9" s="42" t="s">
        <v>128</v>
      </c>
      <c r="H9" s="42" t="s">
        <v>137</v>
      </c>
      <c r="I9" s="42" t="s">
        <v>138</v>
      </c>
      <c r="J9" s="42" t="s">
        <v>139</v>
      </c>
      <c r="K9" s="42" t="s">
        <v>140</v>
      </c>
      <c r="L9" s="42" t="s">
        <v>141</v>
      </c>
    </row>
    <row r="10" spans="1:37" x14ac:dyDescent="0.55000000000000004">
      <c r="A10" s="45" t="s">
        <v>143</v>
      </c>
      <c r="B10" s="45" t="s">
        <v>144</v>
      </c>
      <c r="C10" s="45" t="s">
        <v>145</v>
      </c>
      <c r="D10" s="45" t="s">
        <v>144</v>
      </c>
      <c r="E10" s="45" t="s">
        <v>145</v>
      </c>
      <c r="F10" s="45" t="s">
        <v>146</v>
      </c>
      <c r="G10" s="45" t="s">
        <v>147</v>
      </c>
      <c r="H10" s="45" t="s">
        <v>147</v>
      </c>
      <c r="I10" s="45" t="s">
        <v>147</v>
      </c>
      <c r="J10" s="45" t="s">
        <v>147</v>
      </c>
      <c r="K10" s="45" t="s">
        <v>148</v>
      </c>
      <c r="L10" s="45" t="s">
        <v>149</v>
      </c>
    </row>
    <row r="11" spans="1:37" x14ac:dyDescent="0.55000000000000004">
      <c r="A11" s="44" t="s">
        <v>151</v>
      </c>
      <c r="B11" s="43" t="s">
        <v>150</v>
      </c>
      <c r="C11" s="44" t="s">
        <v>151</v>
      </c>
      <c r="D11" s="43" t="s">
        <v>150</v>
      </c>
      <c r="E11" s="44" t="s">
        <v>151</v>
      </c>
      <c r="F11" s="43" t="s">
        <v>153</v>
      </c>
      <c r="G11" s="43" t="s">
        <v>154</v>
      </c>
      <c r="H11" s="43" t="s">
        <v>152</v>
      </c>
      <c r="I11" s="43" t="s">
        <v>154</v>
      </c>
      <c r="J11" s="43" t="s">
        <v>154</v>
      </c>
      <c r="K11" s="43" t="s">
        <v>154</v>
      </c>
      <c r="L11" s="43" t="s">
        <v>154</v>
      </c>
    </row>
    <row r="13" spans="1:37" ht="36" x14ac:dyDescent="0.55000000000000004">
      <c r="A13" s="47" t="s">
        <v>101</v>
      </c>
      <c r="B13" s="47" t="s">
        <v>136</v>
      </c>
      <c r="C13" s="47" t="s">
        <v>202</v>
      </c>
      <c r="D13" s="47" t="s">
        <v>102</v>
      </c>
      <c r="E13" s="47" t="s">
        <v>103</v>
      </c>
      <c r="F13" s="47" t="s">
        <v>104</v>
      </c>
      <c r="G13" s="47" t="s">
        <v>105</v>
      </c>
      <c r="H13" s="47" t="s">
        <v>110</v>
      </c>
      <c r="I13" s="47" t="s">
        <v>128</v>
      </c>
      <c r="J13" s="47" t="s">
        <v>137</v>
      </c>
      <c r="K13" s="47" t="s">
        <v>138</v>
      </c>
      <c r="L13" s="47" t="s">
        <v>139</v>
      </c>
      <c r="M13" s="47" t="s">
        <v>140</v>
      </c>
      <c r="N13" s="47" t="s">
        <v>141</v>
      </c>
    </row>
    <row r="14" spans="1:37" x14ac:dyDescent="0.55000000000000004">
      <c r="A14" s="44" t="s">
        <v>151</v>
      </c>
      <c r="B14" s="43" t="s">
        <v>203</v>
      </c>
      <c r="C14" s="44" t="s">
        <v>203</v>
      </c>
      <c r="D14" s="43" t="s">
        <v>150</v>
      </c>
      <c r="E14" s="44" t="s">
        <v>151</v>
      </c>
      <c r="F14" s="43" t="s">
        <v>150</v>
      </c>
      <c r="G14" s="44" t="s">
        <v>151</v>
      </c>
      <c r="H14" s="53" t="s">
        <v>8</v>
      </c>
      <c r="I14" s="43" t="s">
        <v>154</v>
      </c>
      <c r="J14" s="43" t="s">
        <v>152</v>
      </c>
      <c r="K14" s="43" t="s">
        <v>154</v>
      </c>
      <c r="L14" s="43" t="s">
        <v>154</v>
      </c>
      <c r="M14" s="43" t="s">
        <v>154</v>
      </c>
      <c r="N14" s="43" t="s">
        <v>154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25"/>
  <sheetViews>
    <sheetView showGridLines="0" view="pageBreakPreview" zoomScaleNormal="100" workbookViewId="0">
      <selection sqref="A1:H2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IOデータ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6" t="s">
        <v>21</v>
      </c>
    </row>
    <row r="5" spans="1:48" s="26" customFormat="1" x14ac:dyDescent="0.55000000000000004">
      <c r="A5" s="103" t="s">
        <v>22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5"/>
      <c r="Z5" s="103" t="s">
        <v>23</v>
      </c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5"/>
    </row>
    <row r="6" spans="1:48" s="26" customFormat="1" x14ac:dyDescent="0.55000000000000004">
      <c r="A6" s="103" t="s">
        <v>38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5"/>
      <c r="Z6" s="103" t="s">
        <v>37</v>
      </c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5"/>
    </row>
    <row r="7" spans="1:48" s="26" customFormat="1" x14ac:dyDescent="0.55000000000000004"/>
    <row r="8" spans="1:48" s="26" customFormat="1" x14ac:dyDescent="0.55000000000000004">
      <c r="A8" s="26" t="s">
        <v>16</v>
      </c>
    </row>
    <row r="9" spans="1:48" s="26" customFormat="1" x14ac:dyDescent="0.55000000000000004">
      <c r="A9" s="102" t="s">
        <v>17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6" t="s">
        <v>18</v>
      </c>
      <c r="V9" s="106"/>
      <c r="W9" s="106"/>
      <c r="X9" s="106"/>
      <c r="Y9" s="106"/>
      <c r="Z9" s="106"/>
      <c r="AA9" s="106"/>
      <c r="AB9" s="106"/>
      <c r="AC9" s="106"/>
      <c r="AD9" s="106"/>
      <c r="AE9" s="102" t="s">
        <v>19</v>
      </c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</row>
    <row r="10" spans="1:48" s="26" customFormat="1" x14ac:dyDescent="0.55000000000000004">
      <c r="A10" s="102" t="s">
        <v>30</v>
      </c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 t="s">
        <v>31</v>
      </c>
      <c r="V10" s="102"/>
      <c r="W10" s="102"/>
      <c r="X10" s="102"/>
      <c r="Y10" s="102"/>
      <c r="Z10" s="102"/>
      <c r="AA10" s="102"/>
      <c r="AB10" s="102"/>
      <c r="AC10" s="102"/>
      <c r="AD10" s="102"/>
      <c r="AE10" s="103" t="s">
        <v>32</v>
      </c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5"/>
    </row>
    <row r="11" spans="1:48" s="26" customFormat="1" x14ac:dyDescent="0.55000000000000004">
      <c r="A11" s="102" t="s">
        <v>33</v>
      </c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 t="s">
        <v>31</v>
      </c>
      <c r="V11" s="102"/>
      <c r="W11" s="102"/>
      <c r="X11" s="102"/>
      <c r="Y11" s="102"/>
      <c r="Z11" s="102"/>
      <c r="AA11" s="102"/>
      <c r="AB11" s="102"/>
      <c r="AC11" s="102"/>
      <c r="AD11" s="102"/>
      <c r="AE11" s="103" t="s">
        <v>34</v>
      </c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5"/>
    </row>
    <row r="12" spans="1:48" s="26" customFormat="1" x14ac:dyDescent="0.55000000000000004">
      <c r="A12" s="102" t="s">
        <v>44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 t="s">
        <v>31</v>
      </c>
      <c r="V12" s="102"/>
      <c r="W12" s="102"/>
      <c r="X12" s="102"/>
      <c r="Y12" s="102"/>
      <c r="Z12" s="102"/>
      <c r="AA12" s="102"/>
      <c r="AB12" s="102"/>
      <c r="AC12" s="102"/>
      <c r="AD12" s="102"/>
      <c r="AE12" s="103" t="s">
        <v>46</v>
      </c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5"/>
    </row>
    <row r="13" spans="1:48" s="26" customFormat="1" x14ac:dyDescent="0.55000000000000004">
      <c r="A13" s="102" t="s">
        <v>47</v>
      </c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 t="s">
        <v>45</v>
      </c>
      <c r="V13" s="102"/>
      <c r="W13" s="102"/>
      <c r="X13" s="102"/>
      <c r="Y13" s="102"/>
      <c r="Z13" s="102"/>
      <c r="AA13" s="102"/>
      <c r="AB13" s="102"/>
      <c r="AC13" s="102"/>
      <c r="AD13" s="102"/>
      <c r="AE13" s="103" t="s">
        <v>49</v>
      </c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5"/>
    </row>
    <row r="14" spans="1:48" s="26" customFormat="1" x14ac:dyDescent="0.55000000000000004">
      <c r="A14" s="102" t="s">
        <v>48</v>
      </c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 t="s">
        <v>45</v>
      </c>
      <c r="V14" s="102"/>
      <c r="W14" s="102"/>
      <c r="X14" s="102"/>
      <c r="Y14" s="102"/>
      <c r="Z14" s="102"/>
      <c r="AA14" s="102"/>
      <c r="AB14" s="102"/>
      <c r="AC14" s="102"/>
      <c r="AD14" s="102"/>
      <c r="AE14" s="103" t="s">
        <v>50</v>
      </c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5"/>
    </row>
    <row r="15" spans="1:48" s="27" customFormat="1" x14ac:dyDescent="0.55000000000000004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3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5"/>
    </row>
    <row r="16" spans="1:48" s="27" customFormat="1" x14ac:dyDescent="0.55000000000000004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3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5"/>
    </row>
    <row r="17" spans="1:48" s="26" customFormat="1" x14ac:dyDescent="0.55000000000000004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3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5"/>
    </row>
    <row r="18" spans="1:48" s="26" customFormat="1" x14ac:dyDescent="0.55000000000000004"/>
    <row r="19" spans="1:48" s="26" customFormat="1" x14ac:dyDescent="0.55000000000000004">
      <c r="A19" s="26" t="s">
        <v>15</v>
      </c>
    </row>
    <row r="20" spans="1:48" s="26" customFormat="1" x14ac:dyDescent="0.55000000000000004">
      <c r="A20" s="103" t="s">
        <v>17</v>
      </c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5"/>
      <c r="Z20" s="103" t="s">
        <v>20</v>
      </c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5"/>
    </row>
    <row r="21" spans="1:48" s="26" customFormat="1" x14ac:dyDescent="0.55000000000000004">
      <c r="A21" s="103" t="s">
        <v>36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5"/>
      <c r="Z21" s="103" t="s">
        <v>35</v>
      </c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5"/>
    </row>
    <row r="22" spans="1:48" s="26" customFormat="1" x14ac:dyDescent="0.55000000000000004">
      <c r="A22" s="103"/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5"/>
      <c r="Z22" s="103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5"/>
    </row>
    <row r="23" spans="1:48" s="26" customFormat="1" x14ac:dyDescent="0.55000000000000004">
      <c r="A23" s="103"/>
      <c r="B23" s="104"/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5"/>
      <c r="Z23" s="103"/>
      <c r="AA23" s="104"/>
      <c r="AB23" s="104"/>
      <c r="AC23" s="104"/>
      <c r="AD23" s="104"/>
      <c r="AE23" s="104"/>
      <c r="AF23" s="104"/>
      <c r="AG23" s="104"/>
      <c r="AH23" s="104"/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5"/>
    </row>
    <row r="24" spans="1:48" s="26" customFormat="1" x14ac:dyDescent="0.55000000000000004"/>
    <row r="25" spans="1:48" s="26" customFormat="1" x14ac:dyDescent="0.55000000000000004"/>
  </sheetData>
  <mergeCells count="50">
    <mergeCell ref="I2:P2"/>
    <mergeCell ref="Q2:X2"/>
    <mergeCell ref="Y2:AF2"/>
    <mergeCell ref="AG2:AN2"/>
    <mergeCell ref="A10:T10"/>
    <mergeCell ref="U10:AD10"/>
    <mergeCell ref="Z5:AV5"/>
    <mergeCell ref="A6:Y6"/>
    <mergeCell ref="Z6:AV6"/>
    <mergeCell ref="AO2:AV2"/>
    <mergeCell ref="AE9:AV9"/>
    <mergeCell ref="A9:T9"/>
    <mergeCell ref="U9:AD9"/>
    <mergeCell ref="A5:Y5"/>
    <mergeCell ref="A1:H2"/>
    <mergeCell ref="I1:P1"/>
    <mergeCell ref="A23:Y23"/>
    <mergeCell ref="Z20:AV20"/>
    <mergeCell ref="Z21:AV21"/>
    <mergeCell ref="Z22:AV22"/>
    <mergeCell ref="Z23:AV23"/>
    <mergeCell ref="A22:Y22"/>
    <mergeCell ref="Q1:X1"/>
    <mergeCell ref="Y1:AF1"/>
    <mergeCell ref="AG1:AN1"/>
    <mergeCell ref="AO1:AV1"/>
    <mergeCell ref="A21:Y21"/>
    <mergeCell ref="AE10:AV10"/>
    <mergeCell ref="AE11:AV11"/>
    <mergeCell ref="AE12:AV12"/>
    <mergeCell ref="AE13:AV13"/>
    <mergeCell ref="AE14:AV14"/>
    <mergeCell ref="A11:T11"/>
    <mergeCell ref="U11:AD11"/>
    <mergeCell ref="A12:T12"/>
    <mergeCell ref="A13:T13"/>
    <mergeCell ref="U12:AD12"/>
    <mergeCell ref="U13:AD13"/>
    <mergeCell ref="A14:T14"/>
    <mergeCell ref="A17:T17"/>
    <mergeCell ref="U14:AD14"/>
    <mergeCell ref="AE17:AV17"/>
    <mergeCell ref="A20:Y20"/>
    <mergeCell ref="U17:AD17"/>
    <mergeCell ref="A15:T15"/>
    <mergeCell ref="U15:AD15"/>
    <mergeCell ref="AE15:AV15"/>
    <mergeCell ref="A16:T16"/>
    <mergeCell ref="U16:AD16"/>
    <mergeCell ref="AE16:AV16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tabSelected="1" view="pageBreakPreview" topLeftCell="A2" zoomScaleNormal="100" workbookViewId="0">
      <selection activeCell="AN5" sqref="AN5:AV5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画面項目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57" t="s">
        <v>16</v>
      </c>
    </row>
    <row r="5" spans="1:48" s="57" customFormat="1" x14ac:dyDescent="0.55000000000000004">
      <c r="A5" s="107" t="s">
        <v>262</v>
      </c>
      <c r="B5" s="108"/>
      <c r="C5" s="108"/>
      <c r="D5" s="108"/>
      <c r="E5" s="108"/>
      <c r="F5" s="108"/>
      <c r="G5" s="109"/>
      <c r="H5" s="106" t="s">
        <v>263</v>
      </c>
      <c r="I5" s="106"/>
      <c r="J5" s="106"/>
      <c r="K5" s="106"/>
      <c r="L5" s="106"/>
      <c r="M5" s="61" t="s">
        <v>268</v>
      </c>
      <c r="N5" s="107" t="s">
        <v>264</v>
      </c>
      <c r="O5" s="108"/>
      <c r="P5" s="108"/>
      <c r="Q5" s="109"/>
      <c r="R5" s="107" t="s">
        <v>267</v>
      </c>
      <c r="S5" s="108"/>
      <c r="T5" s="108"/>
      <c r="U5" s="109"/>
      <c r="V5" s="107" t="s">
        <v>265</v>
      </c>
      <c r="W5" s="108"/>
      <c r="X5" s="108"/>
      <c r="Y5" s="109"/>
      <c r="Z5" s="107" t="s">
        <v>269</v>
      </c>
      <c r="AA5" s="108"/>
      <c r="AB5" s="108"/>
      <c r="AC5" s="109"/>
      <c r="AD5" s="107" t="s">
        <v>270</v>
      </c>
      <c r="AE5" s="108"/>
      <c r="AF5" s="108"/>
      <c r="AG5" s="109"/>
      <c r="AH5" s="61"/>
      <c r="AI5" s="61"/>
      <c r="AJ5" s="61"/>
      <c r="AK5" s="61"/>
      <c r="AL5" s="61"/>
      <c r="AM5" s="61"/>
      <c r="AN5" s="107" t="s">
        <v>266</v>
      </c>
      <c r="AO5" s="108"/>
      <c r="AP5" s="108"/>
      <c r="AQ5" s="108"/>
      <c r="AR5" s="108"/>
      <c r="AS5" s="108"/>
      <c r="AT5" s="108"/>
      <c r="AU5" s="108"/>
      <c r="AV5" s="109"/>
    </row>
    <row r="6" spans="1:48" s="57" customFormat="1" x14ac:dyDescent="0.55000000000000004">
      <c r="A6" s="107" t="s">
        <v>271</v>
      </c>
      <c r="B6" s="108"/>
      <c r="C6" s="108"/>
      <c r="D6" s="108"/>
      <c r="E6" s="108"/>
      <c r="F6" s="108"/>
      <c r="G6" s="109"/>
      <c r="H6" s="106"/>
      <c r="I6" s="106"/>
      <c r="J6" s="106"/>
      <c r="K6" s="106"/>
      <c r="L6" s="106"/>
      <c r="M6" s="61"/>
      <c r="N6" s="107"/>
      <c r="O6" s="108"/>
      <c r="P6" s="108"/>
      <c r="Q6" s="109"/>
      <c r="R6" s="107"/>
      <c r="S6" s="108"/>
      <c r="T6" s="108"/>
      <c r="U6" s="109"/>
      <c r="V6" s="107"/>
      <c r="W6" s="108"/>
      <c r="X6" s="108"/>
      <c r="Y6" s="109"/>
      <c r="Z6" s="107"/>
      <c r="AA6" s="108"/>
      <c r="AB6" s="108"/>
      <c r="AC6" s="109"/>
      <c r="AD6" s="107"/>
      <c r="AE6" s="108"/>
      <c r="AF6" s="108"/>
      <c r="AG6" s="109"/>
      <c r="AH6" s="61"/>
      <c r="AI6" s="61"/>
      <c r="AJ6" s="61"/>
      <c r="AK6" s="61"/>
      <c r="AL6" s="61"/>
      <c r="AM6" s="61"/>
      <c r="AN6" s="107"/>
      <c r="AO6" s="108"/>
      <c r="AP6" s="108"/>
      <c r="AQ6" s="108"/>
      <c r="AR6" s="108"/>
      <c r="AS6" s="108"/>
      <c r="AT6" s="108"/>
      <c r="AU6" s="108"/>
      <c r="AV6" s="109"/>
    </row>
    <row r="7" spans="1:48" s="57" customFormat="1" x14ac:dyDescent="0.55000000000000004">
      <c r="A7" s="107"/>
      <c r="B7" s="108"/>
      <c r="C7" s="108"/>
      <c r="D7" s="108"/>
      <c r="E7" s="108"/>
      <c r="F7" s="108"/>
      <c r="G7" s="109"/>
      <c r="H7" s="106"/>
      <c r="I7" s="106"/>
      <c r="J7" s="106"/>
      <c r="K7" s="106"/>
      <c r="L7" s="106"/>
      <c r="M7" s="61"/>
      <c r="N7" s="107"/>
      <c r="O7" s="108"/>
      <c r="P7" s="108"/>
      <c r="Q7" s="109"/>
      <c r="R7" s="107"/>
      <c r="S7" s="108"/>
      <c r="T7" s="108"/>
      <c r="U7" s="109"/>
      <c r="V7" s="107"/>
      <c r="W7" s="108"/>
      <c r="X7" s="108"/>
      <c r="Y7" s="109"/>
      <c r="Z7" s="107"/>
      <c r="AA7" s="108"/>
      <c r="AB7" s="108"/>
      <c r="AC7" s="109"/>
      <c r="AD7" s="107"/>
      <c r="AE7" s="108"/>
      <c r="AF7" s="108"/>
      <c r="AG7" s="109"/>
      <c r="AH7" s="61"/>
      <c r="AI7" s="61"/>
      <c r="AJ7" s="61"/>
      <c r="AK7" s="61"/>
      <c r="AL7" s="61"/>
      <c r="AM7" s="61"/>
      <c r="AN7" s="107"/>
      <c r="AO7" s="108"/>
      <c r="AP7" s="108"/>
      <c r="AQ7" s="108"/>
      <c r="AR7" s="108"/>
      <c r="AS7" s="108"/>
      <c r="AT7" s="108"/>
      <c r="AU7" s="108"/>
      <c r="AV7" s="109"/>
    </row>
    <row r="8" spans="1:48" s="57" customFormat="1" x14ac:dyDescent="0.55000000000000004">
      <c r="A8" s="107"/>
      <c r="B8" s="108"/>
      <c r="C8" s="108"/>
      <c r="D8" s="108"/>
      <c r="E8" s="108"/>
      <c r="F8" s="108"/>
      <c r="G8" s="109"/>
      <c r="H8" s="106"/>
      <c r="I8" s="106"/>
      <c r="J8" s="106"/>
      <c r="K8" s="106"/>
      <c r="L8" s="106"/>
      <c r="M8" s="61"/>
      <c r="N8" s="107"/>
      <c r="O8" s="108"/>
      <c r="P8" s="108"/>
      <c r="Q8" s="109"/>
      <c r="R8" s="107"/>
      <c r="S8" s="108"/>
      <c r="T8" s="108"/>
      <c r="U8" s="109"/>
      <c r="V8" s="107"/>
      <c r="W8" s="108"/>
      <c r="X8" s="108"/>
      <c r="Y8" s="109"/>
      <c r="Z8" s="107"/>
      <c r="AA8" s="108"/>
      <c r="AB8" s="108"/>
      <c r="AC8" s="109"/>
      <c r="AD8" s="107"/>
      <c r="AE8" s="108"/>
      <c r="AF8" s="108"/>
      <c r="AG8" s="109"/>
      <c r="AH8" s="61"/>
      <c r="AI8" s="61"/>
      <c r="AJ8" s="61"/>
      <c r="AK8" s="61"/>
      <c r="AL8" s="61"/>
      <c r="AM8" s="61"/>
      <c r="AN8" s="107"/>
      <c r="AO8" s="108"/>
      <c r="AP8" s="108"/>
      <c r="AQ8" s="108"/>
      <c r="AR8" s="108"/>
      <c r="AS8" s="108"/>
      <c r="AT8" s="108"/>
      <c r="AU8" s="108"/>
      <c r="AV8" s="109"/>
    </row>
    <row r="9" spans="1:48" s="57" customFormat="1" x14ac:dyDescent="0.55000000000000004">
      <c r="A9" s="107"/>
      <c r="B9" s="108"/>
      <c r="C9" s="108"/>
      <c r="D9" s="108"/>
      <c r="E9" s="108"/>
      <c r="F9" s="108"/>
      <c r="G9" s="109"/>
      <c r="H9" s="106"/>
      <c r="I9" s="106"/>
      <c r="J9" s="106"/>
      <c r="K9" s="106"/>
      <c r="L9" s="106"/>
      <c r="M9" s="61"/>
      <c r="N9" s="107"/>
      <c r="O9" s="108"/>
      <c r="P9" s="108"/>
      <c r="Q9" s="109"/>
      <c r="R9" s="107"/>
      <c r="S9" s="108"/>
      <c r="T9" s="108"/>
      <c r="U9" s="109"/>
      <c r="V9" s="107"/>
      <c r="W9" s="108"/>
      <c r="X9" s="108"/>
      <c r="Y9" s="109"/>
      <c r="Z9" s="107"/>
      <c r="AA9" s="108"/>
      <c r="AB9" s="108"/>
      <c r="AC9" s="109"/>
      <c r="AD9" s="107"/>
      <c r="AE9" s="108"/>
      <c r="AF9" s="108"/>
      <c r="AG9" s="109"/>
      <c r="AH9" s="61"/>
      <c r="AI9" s="61"/>
      <c r="AJ9" s="61"/>
      <c r="AK9" s="61"/>
      <c r="AL9" s="61"/>
      <c r="AM9" s="61"/>
      <c r="AN9" s="107"/>
      <c r="AO9" s="108"/>
      <c r="AP9" s="108"/>
      <c r="AQ9" s="108"/>
      <c r="AR9" s="108"/>
      <c r="AS9" s="108"/>
      <c r="AT9" s="108"/>
      <c r="AU9" s="108"/>
      <c r="AV9" s="109"/>
    </row>
    <row r="10" spans="1:48" s="57" customFormat="1" x14ac:dyDescent="0.55000000000000004">
      <c r="A10" s="107"/>
      <c r="B10" s="108"/>
      <c r="C10" s="108"/>
      <c r="D10" s="108"/>
      <c r="E10" s="108"/>
      <c r="F10" s="108"/>
      <c r="G10" s="109"/>
      <c r="H10" s="106"/>
      <c r="I10" s="106"/>
      <c r="J10" s="106"/>
      <c r="K10" s="106"/>
      <c r="L10" s="106"/>
      <c r="M10" s="61"/>
      <c r="N10" s="107"/>
      <c r="O10" s="108"/>
      <c r="P10" s="108"/>
      <c r="Q10" s="109"/>
      <c r="R10" s="107"/>
      <c r="S10" s="108"/>
      <c r="T10" s="108"/>
      <c r="U10" s="109"/>
      <c r="V10" s="107"/>
      <c r="W10" s="108"/>
      <c r="X10" s="108"/>
      <c r="Y10" s="109"/>
      <c r="Z10" s="107"/>
      <c r="AA10" s="108"/>
      <c r="AB10" s="108"/>
      <c r="AC10" s="109"/>
      <c r="AD10" s="107"/>
      <c r="AE10" s="108"/>
      <c r="AF10" s="108"/>
      <c r="AG10" s="109"/>
      <c r="AH10" s="61"/>
      <c r="AI10" s="61"/>
      <c r="AJ10" s="61"/>
      <c r="AK10" s="61"/>
      <c r="AL10" s="61"/>
      <c r="AM10" s="61"/>
      <c r="AN10" s="107"/>
      <c r="AO10" s="108"/>
      <c r="AP10" s="108"/>
      <c r="AQ10" s="108"/>
      <c r="AR10" s="108"/>
      <c r="AS10" s="108"/>
      <c r="AT10" s="108"/>
      <c r="AU10" s="108"/>
      <c r="AV10" s="109"/>
    </row>
    <row r="11" spans="1:48" s="57" customFormat="1" x14ac:dyDescent="0.55000000000000004">
      <c r="A11" s="107"/>
      <c r="B11" s="108"/>
      <c r="C11" s="108"/>
      <c r="D11" s="108"/>
      <c r="E11" s="108"/>
      <c r="F11" s="108"/>
      <c r="G11" s="109"/>
      <c r="H11" s="106"/>
      <c r="I11" s="106"/>
      <c r="J11" s="106"/>
      <c r="K11" s="106"/>
      <c r="L11" s="106"/>
      <c r="M11" s="61"/>
      <c r="N11" s="107"/>
      <c r="O11" s="108"/>
      <c r="P11" s="108"/>
      <c r="Q11" s="109"/>
      <c r="R11" s="107"/>
      <c r="S11" s="108"/>
      <c r="T11" s="108"/>
      <c r="U11" s="109"/>
      <c r="V11" s="107"/>
      <c r="W11" s="108"/>
      <c r="X11" s="108"/>
      <c r="Y11" s="109"/>
      <c r="Z11" s="107"/>
      <c r="AA11" s="108"/>
      <c r="AB11" s="108"/>
      <c r="AC11" s="109"/>
      <c r="AD11" s="107"/>
      <c r="AE11" s="108"/>
      <c r="AF11" s="108"/>
      <c r="AG11" s="109"/>
      <c r="AH11" s="61"/>
      <c r="AI11" s="61"/>
      <c r="AJ11" s="61"/>
      <c r="AK11" s="61"/>
      <c r="AL11" s="61"/>
      <c r="AM11" s="61"/>
      <c r="AN11" s="107"/>
      <c r="AO11" s="108"/>
      <c r="AP11" s="108"/>
      <c r="AQ11" s="108"/>
      <c r="AR11" s="108"/>
      <c r="AS11" s="108"/>
      <c r="AT11" s="108"/>
      <c r="AU11" s="108"/>
      <c r="AV11" s="109"/>
    </row>
    <row r="12" spans="1:48" s="57" customFormat="1" x14ac:dyDescent="0.55000000000000004">
      <c r="A12" s="107"/>
      <c r="B12" s="108"/>
      <c r="C12" s="108"/>
      <c r="D12" s="108"/>
      <c r="E12" s="108"/>
      <c r="F12" s="108"/>
      <c r="G12" s="109"/>
      <c r="H12" s="106"/>
      <c r="I12" s="106"/>
      <c r="J12" s="106"/>
      <c r="K12" s="106"/>
      <c r="L12" s="106"/>
      <c r="M12" s="61"/>
      <c r="N12" s="107"/>
      <c r="O12" s="108"/>
      <c r="P12" s="108"/>
      <c r="Q12" s="109"/>
      <c r="R12" s="107"/>
      <c r="S12" s="108"/>
      <c r="T12" s="108"/>
      <c r="U12" s="109"/>
      <c r="V12" s="107"/>
      <c r="W12" s="108"/>
      <c r="X12" s="108"/>
      <c r="Y12" s="109"/>
      <c r="Z12" s="107"/>
      <c r="AA12" s="108"/>
      <c r="AB12" s="108"/>
      <c r="AC12" s="109"/>
      <c r="AD12" s="107"/>
      <c r="AE12" s="108"/>
      <c r="AF12" s="108"/>
      <c r="AG12" s="109"/>
      <c r="AH12" s="61"/>
      <c r="AI12" s="61"/>
      <c r="AJ12" s="61"/>
      <c r="AK12" s="61"/>
      <c r="AL12" s="61"/>
      <c r="AM12" s="61"/>
      <c r="AN12" s="107"/>
      <c r="AO12" s="108"/>
      <c r="AP12" s="108"/>
      <c r="AQ12" s="108"/>
      <c r="AR12" s="108"/>
      <c r="AS12" s="108"/>
      <c r="AT12" s="108"/>
      <c r="AU12" s="108"/>
      <c r="AV12" s="109"/>
    </row>
    <row r="13" spans="1:48" s="57" customFormat="1" x14ac:dyDescent="0.55000000000000004">
      <c r="A13" s="107"/>
      <c r="B13" s="108"/>
      <c r="C13" s="108"/>
      <c r="D13" s="108"/>
      <c r="E13" s="108"/>
      <c r="F13" s="108"/>
      <c r="G13" s="109"/>
      <c r="H13" s="106"/>
      <c r="I13" s="106"/>
      <c r="J13" s="106"/>
      <c r="K13" s="106"/>
      <c r="L13" s="106"/>
      <c r="M13" s="61"/>
      <c r="N13" s="107"/>
      <c r="O13" s="108"/>
      <c r="P13" s="108"/>
      <c r="Q13" s="109"/>
      <c r="R13" s="107"/>
      <c r="S13" s="108"/>
      <c r="T13" s="108"/>
      <c r="U13" s="109"/>
      <c r="V13" s="107"/>
      <c r="W13" s="108"/>
      <c r="X13" s="108"/>
      <c r="Y13" s="109"/>
      <c r="Z13" s="107"/>
      <c r="AA13" s="108"/>
      <c r="AB13" s="108"/>
      <c r="AC13" s="109"/>
      <c r="AD13" s="107"/>
      <c r="AE13" s="108"/>
      <c r="AF13" s="108"/>
      <c r="AG13" s="109"/>
      <c r="AH13" s="61"/>
      <c r="AI13" s="61"/>
      <c r="AJ13" s="61"/>
      <c r="AK13" s="61"/>
      <c r="AL13" s="61"/>
      <c r="AM13" s="61"/>
      <c r="AN13" s="107"/>
      <c r="AO13" s="108"/>
      <c r="AP13" s="108"/>
      <c r="AQ13" s="108"/>
      <c r="AR13" s="108"/>
      <c r="AS13" s="108"/>
      <c r="AT13" s="108"/>
      <c r="AU13" s="108"/>
      <c r="AV13" s="109"/>
    </row>
    <row r="14" spans="1:48" s="57" customFormat="1" x14ac:dyDescent="0.55000000000000004"/>
    <row r="15" spans="1:48" s="57" customFormat="1" x14ac:dyDescent="0.55000000000000004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R11:U11"/>
    <mergeCell ref="R12:U12"/>
    <mergeCell ref="R13:U13"/>
    <mergeCell ref="N10:Q10"/>
    <mergeCell ref="N11:Q11"/>
    <mergeCell ref="N12:Q12"/>
    <mergeCell ref="N13:Q13"/>
    <mergeCell ref="R10:U10"/>
    <mergeCell ref="V5:Y5"/>
    <mergeCell ref="V6:Y6"/>
    <mergeCell ref="V7:Y7"/>
    <mergeCell ref="V8:Y8"/>
    <mergeCell ref="V9:Y9"/>
    <mergeCell ref="R5:U5"/>
    <mergeCell ref="R6:U6"/>
    <mergeCell ref="R7:U7"/>
    <mergeCell ref="R8:U8"/>
    <mergeCell ref="R9:U9"/>
    <mergeCell ref="Z13:AC13"/>
    <mergeCell ref="V12:Y12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H11:L11"/>
    <mergeCell ref="H12:L12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画面表示時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26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55000000000000004">
      <c r="C5" s="26" t="s">
        <v>261</v>
      </c>
    </row>
    <row r="6" spans="1:48" s="26" customFormat="1" x14ac:dyDescent="0.55000000000000004"/>
    <row r="7" spans="1:48" s="26" customFormat="1" x14ac:dyDescent="0.55000000000000004">
      <c r="D7" s="26" t="s">
        <v>24</v>
      </c>
    </row>
    <row r="8" spans="1:48" s="26" customFormat="1" x14ac:dyDescent="0.55000000000000004"/>
    <row r="9" spans="1:48" s="26" customFormat="1" x14ac:dyDescent="0.55000000000000004">
      <c r="E9" s="26" t="s">
        <v>26</v>
      </c>
      <c r="AA9" s="26" t="s">
        <v>29</v>
      </c>
    </row>
    <row r="10" spans="1:48" s="26" customFormat="1" x14ac:dyDescent="0.55000000000000004">
      <c r="E10" s="26" t="s">
        <v>25</v>
      </c>
    </row>
    <row r="11" spans="1:48" s="26" customFormat="1" x14ac:dyDescent="0.55000000000000004"/>
    <row r="12" spans="1:48" s="26" customFormat="1" x14ac:dyDescent="0.55000000000000004">
      <c r="D12" s="26" t="s">
        <v>89</v>
      </c>
    </row>
    <row r="13" spans="1:48" s="49" customFormat="1" x14ac:dyDescent="0.55000000000000004"/>
    <row r="14" spans="1:48" s="49" customFormat="1" x14ac:dyDescent="0.55000000000000004">
      <c r="E14" s="49" t="s">
        <v>252</v>
      </c>
    </row>
    <row r="15" spans="1:48" s="26" customFormat="1" x14ac:dyDescent="0.55000000000000004">
      <c r="AA15" s="26" t="s">
        <v>90</v>
      </c>
    </row>
    <row r="16" spans="1:48" s="26" customFormat="1" x14ac:dyDescent="0.55000000000000004">
      <c r="E16" s="26" t="s">
        <v>27</v>
      </c>
      <c r="AA16" s="26" t="s">
        <v>91</v>
      </c>
    </row>
    <row r="17" spans="3:42" s="26" customFormat="1" x14ac:dyDescent="0.55000000000000004">
      <c r="E17" s="26" t="s">
        <v>28</v>
      </c>
      <c r="AA17" s="1" t="s">
        <v>92</v>
      </c>
    </row>
    <row r="18" spans="3:42" s="46" customFormat="1" x14ac:dyDescent="0.55000000000000004"/>
    <row r="19" spans="3:42" s="46" customFormat="1" x14ac:dyDescent="0.55000000000000004">
      <c r="D19" s="31" t="s">
        <v>40</v>
      </c>
      <c r="E19" s="32"/>
      <c r="F19" s="32"/>
      <c r="G19" s="32"/>
      <c r="H19" s="33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3"/>
    </row>
    <row r="20" spans="3:42" s="46" customFormat="1" x14ac:dyDescent="0.55000000000000004">
      <c r="D20" s="34"/>
      <c r="E20" s="35"/>
      <c r="F20" s="35"/>
      <c r="G20" s="35"/>
      <c r="H20" s="36"/>
      <c r="I20" s="46" t="s">
        <v>192</v>
      </c>
      <c r="R20" s="46" t="s">
        <v>194</v>
      </c>
      <c r="U20" s="46" t="s">
        <v>195</v>
      </c>
      <c r="AP20" s="28"/>
    </row>
    <row r="21" spans="3:42" s="46" customFormat="1" x14ac:dyDescent="0.55000000000000004">
      <c r="D21" s="34"/>
      <c r="E21" s="35"/>
      <c r="F21" s="35"/>
      <c r="G21" s="35"/>
      <c r="H21" s="36"/>
      <c r="I21" s="46" t="s">
        <v>193</v>
      </c>
      <c r="R21" s="48" t="s">
        <v>194</v>
      </c>
      <c r="U21" s="46" t="s">
        <v>196</v>
      </c>
      <c r="AP21" s="28"/>
    </row>
    <row r="22" spans="3:42" s="46" customFormat="1" x14ac:dyDescent="0.55000000000000004">
      <c r="D22" s="37"/>
      <c r="E22" s="38"/>
      <c r="F22" s="38"/>
      <c r="G22" s="38"/>
      <c r="H22" s="3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26" customFormat="1" x14ac:dyDescent="0.55000000000000004"/>
    <row r="24" spans="3:42" s="46" customFormat="1" x14ac:dyDescent="0.55000000000000004">
      <c r="D24" s="46" t="s">
        <v>198</v>
      </c>
    </row>
    <row r="25" spans="3:42" s="46" customFormat="1" x14ac:dyDescent="0.55000000000000004"/>
    <row r="26" spans="3:42" s="46" customFormat="1" x14ac:dyDescent="0.55000000000000004">
      <c r="E26" s="46" t="s">
        <v>199</v>
      </c>
    </row>
    <row r="27" spans="3:42" s="46" customFormat="1" x14ac:dyDescent="0.55000000000000004">
      <c r="E27" s="46" t="s">
        <v>200</v>
      </c>
    </row>
    <row r="28" spans="3:42" s="46" customFormat="1" x14ac:dyDescent="0.55000000000000004"/>
    <row r="29" spans="3:42" s="26" customFormat="1" x14ac:dyDescent="0.55000000000000004">
      <c r="C29" s="26" t="s">
        <v>191</v>
      </c>
    </row>
    <row r="30" spans="3:42" s="26" customFormat="1" x14ac:dyDescent="0.55000000000000004"/>
    <row r="31" spans="3:42" s="26" customFormat="1" x14ac:dyDescent="0.55000000000000004">
      <c r="D31" s="26" t="s">
        <v>197</v>
      </c>
    </row>
    <row r="32" spans="3:42" s="46" customFormat="1" x14ac:dyDescent="0.55000000000000004"/>
    <row r="33" spans="4:32" s="46" customFormat="1" x14ac:dyDescent="0.55000000000000004">
      <c r="E33" s="46" t="s">
        <v>201</v>
      </c>
    </row>
    <row r="34" spans="4:32" s="49" customFormat="1" x14ac:dyDescent="0.55000000000000004">
      <c r="E34" s="49" t="s">
        <v>258</v>
      </c>
    </row>
    <row r="35" spans="4:32" s="49" customFormat="1" x14ac:dyDescent="0.55000000000000004"/>
    <row r="36" spans="4:32" s="49" customFormat="1" x14ac:dyDescent="0.55000000000000004">
      <c r="D36" s="49" t="s">
        <v>215</v>
      </c>
    </row>
    <row r="37" spans="4:32" s="49" customFormat="1" x14ac:dyDescent="0.55000000000000004"/>
    <row r="38" spans="4:32" s="49" customFormat="1" x14ac:dyDescent="0.55000000000000004">
      <c r="E38" s="49" t="s">
        <v>216</v>
      </c>
    </row>
    <row r="39" spans="4:32" s="49" customFormat="1" x14ac:dyDescent="0.55000000000000004"/>
    <row r="40" spans="4:32" s="49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49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49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49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49" customFormat="1" x14ac:dyDescent="0.55000000000000004">
      <c r="E44" s="50" t="s">
        <v>222</v>
      </c>
      <c r="F44" s="51"/>
      <c r="G44" s="51"/>
      <c r="H44" s="51"/>
      <c r="I44" s="51"/>
      <c r="J44" s="51"/>
      <c r="K44" s="51"/>
      <c r="L44" s="51"/>
      <c r="M44" s="51"/>
      <c r="N44" s="52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49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49" customFormat="1" x14ac:dyDescent="0.55000000000000004"/>
    <row r="47" spans="4:32" s="26" customFormat="1" x14ac:dyDescent="0.55000000000000004"/>
    <row r="48" spans="4:32" s="26" customFormat="1" x14ac:dyDescent="0.55000000000000004">
      <c r="D48" s="26" t="s">
        <v>224</v>
      </c>
    </row>
    <row r="49" spans="3:32" s="26" customFormat="1" x14ac:dyDescent="0.55000000000000004"/>
    <row r="50" spans="3:32" s="26" customFormat="1" x14ac:dyDescent="0.55000000000000004">
      <c r="E50" s="26" t="s">
        <v>248</v>
      </c>
    </row>
    <row r="51" spans="3:32" s="49" customFormat="1" x14ac:dyDescent="0.55000000000000004"/>
    <row r="52" spans="3:32" s="49" customFormat="1" x14ac:dyDescent="0.55000000000000004">
      <c r="E52" s="54" t="s">
        <v>246</v>
      </c>
      <c r="F52" s="55"/>
      <c r="G52" s="55"/>
      <c r="H52" s="55"/>
      <c r="I52" s="55"/>
      <c r="J52" s="55"/>
      <c r="K52" s="55"/>
      <c r="L52" s="55"/>
      <c r="M52" s="55"/>
      <c r="N52" s="56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49" customFormat="1" x14ac:dyDescent="0.55000000000000004"/>
    <row r="54" spans="3:32" s="49" customFormat="1" x14ac:dyDescent="0.55000000000000004">
      <c r="E54" s="49" t="s">
        <v>249</v>
      </c>
    </row>
    <row r="55" spans="3:32" s="49" customFormat="1" x14ac:dyDescent="0.55000000000000004"/>
    <row r="56" spans="3:32" s="49" customFormat="1" x14ac:dyDescent="0.55000000000000004">
      <c r="E56" s="54" t="s">
        <v>226</v>
      </c>
      <c r="F56" s="55"/>
      <c r="G56" s="55"/>
      <c r="H56" s="55"/>
      <c r="I56" s="55"/>
      <c r="J56" s="55"/>
      <c r="K56" s="55"/>
      <c r="L56" s="55"/>
      <c r="M56" s="55"/>
      <c r="N56" s="56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49" customFormat="1" x14ac:dyDescent="0.55000000000000004">
      <c r="E57" s="54" t="s">
        <v>229</v>
      </c>
      <c r="F57" s="55"/>
      <c r="G57" s="55"/>
      <c r="H57" s="55"/>
      <c r="I57" s="55"/>
      <c r="J57" s="55"/>
      <c r="K57" s="55"/>
      <c r="L57" s="55"/>
      <c r="M57" s="55"/>
      <c r="N57" s="56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49" customFormat="1" x14ac:dyDescent="0.55000000000000004"/>
    <row r="59" spans="3:32" s="26" customFormat="1" x14ac:dyDescent="0.55000000000000004"/>
    <row r="60" spans="3:32" s="26" customFormat="1" x14ac:dyDescent="0.55000000000000004">
      <c r="C60" s="26" t="s">
        <v>225</v>
      </c>
    </row>
    <row r="61" spans="3:32" s="26" customFormat="1" x14ac:dyDescent="0.55000000000000004"/>
    <row r="62" spans="3:32" s="26" customFormat="1" x14ac:dyDescent="0.55000000000000004">
      <c r="D62" s="49" t="s">
        <v>232</v>
      </c>
    </row>
    <row r="63" spans="3:32" s="49" customFormat="1" x14ac:dyDescent="0.55000000000000004"/>
    <row r="64" spans="3:32" s="49" customFormat="1" x14ac:dyDescent="0.55000000000000004">
      <c r="E64" s="49" t="s">
        <v>233</v>
      </c>
    </row>
    <row r="65" spans="5:33" s="49" customFormat="1" x14ac:dyDescent="0.55000000000000004"/>
    <row r="66" spans="5:33" s="49" customFormat="1" x14ac:dyDescent="0.55000000000000004">
      <c r="F66" s="49" t="s">
        <v>234</v>
      </c>
    </row>
    <row r="67" spans="5:33" s="49" customFormat="1" x14ac:dyDescent="0.55000000000000004">
      <c r="F67" s="54" t="s">
        <v>226</v>
      </c>
      <c r="G67" s="55"/>
      <c r="H67" s="55"/>
      <c r="I67" s="55"/>
      <c r="J67" s="55"/>
      <c r="K67" s="55"/>
      <c r="L67" s="55"/>
      <c r="M67" s="55"/>
      <c r="N67" s="55"/>
      <c r="O67" s="56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49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49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49" customFormat="1" x14ac:dyDescent="0.55000000000000004">
      <c r="F70" s="54" t="s">
        <v>229</v>
      </c>
      <c r="G70" s="55"/>
      <c r="H70" s="55"/>
      <c r="I70" s="55"/>
      <c r="J70" s="55"/>
      <c r="K70" s="55"/>
      <c r="L70" s="55"/>
      <c r="M70" s="55"/>
      <c r="N70" s="55"/>
      <c r="O70" s="56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49" customFormat="1" x14ac:dyDescent="0.55000000000000004">
      <c r="F71" s="54" t="s">
        <v>230</v>
      </c>
      <c r="G71" s="55"/>
      <c r="H71" s="55"/>
      <c r="I71" s="55"/>
      <c r="J71" s="55"/>
      <c r="K71" s="55"/>
      <c r="L71" s="55"/>
      <c r="M71" s="55"/>
      <c r="N71" s="55"/>
      <c r="O71" s="56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49" customFormat="1" x14ac:dyDescent="0.55000000000000004"/>
    <row r="73" spans="5:33" s="49" customFormat="1" x14ac:dyDescent="0.55000000000000004">
      <c r="E73" s="49" t="s">
        <v>238</v>
      </c>
    </row>
    <row r="74" spans="5:33" s="49" customFormat="1" x14ac:dyDescent="0.55000000000000004"/>
    <row r="75" spans="5:33" s="49" customFormat="1" x14ac:dyDescent="0.55000000000000004">
      <c r="F75" s="49" t="s">
        <v>237</v>
      </c>
    </row>
    <row r="76" spans="5:33" s="49" customFormat="1" x14ac:dyDescent="0.55000000000000004">
      <c r="F76" s="54" t="s">
        <v>226</v>
      </c>
      <c r="G76" s="55"/>
      <c r="H76" s="55"/>
      <c r="I76" s="55"/>
      <c r="J76" s="55"/>
      <c r="K76" s="55"/>
      <c r="L76" s="55"/>
      <c r="M76" s="55"/>
      <c r="N76" s="55"/>
      <c r="O76" s="56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49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49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49" customFormat="1" x14ac:dyDescent="0.55000000000000004">
      <c r="F79" s="54" t="s">
        <v>229</v>
      </c>
      <c r="G79" s="55"/>
      <c r="H79" s="55"/>
      <c r="I79" s="55"/>
      <c r="J79" s="55"/>
      <c r="K79" s="55"/>
      <c r="L79" s="55"/>
      <c r="M79" s="55"/>
      <c r="N79" s="55"/>
      <c r="O79" s="56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49" customFormat="1" x14ac:dyDescent="0.55000000000000004">
      <c r="F80" s="54" t="s">
        <v>230</v>
      </c>
      <c r="G80" s="55"/>
      <c r="H80" s="55"/>
      <c r="I80" s="55"/>
      <c r="J80" s="55"/>
      <c r="K80" s="55"/>
      <c r="L80" s="55"/>
      <c r="M80" s="55"/>
      <c r="N80" s="55"/>
      <c r="O80" s="56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49" customFormat="1" x14ac:dyDescent="0.55000000000000004"/>
    <row r="82" spans="4:5" s="49" customFormat="1" x14ac:dyDescent="0.55000000000000004">
      <c r="D82" s="49" t="s">
        <v>247</v>
      </c>
    </row>
    <row r="83" spans="4:5" s="49" customFormat="1" x14ac:dyDescent="0.55000000000000004"/>
    <row r="84" spans="4:5" s="49" customFormat="1" x14ac:dyDescent="0.55000000000000004">
      <c r="E84" s="49" t="s">
        <v>244</v>
      </c>
    </row>
    <row r="85" spans="4:5" s="49" customFormat="1" x14ac:dyDescent="0.55000000000000004"/>
    <row r="86" spans="4:5" s="49" customFormat="1" x14ac:dyDescent="0.55000000000000004"/>
    <row r="87" spans="4:5" s="26" customFormat="1" x14ac:dyDescent="0.55000000000000004"/>
    <row r="88" spans="4:5" s="26" customFormat="1" x14ac:dyDescent="0.55000000000000004"/>
    <row r="89" spans="4:5" s="26" customFormat="1" x14ac:dyDescent="0.55000000000000004"/>
    <row r="90" spans="4:5" s="26" customFormat="1" x14ac:dyDescent="0.55000000000000004"/>
  </sheetData>
  <mergeCells count="24">
    <mergeCell ref="F77:O78"/>
    <mergeCell ref="F68:O69"/>
    <mergeCell ref="E43:N43"/>
    <mergeCell ref="O43:AF43"/>
    <mergeCell ref="O44:AF44"/>
    <mergeCell ref="E45:N45"/>
    <mergeCell ref="O45:AF45"/>
    <mergeCell ref="E40:N40"/>
    <mergeCell ref="O40:AF40"/>
    <mergeCell ref="E41:N41"/>
    <mergeCell ref="O41:AF41"/>
    <mergeCell ref="E42:N42"/>
    <mergeCell ref="O42:AF42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90"/>
  <sheetViews>
    <sheetView showGridLines="0" view="pageBreakPreview" zoomScaleNormal="100" workbookViewId="0">
      <selection activeCell="C6" sqref="C6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Status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zoomScaleNormal="100" workbookViewId="0">
      <selection activeCell="Z14" sqref="Z14"/>
    </sheetView>
  </sheetViews>
  <sheetFormatPr defaultColWidth="3.08203125" defaultRowHeight="18" x14ac:dyDescent="0.55000000000000004"/>
  <sheetData>
    <row r="1" spans="1:48" x14ac:dyDescent="0.55000000000000004">
      <c r="A1" s="82" t="str">
        <f ca="1">RIGHT(CELL("filename",A1),LEN(CELL("filename",A1))-FIND("]",CELL("filename",A1)))</f>
        <v>Item</v>
      </c>
      <c r="B1" s="83"/>
      <c r="C1" s="83"/>
      <c r="D1" s="83"/>
      <c r="E1" s="83"/>
      <c r="F1" s="83"/>
      <c r="G1" s="83"/>
      <c r="H1" s="83"/>
      <c r="I1" s="86" t="s">
        <v>0</v>
      </c>
      <c r="J1" s="86"/>
      <c r="K1" s="86"/>
      <c r="L1" s="86"/>
      <c r="M1" s="86"/>
      <c r="N1" s="86"/>
      <c r="O1" s="86"/>
      <c r="P1" s="86"/>
      <c r="Q1" s="86" t="s">
        <v>1</v>
      </c>
      <c r="R1" s="86"/>
      <c r="S1" s="86"/>
      <c r="T1" s="86"/>
      <c r="U1" s="86"/>
      <c r="V1" s="86"/>
      <c r="W1" s="86"/>
      <c r="X1" s="86"/>
      <c r="Y1" s="86" t="s">
        <v>2</v>
      </c>
      <c r="Z1" s="86"/>
      <c r="AA1" s="86"/>
      <c r="AB1" s="86"/>
      <c r="AC1" s="86"/>
      <c r="AD1" s="86"/>
      <c r="AE1" s="86"/>
      <c r="AF1" s="86"/>
      <c r="AG1" s="86" t="s">
        <v>3</v>
      </c>
      <c r="AH1" s="86"/>
      <c r="AI1" s="86"/>
      <c r="AJ1" s="86"/>
      <c r="AK1" s="86"/>
      <c r="AL1" s="86"/>
      <c r="AM1" s="86"/>
      <c r="AN1" s="86"/>
      <c r="AO1" s="86" t="s">
        <v>4</v>
      </c>
      <c r="AP1" s="86"/>
      <c r="AQ1" s="86"/>
      <c r="AR1" s="86"/>
      <c r="AS1" s="86"/>
      <c r="AT1" s="86"/>
      <c r="AU1" s="86"/>
      <c r="AV1" s="86"/>
    </row>
    <row r="2" spans="1:48" x14ac:dyDescent="0.55000000000000004">
      <c r="A2" s="84"/>
      <c r="B2" s="85"/>
      <c r="C2" s="85"/>
      <c r="D2" s="85"/>
      <c r="E2" s="85"/>
      <c r="F2" s="85"/>
      <c r="G2" s="85"/>
      <c r="H2" s="85"/>
      <c r="I2" s="80" t="str">
        <f>改版履歴!I2</f>
        <v>メインメニュー画面</v>
      </c>
      <c r="J2" s="80"/>
      <c r="K2" s="80"/>
      <c r="L2" s="80"/>
      <c r="M2" s="80"/>
      <c r="N2" s="80"/>
      <c r="O2" s="80"/>
      <c r="P2" s="80"/>
      <c r="Q2" s="87">
        <f ca="1">改版履歴!Q2</f>
        <v>43933</v>
      </c>
      <c r="R2" s="80"/>
      <c r="S2" s="80"/>
      <c r="T2" s="80"/>
      <c r="U2" s="80"/>
      <c r="V2" s="80"/>
      <c r="W2" s="80"/>
      <c r="X2" s="80"/>
      <c r="Y2" s="80" t="str">
        <f ca="1">改版履歴!Y2</f>
        <v>Giphe</v>
      </c>
      <c r="Z2" s="80"/>
      <c r="AA2" s="80"/>
      <c r="AB2" s="80"/>
      <c r="AC2" s="80"/>
      <c r="AD2" s="80"/>
      <c r="AE2" s="80"/>
      <c r="AF2" s="80"/>
      <c r="AG2" s="80" t="str">
        <f ca="1">改版履歴!AG2</f>
        <v>1.0</v>
      </c>
      <c r="AH2" s="80"/>
      <c r="AI2" s="80"/>
      <c r="AJ2" s="80"/>
      <c r="AK2" s="80"/>
      <c r="AL2" s="80"/>
      <c r="AM2" s="80"/>
      <c r="AN2" s="80"/>
      <c r="AO2" s="80" t="str">
        <f>改版履歴!AO2</f>
        <v>PGUSED020</v>
      </c>
      <c r="AP2" s="80"/>
      <c r="AQ2" s="80"/>
      <c r="AR2" s="80"/>
      <c r="AS2" s="80"/>
      <c r="AT2" s="80"/>
      <c r="AU2" s="80"/>
      <c r="AV2" s="80"/>
    </row>
    <row r="4" spans="1:48" s="57" customFormat="1" x14ac:dyDescent="0.5500000000000000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7" customFormat="1" x14ac:dyDescent="0.55000000000000004">
      <c r="C5" s="57" t="s">
        <v>261</v>
      </c>
    </row>
    <row r="6" spans="1:48" s="57" customFormat="1" x14ac:dyDescent="0.55000000000000004"/>
    <row r="7" spans="1:48" s="57" customFormat="1" x14ac:dyDescent="0.55000000000000004">
      <c r="D7" s="57" t="s">
        <v>24</v>
      </c>
    </row>
    <row r="8" spans="1:48" s="57" customFormat="1" x14ac:dyDescent="0.55000000000000004"/>
    <row r="9" spans="1:48" s="57" customFormat="1" x14ac:dyDescent="0.55000000000000004">
      <c r="E9" s="57" t="s">
        <v>26</v>
      </c>
      <c r="AA9" s="57" t="s">
        <v>29</v>
      </c>
    </row>
    <row r="10" spans="1:48" s="57" customFormat="1" x14ac:dyDescent="0.55000000000000004">
      <c r="E10" s="57" t="s">
        <v>25</v>
      </c>
    </row>
    <row r="11" spans="1:48" s="57" customFormat="1" x14ac:dyDescent="0.55000000000000004"/>
    <row r="12" spans="1:48" s="57" customFormat="1" x14ac:dyDescent="0.55000000000000004">
      <c r="D12" s="57" t="s">
        <v>89</v>
      </c>
    </row>
    <row r="13" spans="1:48" s="57" customFormat="1" x14ac:dyDescent="0.55000000000000004"/>
    <row r="14" spans="1:48" s="57" customFormat="1" x14ac:dyDescent="0.55000000000000004">
      <c r="E14" s="57" t="s">
        <v>252</v>
      </c>
    </row>
    <row r="15" spans="1:48" s="57" customFormat="1" x14ac:dyDescent="0.55000000000000004">
      <c r="AA15" s="57" t="s">
        <v>90</v>
      </c>
    </row>
    <row r="16" spans="1:48" s="57" customFormat="1" x14ac:dyDescent="0.55000000000000004">
      <c r="E16" s="57" t="s">
        <v>27</v>
      </c>
      <c r="AA16" s="57" t="s">
        <v>91</v>
      </c>
    </row>
    <row r="17" spans="3:42" s="57" customFormat="1" x14ac:dyDescent="0.55000000000000004">
      <c r="E17" s="57" t="s">
        <v>28</v>
      </c>
      <c r="AA17" s="1" t="s">
        <v>92</v>
      </c>
    </row>
    <row r="18" spans="3:42" s="57" customFormat="1" x14ac:dyDescent="0.55000000000000004"/>
    <row r="19" spans="3:42" s="57" customFormat="1" x14ac:dyDescent="0.55000000000000004">
      <c r="D19" s="71" t="s">
        <v>40</v>
      </c>
      <c r="E19" s="72"/>
      <c r="F19" s="72"/>
      <c r="G19" s="72"/>
      <c r="H19" s="73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3"/>
    </row>
    <row r="20" spans="3:42" s="57" customFormat="1" x14ac:dyDescent="0.55000000000000004">
      <c r="D20" s="34"/>
      <c r="E20" s="35"/>
      <c r="F20" s="35"/>
      <c r="G20" s="35"/>
      <c r="H20" s="36"/>
      <c r="I20" s="57" t="s">
        <v>192</v>
      </c>
      <c r="R20" s="57" t="s">
        <v>194</v>
      </c>
      <c r="U20" s="57" t="s">
        <v>195</v>
      </c>
      <c r="AP20" s="28"/>
    </row>
    <row r="21" spans="3:42" s="57" customFormat="1" x14ac:dyDescent="0.55000000000000004">
      <c r="D21" s="34"/>
      <c r="E21" s="35"/>
      <c r="F21" s="35"/>
      <c r="G21" s="35"/>
      <c r="H21" s="36"/>
      <c r="I21" s="57" t="s">
        <v>193</v>
      </c>
      <c r="R21" s="57" t="s">
        <v>194</v>
      </c>
      <c r="U21" s="57" t="s">
        <v>196</v>
      </c>
      <c r="AP21" s="28"/>
    </row>
    <row r="22" spans="3:42" s="57" customFormat="1" x14ac:dyDescent="0.55000000000000004">
      <c r="D22" s="74"/>
      <c r="E22" s="75"/>
      <c r="F22" s="75"/>
      <c r="G22" s="75"/>
      <c r="H22" s="76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30"/>
    </row>
    <row r="23" spans="3:42" s="57" customFormat="1" x14ac:dyDescent="0.55000000000000004"/>
    <row r="24" spans="3:42" s="57" customFormat="1" x14ac:dyDescent="0.55000000000000004">
      <c r="D24" s="57" t="s">
        <v>198</v>
      </c>
    </row>
    <row r="25" spans="3:42" s="57" customFormat="1" x14ac:dyDescent="0.55000000000000004"/>
    <row r="26" spans="3:42" s="57" customFormat="1" x14ac:dyDescent="0.55000000000000004">
      <c r="E26" s="57" t="s">
        <v>199</v>
      </c>
    </row>
    <row r="27" spans="3:42" s="57" customFormat="1" x14ac:dyDescent="0.55000000000000004">
      <c r="E27" s="57" t="s">
        <v>200</v>
      </c>
    </row>
    <row r="28" spans="3:42" s="57" customFormat="1" x14ac:dyDescent="0.55000000000000004"/>
    <row r="29" spans="3:42" s="57" customFormat="1" x14ac:dyDescent="0.55000000000000004">
      <c r="C29" s="57" t="s">
        <v>191</v>
      </c>
    </row>
    <row r="30" spans="3:42" s="57" customFormat="1" x14ac:dyDescent="0.55000000000000004"/>
    <row r="31" spans="3:42" s="57" customFormat="1" x14ac:dyDescent="0.55000000000000004">
      <c r="D31" s="57" t="s">
        <v>197</v>
      </c>
    </row>
    <row r="32" spans="3:42" s="57" customFormat="1" x14ac:dyDescent="0.55000000000000004"/>
    <row r="33" spans="4:32" s="57" customFormat="1" x14ac:dyDescent="0.55000000000000004">
      <c r="E33" s="57" t="s">
        <v>201</v>
      </c>
    </row>
    <row r="34" spans="4:32" s="57" customFormat="1" x14ac:dyDescent="0.55000000000000004">
      <c r="E34" s="57" t="s">
        <v>258</v>
      </c>
    </row>
    <row r="35" spans="4:32" s="57" customFormat="1" x14ac:dyDescent="0.55000000000000004"/>
    <row r="36" spans="4:32" s="57" customFormat="1" x14ac:dyDescent="0.55000000000000004">
      <c r="D36" s="57" t="s">
        <v>215</v>
      </c>
    </row>
    <row r="37" spans="4:32" s="57" customFormat="1" x14ac:dyDescent="0.55000000000000004"/>
    <row r="38" spans="4:32" s="57" customFormat="1" x14ac:dyDescent="0.55000000000000004">
      <c r="E38" s="57" t="s">
        <v>216</v>
      </c>
    </row>
    <row r="39" spans="4:32" s="57" customFormat="1" x14ac:dyDescent="0.55000000000000004"/>
    <row r="40" spans="4:32" s="57" customFormat="1" x14ac:dyDescent="0.55000000000000004">
      <c r="E40" s="110" t="s">
        <v>217</v>
      </c>
      <c r="F40" s="111"/>
      <c r="G40" s="111"/>
      <c r="H40" s="111"/>
      <c r="I40" s="111"/>
      <c r="J40" s="111"/>
      <c r="K40" s="111"/>
      <c r="L40" s="111"/>
      <c r="M40" s="111"/>
      <c r="N40" s="112"/>
      <c r="O40" s="110" t="s">
        <v>218</v>
      </c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2"/>
    </row>
    <row r="41" spans="4:32" s="57" customFormat="1" x14ac:dyDescent="0.55000000000000004">
      <c r="E41" s="103" t="s">
        <v>219</v>
      </c>
      <c r="F41" s="104"/>
      <c r="G41" s="104"/>
      <c r="H41" s="104"/>
      <c r="I41" s="104"/>
      <c r="J41" s="104"/>
      <c r="K41" s="104"/>
      <c r="L41" s="104"/>
      <c r="M41" s="104"/>
      <c r="N41" s="105"/>
      <c r="O41" s="103" t="b">
        <v>1</v>
      </c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  <c r="AB41" s="104"/>
      <c r="AC41" s="104"/>
      <c r="AD41" s="104"/>
      <c r="AE41" s="104"/>
      <c r="AF41" s="105"/>
    </row>
    <row r="42" spans="4:32" s="57" customFormat="1" x14ac:dyDescent="0.55000000000000004">
      <c r="E42" s="103" t="s">
        <v>220</v>
      </c>
      <c r="F42" s="104"/>
      <c r="G42" s="104"/>
      <c r="H42" s="104"/>
      <c r="I42" s="104"/>
      <c r="J42" s="104"/>
      <c r="K42" s="104"/>
      <c r="L42" s="104"/>
      <c r="M42" s="104"/>
      <c r="N42" s="105"/>
      <c r="O42" s="113" t="s">
        <v>227</v>
      </c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5"/>
    </row>
    <row r="43" spans="4:32" s="57" customFormat="1" x14ac:dyDescent="0.55000000000000004">
      <c r="E43" s="103" t="s">
        <v>221</v>
      </c>
      <c r="F43" s="104"/>
      <c r="G43" s="104"/>
      <c r="H43" s="104"/>
      <c r="I43" s="104"/>
      <c r="J43" s="104"/>
      <c r="K43" s="104"/>
      <c r="L43" s="104"/>
      <c r="M43" s="104"/>
      <c r="N43" s="105"/>
      <c r="O43" s="113" t="s">
        <v>228</v>
      </c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5"/>
    </row>
    <row r="44" spans="4:32" s="57" customFormat="1" x14ac:dyDescent="0.55000000000000004">
      <c r="E44" s="58" t="s">
        <v>222</v>
      </c>
      <c r="F44" s="59"/>
      <c r="G44" s="59"/>
      <c r="H44" s="59"/>
      <c r="I44" s="59"/>
      <c r="J44" s="59"/>
      <c r="K44" s="59"/>
      <c r="L44" s="59"/>
      <c r="M44" s="59"/>
      <c r="N44" s="60"/>
      <c r="O44" s="103" t="b">
        <v>1</v>
      </c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  <c r="AB44" s="104"/>
      <c r="AC44" s="104"/>
      <c r="AD44" s="104"/>
      <c r="AE44" s="104"/>
      <c r="AF44" s="105"/>
    </row>
    <row r="45" spans="4:32" s="57" customFormat="1" x14ac:dyDescent="0.55000000000000004">
      <c r="E45" s="103" t="s">
        <v>223</v>
      </c>
      <c r="F45" s="104"/>
      <c r="G45" s="104"/>
      <c r="H45" s="104"/>
      <c r="I45" s="104"/>
      <c r="J45" s="104"/>
      <c r="K45" s="104"/>
      <c r="L45" s="104"/>
      <c r="M45" s="104"/>
      <c r="N45" s="105"/>
      <c r="O45" s="103" t="b">
        <v>1</v>
      </c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5"/>
    </row>
    <row r="46" spans="4:32" s="57" customFormat="1" x14ac:dyDescent="0.55000000000000004"/>
    <row r="47" spans="4:32" s="57" customFormat="1" x14ac:dyDescent="0.55000000000000004"/>
    <row r="48" spans="4:32" s="57" customFormat="1" x14ac:dyDescent="0.55000000000000004">
      <c r="D48" s="57" t="s">
        <v>224</v>
      </c>
    </row>
    <row r="49" spans="3:32" s="57" customFormat="1" x14ac:dyDescent="0.55000000000000004"/>
    <row r="50" spans="3:32" s="57" customFormat="1" x14ac:dyDescent="0.55000000000000004">
      <c r="E50" s="57" t="s">
        <v>248</v>
      </c>
    </row>
    <row r="51" spans="3:32" s="57" customFormat="1" x14ac:dyDescent="0.55000000000000004"/>
    <row r="52" spans="3:32" s="57" customFormat="1" x14ac:dyDescent="0.55000000000000004">
      <c r="E52" s="62" t="s">
        <v>246</v>
      </c>
      <c r="F52" s="63"/>
      <c r="G52" s="63"/>
      <c r="H52" s="63"/>
      <c r="I52" s="63"/>
      <c r="J52" s="63"/>
      <c r="K52" s="63"/>
      <c r="L52" s="63"/>
      <c r="M52" s="63"/>
      <c r="N52" s="64"/>
      <c r="O52" s="69" t="s">
        <v>245</v>
      </c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6"/>
    </row>
    <row r="53" spans="3:32" s="57" customFormat="1" x14ac:dyDescent="0.55000000000000004"/>
    <row r="54" spans="3:32" s="57" customFormat="1" x14ac:dyDescent="0.55000000000000004">
      <c r="E54" s="57" t="s">
        <v>249</v>
      </c>
    </row>
    <row r="55" spans="3:32" s="57" customFormat="1" x14ac:dyDescent="0.55000000000000004"/>
    <row r="56" spans="3:32" s="57" customFormat="1" x14ac:dyDescent="0.55000000000000004">
      <c r="E56" s="62" t="s">
        <v>226</v>
      </c>
      <c r="F56" s="63"/>
      <c r="G56" s="63"/>
      <c r="H56" s="63"/>
      <c r="I56" s="63"/>
      <c r="J56" s="63"/>
      <c r="K56" s="63"/>
      <c r="L56" s="63"/>
      <c r="M56" s="63"/>
      <c r="N56" s="64"/>
      <c r="O56" s="69" t="s">
        <v>250</v>
      </c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6"/>
    </row>
    <row r="57" spans="3:32" s="57" customFormat="1" x14ac:dyDescent="0.55000000000000004">
      <c r="E57" s="62" t="s">
        <v>229</v>
      </c>
      <c r="F57" s="63"/>
      <c r="G57" s="63"/>
      <c r="H57" s="63"/>
      <c r="I57" s="63"/>
      <c r="J57" s="63"/>
      <c r="K57" s="63"/>
      <c r="L57" s="63"/>
      <c r="M57" s="63"/>
      <c r="N57" s="64"/>
      <c r="O57" s="70" t="s">
        <v>231</v>
      </c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8"/>
    </row>
    <row r="58" spans="3:32" s="57" customFormat="1" x14ac:dyDescent="0.55000000000000004"/>
    <row r="59" spans="3:32" s="57" customFormat="1" x14ac:dyDescent="0.55000000000000004"/>
    <row r="60" spans="3:32" s="57" customFormat="1" x14ac:dyDescent="0.55000000000000004">
      <c r="C60" s="57" t="s">
        <v>225</v>
      </c>
    </row>
    <row r="61" spans="3:32" s="57" customFormat="1" x14ac:dyDescent="0.55000000000000004"/>
    <row r="62" spans="3:32" s="57" customFormat="1" x14ac:dyDescent="0.55000000000000004">
      <c r="D62" s="57" t="s">
        <v>232</v>
      </c>
    </row>
    <row r="63" spans="3:32" s="57" customFormat="1" x14ac:dyDescent="0.55000000000000004"/>
    <row r="64" spans="3:32" s="57" customFormat="1" x14ac:dyDescent="0.55000000000000004">
      <c r="E64" s="57" t="s">
        <v>233</v>
      </c>
    </row>
    <row r="65" spans="5:33" s="57" customFormat="1" x14ac:dyDescent="0.55000000000000004"/>
    <row r="66" spans="5:33" s="57" customFormat="1" x14ac:dyDescent="0.55000000000000004">
      <c r="F66" s="57" t="s">
        <v>234</v>
      </c>
    </row>
    <row r="67" spans="5:33" s="57" customFormat="1" x14ac:dyDescent="0.55000000000000004">
      <c r="F67" s="62" t="s">
        <v>226</v>
      </c>
      <c r="G67" s="63"/>
      <c r="H67" s="63"/>
      <c r="I67" s="63"/>
      <c r="J67" s="63"/>
      <c r="K67" s="63"/>
      <c r="L67" s="63"/>
      <c r="M67" s="63"/>
      <c r="N67" s="63"/>
      <c r="O67" s="64"/>
      <c r="P67" s="69" t="s">
        <v>241</v>
      </c>
      <c r="Q67" s="65"/>
      <c r="R67" s="65"/>
      <c r="S67" s="65"/>
      <c r="T67" s="65"/>
      <c r="U67" s="65"/>
      <c r="V67" s="65"/>
      <c r="W67" s="65"/>
      <c r="X67" s="65"/>
      <c r="Y67" s="65"/>
      <c r="Z67" s="65"/>
      <c r="AA67" s="65"/>
      <c r="AB67" s="65"/>
      <c r="AC67" s="65"/>
      <c r="AD67" s="65"/>
      <c r="AE67" s="65"/>
      <c r="AF67" s="65"/>
      <c r="AG67" s="66"/>
    </row>
    <row r="68" spans="5:33" s="57" customFormat="1" x14ac:dyDescent="0.55000000000000004">
      <c r="F68" s="116" t="s">
        <v>246</v>
      </c>
      <c r="G68" s="117"/>
      <c r="H68" s="117"/>
      <c r="I68" s="117"/>
      <c r="J68" s="117"/>
      <c r="K68" s="117"/>
      <c r="L68" s="117"/>
      <c r="M68" s="117"/>
      <c r="N68" s="117"/>
      <c r="O68" s="118"/>
      <c r="P68" s="69" t="s">
        <v>240</v>
      </c>
      <c r="Q68" s="65"/>
      <c r="R68" s="65"/>
      <c r="S68" s="65"/>
      <c r="T68" s="65"/>
      <c r="U68" s="65"/>
      <c r="V68" s="65"/>
      <c r="W68" s="65"/>
      <c r="X68" s="65"/>
      <c r="Y68" s="65"/>
      <c r="Z68" s="65"/>
      <c r="AA68" s="65"/>
      <c r="AB68" s="65"/>
      <c r="AC68" s="65"/>
      <c r="AD68" s="65"/>
      <c r="AE68" s="65"/>
      <c r="AF68" s="65"/>
      <c r="AG68" s="66"/>
    </row>
    <row r="69" spans="5:33" s="57" customFormat="1" x14ac:dyDescent="0.55000000000000004">
      <c r="F69" s="119"/>
      <c r="G69" s="120"/>
      <c r="H69" s="120"/>
      <c r="I69" s="120"/>
      <c r="J69" s="120"/>
      <c r="K69" s="120"/>
      <c r="L69" s="120"/>
      <c r="M69" s="120"/>
      <c r="N69" s="120"/>
      <c r="O69" s="121"/>
      <c r="P69" s="69" t="s">
        <v>243</v>
      </c>
      <c r="Q69" s="65"/>
      <c r="R69" s="65"/>
      <c r="S69" s="65"/>
      <c r="T69" s="65"/>
      <c r="U69" s="65"/>
      <c r="V69" s="65"/>
      <c r="W69" s="65"/>
      <c r="X69" s="65"/>
      <c r="Y69" s="65"/>
      <c r="Z69" s="65"/>
      <c r="AA69" s="65"/>
      <c r="AB69" s="65"/>
      <c r="AC69" s="65"/>
      <c r="AD69" s="65"/>
      <c r="AE69" s="65"/>
      <c r="AF69" s="65"/>
      <c r="AG69" s="66"/>
    </row>
    <row r="70" spans="5:33" s="57" customFormat="1" x14ac:dyDescent="0.55000000000000004">
      <c r="F70" s="62" t="s">
        <v>229</v>
      </c>
      <c r="G70" s="63"/>
      <c r="H70" s="63"/>
      <c r="I70" s="63"/>
      <c r="J70" s="63"/>
      <c r="K70" s="63"/>
      <c r="L70" s="63"/>
      <c r="M70" s="63"/>
      <c r="N70" s="63"/>
      <c r="O70" s="64"/>
      <c r="P70" s="70" t="s">
        <v>235</v>
      </c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8"/>
    </row>
    <row r="71" spans="5:33" s="57" customFormat="1" x14ac:dyDescent="0.55000000000000004">
      <c r="F71" s="62" t="s">
        <v>230</v>
      </c>
      <c r="G71" s="63"/>
      <c r="H71" s="63"/>
      <c r="I71" s="63"/>
      <c r="J71" s="63"/>
      <c r="K71" s="63"/>
      <c r="L71" s="63"/>
      <c r="M71" s="63"/>
      <c r="N71" s="63"/>
      <c r="O71" s="64"/>
      <c r="P71" s="70" t="s">
        <v>236</v>
      </c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8"/>
    </row>
    <row r="72" spans="5:33" s="57" customFormat="1" x14ac:dyDescent="0.55000000000000004"/>
    <row r="73" spans="5:33" s="57" customFormat="1" x14ac:dyDescent="0.55000000000000004">
      <c r="E73" s="57" t="s">
        <v>238</v>
      </c>
    </row>
    <row r="74" spans="5:33" s="57" customFormat="1" x14ac:dyDescent="0.55000000000000004"/>
    <row r="75" spans="5:33" s="57" customFormat="1" x14ac:dyDescent="0.55000000000000004">
      <c r="F75" s="57" t="s">
        <v>237</v>
      </c>
    </row>
    <row r="76" spans="5:33" s="57" customFormat="1" x14ac:dyDescent="0.55000000000000004">
      <c r="F76" s="62" t="s">
        <v>226</v>
      </c>
      <c r="G76" s="63"/>
      <c r="H76" s="63"/>
      <c r="I76" s="63"/>
      <c r="J76" s="63"/>
      <c r="K76" s="63"/>
      <c r="L76" s="63"/>
      <c r="M76" s="63"/>
      <c r="N76" s="63"/>
      <c r="O76" s="64"/>
      <c r="P76" s="69" t="s">
        <v>242</v>
      </c>
      <c r="Q76" s="65"/>
      <c r="R76" s="65"/>
      <c r="S76" s="65"/>
      <c r="T76" s="65"/>
      <c r="U76" s="65"/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F76" s="65"/>
      <c r="AG76" s="66"/>
    </row>
    <row r="77" spans="5:33" s="57" customFormat="1" x14ac:dyDescent="0.55000000000000004">
      <c r="F77" s="116" t="s">
        <v>246</v>
      </c>
      <c r="G77" s="117"/>
      <c r="H77" s="117"/>
      <c r="I77" s="117"/>
      <c r="J77" s="117"/>
      <c r="K77" s="117"/>
      <c r="L77" s="117"/>
      <c r="M77" s="117"/>
      <c r="N77" s="117"/>
      <c r="O77" s="118"/>
      <c r="P77" s="69" t="s">
        <v>239</v>
      </c>
      <c r="Q77" s="65"/>
      <c r="R77" s="65"/>
      <c r="S77" s="65"/>
      <c r="T77" s="65"/>
      <c r="U77" s="65"/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F77" s="65"/>
      <c r="AG77" s="66"/>
    </row>
    <row r="78" spans="5:33" s="57" customFormat="1" x14ac:dyDescent="0.55000000000000004">
      <c r="F78" s="119"/>
      <c r="G78" s="120"/>
      <c r="H78" s="120"/>
      <c r="I78" s="120"/>
      <c r="J78" s="120"/>
      <c r="K78" s="120"/>
      <c r="L78" s="120"/>
      <c r="M78" s="120"/>
      <c r="N78" s="120"/>
      <c r="O78" s="121"/>
      <c r="P78" s="69" t="s">
        <v>243</v>
      </c>
      <c r="Q78" s="65"/>
      <c r="R78" s="65"/>
      <c r="S78" s="65"/>
      <c r="T78" s="65"/>
      <c r="U78" s="65"/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F78" s="65"/>
      <c r="AG78" s="66"/>
    </row>
    <row r="79" spans="5:33" s="57" customFormat="1" x14ac:dyDescent="0.55000000000000004">
      <c r="F79" s="62" t="s">
        <v>229</v>
      </c>
      <c r="G79" s="63"/>
      <c r="H79" s="63"/>
      <c r="I79" s="63"/>
      <c r="J79" s="63"/>
      <c r="K79" s="63"/>
      <c r="L79" s="63"/>
      <c r="M79" s="63"/>
      <c r="N79" s="63"/>
      <c r="O79" s="64"/>
      <c r="P79" s="70" t="s">
        <v>235</v>
      </c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8"/>
    </row>
    <row r="80" spans="5:33" s="57" customFormat="1" x14ac:dyDescent="0.55000000000000004">
      <c r="F80" s="62" t="s">
        <v>230</v>
      </c>
      <c r="G80" s="63"/>
      <c r="H80" s="63"/>
      <c r="I80" s="63"/>
      <c r="J80" s="63"/>
      <c r="K80" s="63"/>
      <c r="L80" s="63"/>
      <c r="M80" s="63"/>
      <c r="N80" s="63"/>
      <c r="O80" s="64"/>
      <c r="P80" s="70" t="s">
        <v>236</v>
      </c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8"/>
    </row>
    <row r="81" spans="4:5" s="57" customFormat="1" x14ac:dyDescent="0.55000000000000004"/>
    <row r="82" spans="4:5" s="57" customFormat="1" x14ac:dyDescent="0.55000000000000004">
      <c r="D82" s="57" t="s">
        <v>247</v>
      </c>
    </row>
    <row r="83" spans="4:5" s="57" customFormat="1" x14ac:dyDescent="0.55000000000000004"/>
    <row r="84" spans="4:5" s="57" customFormat="1" x14ac:dyDescent="0.55000000000000004">
      <c r="E84" s="57" t="s">
        <v>244</v>
      </c>
    </row>
    <row r="85" spans="4:5" s="57" customFormat="1" x14ac:dyDescent="0.55000000000000004"/>
    <row r="86" spans="4:5" s="57" customFormat="1" x14ac:dyDescent="0.55000000000000004"/>
    <row r="87" spans="4:5" s="57" customFormat="1" x14ac:dyDescent="0.55000000000000004"/>
    <row r="88" spans="4:5" s="57" customFormat="1" x14ac:dyDescent="0.55000000000000004"/>
    <row r="89" spans="4:5" s="57" customFormat="1" x14ac:dyDescent="0.55000000000000004"/>
    <row r="90" spans="4:5" s="57" customFormat="1" x14ac:dyDescent="0.55000000000000004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10</vt:i4>
      </vt:variant>
    </vt:vector>
  </HeadingPairs>
  <TitlesOfParts>
    <vt:vector size="21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Status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Status!Print_Area</vt:lpstr>
      <vt:lpstr>画面項目!Print_Area</vt:lpstr>
      <vt:lpstr>画面表示時!Print_Area</vt:lpstr>
      <vt:lpstr>改版履歴!Print_Area</vt:lpstr>
      <vt:lpstr>概要設計!Print_Area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2020-04-17T13:08:10Z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