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8_{E67DB0E9-9EE1-4420-AB3A-2D5FC7CAC286}" xr6:coauthVersionLast="45" xr6:coauthVersionMax="45" xr10:uidLastSave="{00000000-0000-0000-0000-000000000000}"/>
  <bookViews>
    <workbookView xWindow="-108" yWindow="-108" windowWidth="23256" windowHeight="12576" firstSheet="2" activeTab="2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Status" sheetId="14" r:id="rId8"/>
    <sheet name="Item" sheetId="15" r:id="rId9"/>
    <sheet name="DBアクセス" sheetId="9" r:id="rId10"/>
    <sheet name="DBアクセス (2)" sheetId="12" r:id="rId11"/>
  </sheets>
  <definedNames>
    <definedName name="_xlnm.Print_Area" localSheetId="9">DBアクセス!$A$1:$AV$34</definedName>
    <definedName name="_xlnm.Print_Area" localSheetId="10">'DBアクセス (2)'!$A$1:$AV$36</definedName>
    <definedName name="_xlnm.Print_Area" localSheetId="4">IOデータ!$A$1:$AV$25</definedName>
    <definedName name="_xlnm.Print_Area" localSheetId="8">Item!$A$1:$AV$90</definedName>
    <definedName name="_xlnm.Print_Area" localSheetId="7">Status!$A$1:$AV$90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概要設計!$A$1:$AV$223</definedName>
    <definedName name="_xlnm.Print_Area" localSheetId="0">表紙!$A$1:$AT$19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" i="16" l="1"/>
  <c r="I2" i="16"/>
  <c r="A1" i="16"/>
  <c r="AO2" i="15"/>
  <c r="I2" i="15"/>
  <c r="A1" i="15"/>
  <c r="AO2" i="14"/>
  <c r="I2" i="14"/>
  <c r="A1" i="14"/>
  <c r="A1" i="13"/>
  <c r="A1" i="12" l="1"/>
  <c r="I2" i="4" l="1"/>
  <c r="AO2" i="4"/>
  <c r="I2" i="12" l="1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Y2" i="4"/>
  <c r="AG2" i="4"/>
  <c r="Y11" i="6"/>
  <c r="Y2" i="16" l="1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16" l="1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<sst xmlns="http://schemas.openxmlformats.org/spreadsheetml/2006/main" count="817" uniqueCount="422">
  <si>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</si>
  <si>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</si>
  <si>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</si>
  <si>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</si>
  <si>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</si>
  <si>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</si>
  <si>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</si>
  <si>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</si>
  <si>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</si>
  <si>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</si>
  <si>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</si>
  <si>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</si>
  <si>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</si>
  <si>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</si>
  <si>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</si>
  <si>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</si>
  <si>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</si>
  <si>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</si>
  <si>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</si>
  <si>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</si>
  <si>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</si>
  <si>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</si>
  <si>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</si>
  <si>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</si>
  <si>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</si>
  <si>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</si>
  <si>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</si>
  <si>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</si>
  <si>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</si>
  <si>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</si>
  <si>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</si>
  <si>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</si>
  <si>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</si>
  <si>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</si>
  <si>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</si>
  <si>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</si>
  <si>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</si>
  <si>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</si>
  <si>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</si>
  <si>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</si>
  <si>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</si>
  <si>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</si>
  <si>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</si>
  <si>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</si>
  <si>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</si>
  <si>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</si>
  <si>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</si>
  <si>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</si>
  <si>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</si>
  <si>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</si>
  <si>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</si>
  <si>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</si>
  <si>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</si>
  <si>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</si>
  <si>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</si>
  <si>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</si>
  <si>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</si>
  <si>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</si>
  <si>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</si>
  <si>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</si>
  <si>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</si>
  <si>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</si>
  <si>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</si>
  <si>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</si>
  <si>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</si>
  <si>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</si>
  <si>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</si>
  <si>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</si>
  <si>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</si>
  <si>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</si>
  <si>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</si>
  <si>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</si>
  <si>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</si>
  <si>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</si>
  <si>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</si>
  <si>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</si>
  <si>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</si>
  <si>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</si>
  <si>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</si>
  <si>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</si>
  <si>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</si>
  <si>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</si>
  <si>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</si>
  <si>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</si>
  <si>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</si>
  <si>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</si>
  <si>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</si>
  <si>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</si>
  <si>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</si>
  <si>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</si>
  <si>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</si>
  <si>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</si>
  <si>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</si>
  <si>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</si>
  <si>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</si>
  <si>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</si>
  <si>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</si>
  <si>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</si>
  <si>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</si>
  <si>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</si>
  <si>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</si>
  <si>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</si>
  <si>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</si>
  <si>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</si>
  <si>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</si>
  <si>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</si>
  <si>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</si>
  <si>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</si>
  <si>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</si>
  <si>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</si>
  <si>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</si>
  <si>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</si>
  <si>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</si>
  <si>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</si>
  <si>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</si>
  <si>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</si>
  <si>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</si>
  <si>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</si>
  <si>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</si>
  <si>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</si>
  <si>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</si>
  <si>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</si>
  <si>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</si>
  <si>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</si>
  <si>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</si>
  <si>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</si>
  <si>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</si>
  <si>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</si>
  <si>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</si>
  <si>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</si>
  <si>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</si>
  <si>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</si>
  <si>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</si>
  <si>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</si>
  <si>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</si>
  <si>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</si>
  <si>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</si>
  <si>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</si>
  <si>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</si>
  <si>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</si>
  <si>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</si>
  <si>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</si>
  <si>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</si>
  <si>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</si>
  <si>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</si>
  <si>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</si>
  <si>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</si>
  <si>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</si>
  <si>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</si>
  <si>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</si>
  <si>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</si>
  <si>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</si>
  <si>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</si>
  <si>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</si>
  <si>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</si>
  <si>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</si>
  <si>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</si>
  <si>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</si>
  <si>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</si>
  <si>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</si>
  <si>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</si>
  <si>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</si>
  <si>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</si>
  <si>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</si>
  <si>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</si>
  <si>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</si>
  <si>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</si>
  <si>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</si>
  <si>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</si>
  <si>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</si>
  <si>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</si>
  <si>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</si>
  <si>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</si>
  <si>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</si>
  <si>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</si>
  <si>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</si>
  <si>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</si>
  <si>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</si>
  <si>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</si>
  <si>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</si>
  <si>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</si>
  <si>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</si>
  <si>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</si>
  <si>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</si>
  <si>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</si>
  <si>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</si>
  <si>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</si>
  <si>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</si>
  <si>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</si>
  <si>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</si>
  <si>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</si>
  <si>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</si>
  <si>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</si>
  <si>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</si>
  <si>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</si>
  <si>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</si>
  <si>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</si>
  <si>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</si>
  <si>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</si>
  <si>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</si>
  <si>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</si>
  <si>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</si>
  <si>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</si>
  <si>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</si>
  <si>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</si>
  <si>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</si>
  <si>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</si>
  <si>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</si>
  <si>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</si>
  <si>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</si>
  <si>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</si>
  <si>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</si>
  <si>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</si>
  <si>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</si>
  <si>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</si>
  <si>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</si>
  <si>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</si>
  <si>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</si>
  <si>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</si>
  <si>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</si>
  <si>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</si>
  <si>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</si>
  <si>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</si>
  <si>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</si>
  <si>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</si>
  <si>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</si>
  <si>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</si>
  <si>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</si>
  <si>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</si>
  <si>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</si>
  <si>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</si>
  <si>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</si>
  <si>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</si>
  <si>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</si>
  <si>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</si>
  <si>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</si>
  <si>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</si>
  <si>
    <t>spots</t>
    <phoneticPr fontId="1"/>
  </si>
  <si>
    <t>locations</t>
    <phoneticPr fontId="1"/>
  </si>
  <si>
    <t>■ランク計算</t>
    <rPh sb="4" eb="6">
      <t>ケイサン</t>
    </rPh>
    <phoneticPr fontId="1"/>
  </si>
  <si>
    <t>面積</t>
  </si>
  <si>
    <t>戦争フラグ</t>
  </si>
  <si>
    <t>勝利数</t>
  </si>
  <si>
    <t>敗北数</t>
  </si>
  <si>
    <t>盟約</t>
  </si>
  <si>
    <t>城数</t>
  </si>
  <si>
    <t>ストレス</t>
  </si>
  <si>
    <t>ヘイト</t>
  </si>
  <si>
    <t>資産</t>
  </si>
  <si>
    <t>文明度</t>
  </si>
  <si>
    <t>強度</t>
  </si>
  <si>
    <t>GDP</t>
  </si>
  <si>
    <t>・fields（国家ランク）</t>
    <rPh sb="8" eb="10">
      <t>コッカ</t>
    </rPh>
    <phoneticPr fontId="1"/>
  </si>
  <si>
    <t>locations件数</t>
    <rPh sb="9" eb="11">
      <t>ケンスウ</t>
    </rPh>
    <phoneticPr fontId="1"/>
  </si>
  <si>
    <t>locations集計</t>
    <rPh sb="9" eb="11">
      <t>シュウケイ</t>
    </rPh>
    <phoneticPr fontId="1"/>
  </si>
  <si>
    <t>勝利数/勝利数＋敗北数</t>
    <rPh sb="0" eb="2">
      <t>ショウリ</t>
    </rPh>
    <rPh sb="2" eb="3">
      <t>スウ</t>
    </rPh>
    <rPh sb="4" eb="6">
      <t>ショウリ</t>
    </rPh>
    <rPh sb="6" eb="7">
      <t>スウ</t>
    </rPh>
    <rPh sb="8" eb="10">
      <t>ハイボク</t>
    </rPh>
    <rPh sb="10" eb="11">
      <t>スウ</t>
    </rPh>
    <phoneticPr fontId="1"/>
  </si>
  <si>
    <t>資産/人口</t>
    <rPh sb="0" eb="2">
      <t>シサン</t>
    </rPh>
    <rPh sb="3" eb="5">
      <t>ジンコウ</t>
    </rPh>
    <phoneticPr fontId="1"/>
  </si>
  <si>
    <t>人口密度</t>
    <rPh sb="0" eb="2">
      <t>ジンコウ</t>
    </rPh>
    <rPh sb="2" eb="4">
      <t>ミツド</t>
    </rPh>
    <phoneticPr fontId="1"/>
  </si>
  <si>
    <t>人口/面積</t>
    <rPh sb="0" eb="2">
      <t>ジンコウ</t>
    </rPh>
    <rPh sb="3" eb="5">
      <t>メンセキ</t>
    </rPh>
    <phoneticPr fontId="1"/>
  </si>
  <si>
    <t>フィールドID</t>
  </si>
  <si>
    <t>フィールド名</t>
  </si>
  <si>
    <t>フィールドランク</t>
  </si>
  <si>
    <t>元首家</t>
  </si>
  <si>
    <t>元首ID</t>
  </si>
  <si>
    <t>人口</t>
  </si>
  <si>
    <t>p_density</t>
  </si>
  <si>
    <t>civil_point</t>
  </si>
  <si>
    <t>作成日</t>
  </si>
  <si>
    <t>作成ID</t>
  </si>
  <si>
    <t>更新日</t>
  </si>
  <si>
    <t>更新ID</t>
  </si>
  <si>
    <t>field_id</t>
  </si>
  <si>
    <t>field_name</t>
  </si>
  <si>
    <t>f_rank</t>
  </si>
  <si>
    <t>king_gene_id</t>
  </si>
  <si>
    <t>character_id</t>
  </si>
  <si>
    <t>contract_id</t>
  </si>
  <si>
    <t>is_war</t>
  </si>
  <si>
    <t>castle</t>
  </si>
  <si>
    <t>area</t>
  </si>
  <si>
    <t>population</t>
  </si>
  <si>
    <t>stress</t>
  </si>
  <si>
    <t>hate</t>
  </si>
  <si>
    <t>civilization</t>
  </si>
  <si>
    <t>victory</t>
  </si>
  <si>
    <t>defeat</t>
  </si>
  <si>
    <t>strength</t>
  </si>
  <si>
    <t>assets</t>
  </si>
  <si>
    <t>fields</t>
    <phoneticPr fontId="1"/>
  </si>
  <si>
    <t>ロケーションID</t>
  </si>
  <si>
    <t>座標X</t>
  </si>
  <si>
    <t>座標Y</t>
  </si>
  <si>
    <t>領主家ID</t>
  </si>
  <si>
    <t>領主ID</t>
  </si>
  <si>
    <t>領地名</t>
  </si>
  <si>
    <t>領地ランク</t>
  </si>
  <si>
    <t>海フラグ</t>
  </si>
  <si>
    <t>戦闘領域フラグ</t>
  </si>
  <si>
    <t>ギルドフラグ</t>
  </si>
  <si>
    <t>ギルドポイント</t>
  </si>
  <si>
    <t>ギルドランク</t>
  </si>
  <si>
    <t>教会フラグ</t>
  </si>
  <si>
    <t>教会ポイント</t>
  </si>
  <si>
    <t>教会ランク</t>
  </si>
  <si>
    <t>鍛冶屋フラグ</t>
  </si>
  <si>
    <t>鍛冶屋ポイント</t>
  </si>
  <si>
    <t>鍛冶屋ランク</t>
  </si>
  <si>
    <t>location_id</t>
  </si>
  <si>
    <t>lord_gene_id</t>
  </si>
  <si>
    <t>place_name</t>
  </si>
  <si>
    <t>p_rank</t>
  </si>
  <si>
    <t>is_sea</t>
  </si>
  <si>
    <t>is_battle</t>
  </si>
  <si>
    <t>is_guild</t>
  </si>
  <si>
    <t>g_point</t>
  </si>
  <si>
    <t>g_rank</t>
  </si>
  <si>
    <t>is_church</t>
  </si>
  <si>
    <t>c_point</t>
  </si>
  <si>
    <t>c_rank</t>
  </si>
  <si>
    <t>is_blacksmith</t>
  </si>
  <si>
    <t>b_point</t>
  </si>
  <si>
    <t>b_rank</t>
  </si>
  <si>
    <t>アデル</t>
    <phoneticPr fontId="1"/>
  </si>
  <si>
    <t>G</t>
    <phoneticPr fontId="1"/>
  </si>
  <si>
    <t>locations</t>
    <phoneticPr fontId="1"/>
  </si>
  <si>
    <t>アクセル</t>
    <phoneticPr fontId="1"/>
  </si>
  <si>
    <t>●</t>
    <phoneticPr fontId="1"/>
  </si>
  <si>
    <t>・locations(地方）</t>
    <rPh sb="11" eb="13">
      <t>チホウ</t>
    </rPh>
    <phoneticPr fontId="1"/>
  </si>
  <si>
    <t>人口</t>
    <rPh sb="0" eb="2">
      <t>ジンコウ</t>
    </rPh>
    <phoneticPr fontId="1"/>
  </si>
  <si>
    <t>文明P</t>
    <rPh sb="0" eb="2">
      <t>ブンメイ</t>
    </rPh>
    <phoneticPr fontId="1"/>
  </si>
  <si>
    <t>文明P/人口</t>
    <rPh sb="0" eb="2">
      <t>ブンメイ</t>
    </rPh>
    <rPh sb="4" eb="6">
      <t>ジンコウ</t>
    </rPh>
    <phoneticPr fontId="1"/>
  </si>
  <si>
    <t>GDP</t>
    <phoneticPr fontId="1"/>
  </si>
  <si>
    <t>spots集計</t>
    <rPh sb="5" eb="7">
      <t>シュウケイ</t>
    </rPh>
    <phoneticPr fontId="1"/>
  </si>
  <si>
    <t>①</t>
    <phoneticPr fontId="1"/>
  </si>
  <si>
    <t>②</t>
    <phoneticPr fontId="1"/>
  </si>
  <si>
    <t>③</t>
    <phoneticPr fontId="1"/>
  </si>
  <si>
    <t>①＋②＋③</t>
    <phoneticPr fontId="1"/>
  </si>
  <si>
    <t>フロント処理</t>
    <rPh sb="4" eb="6">
      <t>ショリ</t>
    </rPh>
    <phoneticPr fontId="1"/>
  </si>
  <si>
    <t>f_rank</t>
    <phoneticPr fontId="1"/>
  </si>
  <si>
    <t>l_rank</t>
    <phoneticPr fontId="1"/>
  </si>
  <si>
    <t>●で決定</t>
    <rPh sb="2" eb="4">
      <t>ケッテイ</t>
    </rPh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</si>
  <si>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</si>
  <si>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</si>
  <si>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</si>
  <si>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</si>
  <si>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</si>
  <si>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</si>
  <si>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</si>
  <si>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S</t>
    <phoneticPr fontId="1"/>
  </si>
  <si>
    <t>SS</t>
    <phoneticPr fontId="1"/>
  </si>
  <si>
    <t>SSS</t>
    <phoneticPr fontId="1"/>
  </si>
  <si>
    <t>●合計≦50</t>
    <rPh sb="1" eb="3">
      <t>ゴウケイ</t>
    </rPh>
    <phoneticPr fontId="1"/>
  </si>
  <si>
    <t>●合計≦100</t>
    <rPh sb="1" eb="3">
      <t>ゴウケイ</t>
    </rPh>
    <phoneticPr fontId="1"/>
  </si>
  <si>
    <t>●合計≦200</t>
    <rPh sb="1" eb="3">
      <t>ゴウケイ</t>
    </rPh>
    <phoneticPr fontId="1"/>
  </si>
  <si>
    <t>●合計≦400</t>
    <rPh sb="1" eb="3">
      <t>ゴウケイ</t>
    </rPh>
    <phoneticPr fontId="1"/>
  </si>
  <si>
    <t>●合計≦800</t>
    <rPh sb="1" eb="3">
      <t>ゴウケイ</t>
    </rPh>
    <phoneticPr fontId="1"/>
  </si>
  <si>
    <t>●合計≦1600</t>
    <rPh sb="1" eb="3">
      <t>ゴウケイ</t>
    </rPh>
    <phoneticPr fontId="1"/>
  </si>
  <si>
    <t>●合計≦3200</t>
    <rPh sb="1" eb="3">
      <t>ゴウケイ</t>
    </rPh>
    <phoneticPr fontId="1"/>
  </si>
  <si>
    <t>●合計≦6400</t>
    <rPh sb="1" eb="3">
      <t>ゴウケイ</t>
    </rPh>
    <phoneticPr fontId="1"/>
  </si>
  <si>
    <t>●合計≦12800</t>
    <rPh sb="1" eb="3">
      <t>ゴウケイ</t>
    </rPh>
    <phoneticPr fontId="1"/>
  </si>
  <si>
    <t>●合計＞12800</t>
    <rPh sb="1" eb="3">
      <t>ゴウケイ</t>
    </rPh>
    <phoneticPr fontId="1"/>
  </si>
  <si>
    <t>■ランク計算概要</t>
    <rPh sb="4" eb="6">
      <t>ケイサン</t>
    </rPh>
    <rPh sb="6" eb="8">
      <t>ガイヨウ</t>
    </rPh>
    <phoneticPr fontId="1"/>
  </si>
  <si>
    <t>→TODO：要修正？</t>
    <rPh sb="6" eb="7">
      <t>ヨウ</t>
    </rPh>
    <rPh sb="7" eb="9">
      <t>シュウセイ</t>
    </rPh>
    <phoneticPr fontId="1"/>
  </si>
  <si>
    <t>→x,yそれぞれ5の倍数は全て道,areasは全て規格とする</t>
    <rPh sb="10" eb="12">
      <t>バイスウ</t>
    </rPh>
    <rPh sb="13" eb="14">
      <t>スベ</t>
    </rPh>
    <rPh sb="15" eb="16">
      <t>ミチ</t>
    </rPh>
    <rPh sb="23" eb="24">
      <t>スベ</t>
    </rPh>
    <rPh sb="25" eb="27">
      <t>キカク</t>
    </rPh>
    <phoneticPr fontId="1"/>
  </si>
  <si>
    <t>ex.座標の設定と道判断</t>
    <rPh sb="3" eb="5">
      <t>ザヒョウ</t>
    </rPh>
    <rPh sb="6" eb="8">
      <t>セッテイ</t>
    </rPh>
    <rPh sb="9" eb="10">
      <t>ミチ</t>
    </rPh>
    <rPh sb="10" eb="12">
      <t>ハンダン</t>
    </rPh>
    <phoneticPr fontId="1"/>
  </si>
  <si>
    <t>※</t>
    <phoneticPr fontId="1"/>
  </si>
  <si>
    <t>※（x,y）は地区の中心座標（前構想で言うところの選択座標）</t>
    <rPh sb="7" eb="9">
      <t>チク</t>
    </rPh>
    <rPh sb="10" eb="12">
      <t>チュウシン</t>
    </rPh>
    <rPh sb="12" eb="14">
      <t/>
    </rPh>
    <rPh sb="15" eb="16">
      <t>マエ</t>
    </rPh>
    <rPh sb="16" eb="18">
      <t>コウソウ</t>
    </rPh>
    <rPh sb="19" eb="20">
      <t>イ</t>
    </rPh>
    <rPh sb="25" eb="27">
      <t>センタク</t>
    </rPh>
    <rPh sb="27" eb="29">
      <t>ザヒョウ</t>
    </rPh>
    <phoneticPr fontId="1"/>
  </si>
  <si>
    <t>※（X,Y）は地方の中心座標</t>
    <rPh sb="7" eb="9">
      <t>チホウ</t>
    </rPh>
    <rPh sb="10" eb="12">
      <t>チュウシン</t>
    </rPh>
    <rPh sb="12" eb="14">
      <t/>
    </rPh>
    <phoneticPr fontId="1"/>
  </si>
  <si>
    <t>※（α,β）は王国の中心座標</t>
    <rPh sb="7" eb="9">
      <t>オウコク</t>
    </rPh>
    <rPh sb="10" eb="12">
      <t>チュウシン</t>
    </rPh>
    <rPh sb="12" eb="14">
      <t/>
    </rPh>
    <phoneticPr fontId="1"/>
  </si>
  <si>
    <t>→地方（X,Y)に対して王国（α,β）を作成する必要があるのでは？</t>
    <rPh sb="1" eb="3">
      <t>チホウ</t>
    </rPh>
    <rPh sb="9" eb="10">
      <t>タイ</t>
    </rPh>
    <rPh sb="12" eb="14">
      <t>オウコク</t>
    </rPh>
    <rPh sb="20" eb="22">
      <t>サクセイ</t>
    </rPh>
    <rPh sb="24" eb="26">
      <t>ヒツヨウ</t>
    </rPh>
    <phoneticPr fontId="1"/>
  </si>
  <si>
    <t>→配置できるギルド、鍛冶屋数は最大値があるが、すべてを配置する必要はない</t>
    <rPh sb="1" eb="3">
      <t>ハイチ</t>
    </rPh>
    <rPh sb="10" eb="13">
      <t>カジヤ</t>
    </rPh>
    <rPh sb="13" eb="14">
      <t>スウ</t>
    </rPh>
    <rPh sb="15" eb="18">
      <t>サイダイチ</t>
    </rPh>
    <rPh sb="27" eb="29">
      <t>ハイチ</t>
    </rPh>
    <rPh sb="31" eb="33">
      <t>ヒツヨウ</t>
    </rPh>
    <phoneticPr fontId="1"/>
  </si>
  <si>
    <t>→編集する地方を選択して、ギルド、鍛冶屋などをドラッグアンドドロップで配置が可能</t>
    <rPh sb="1" eb="3">
      <t>ヘンシュウ</t>
    </rPh>
    <rPh sb="5" eb="7">
      <t>チホウ</t>
    </rPh>
    <rPh sb="8" eb="10">
      <t>センタク</t>
    </rPh>
    <rPh sb="17" eb="20">
      <t>カジヤ</t>
    </rPh>
    <rPh sb="35" eb="37">
      <t>ハイチ</t>
    </rPh>
    <rPh sb="38" eb="40">
      <t>カノウ</t>
    </rPh>
    <phoneticPr fontId="1"/>
  </si>
  <si>
    <t>→idを一方に変えるだけなので、問題は選び方のみ</t>
    <rPh sb="4" eb="6">
      <t>イッポウ</t>
    </rPh>
    <rPh sb="7" eb="8">
      <t>カ</t>
    </rPh>
    <rPh sb="16" eb="18">
      <t>モンダイ</t>
    </rPh>
    <rPh sb="19" eb="20">
      <t>エラ</t>
    </rPh>
    <rPh sb="21" eb="22">
      <t>カタ</t>
    </rPh>
    <phoneticPr fontId="1"/>
  </si>
  <si>
    <t>長方形でないデータはidで管理する</t>
    <rPh sb="0" eb="3">
      <t>チョウホウケイ</t>
    </rPh>
    <rPh sb="13" eb="15">
      <t>カンリ</t>
    </rPh>
    <phoneticPr fontId="1"/>
  </si>
  <si>
    <t>中心座標＋辺（縦横）の長さで作成</t>
    <rPh sb="0" eb="2">
      <t>チュウシン</t>
    </rPh>
    <rPh sb="2" eb="4">
      <t>ザヒョウ</t>
    </rPh>
    <rPh sb="5" eb="6">
      <t>ヘン</t>
    </rPh>
    <rPh sb="7" eb="9">
      <t>タテヨコ</t>
    </rPh>
    <rPh sb="11" eb="12">
      <t>ナガ</t>
    </rPh>
    <rPh sb="14" eb="16">
      <t>サクセイ</t>
    </rPh>
    <phoneticPr fontId="1"/>
  </si>
  <si>
    <t>ランダム＋結合（2データ）</t>
    <rPh sb="5" eb="7">
      <t>ケツゴウ</t>
    </rPh>
    <phoneticPr fontId="1"/>
  </si>
  <si>
    <t>全マップから境界線</t>
    <rPh sb="0" eb="1">
      <t>ゼン</t>
    </rPh>
    <rPh sb="6" eb="9">
      <t>キョウカイセン</t>
    </rPh>
    <phoneticPr fontId="1"/>
  </si>
  <si>
    <t>パターン③</t>
    <phoneticPr fontId="1"/>
  </si>
  <si>
    <t>パターン②</t>
    <phoneticPr fontId="1"/>
  </si>
  <si>
    <t>パターン①</t>
    <phoneticPr fontId="1"/>
  </si>
  <si>
    <t>→分け方</t>
    <rPh sb="1" eb="2">
      <t>ワ</t>
    </rPh>
    <rPh sb="3" eb="4">
      <t>カタ</t>
    </rPh>
    <phoneticPr fontId="1"/>
  </si>
  <si>
    <t>→王都以外の地方の作成が可能（王都は①で生成済み）</t>
    <rPh sb="1" eb="3">
      <t>オウト</t>
    </rPh>
    <rPh sb="3" eb="5">
      <t>イガイ</t>
    </rPh>
    <rPh sb="6" eb="8">
      <t>チホウ</t>
    </rPh>
    <rPh sb="9" eb="11">
      <t>サクセイ</t>
    </rPh>
    <rPh sb="12" eb="14">
      <t>カノウ</t>
    </rPh>
    <rPh sb="15" eb="17">
      <t>オウト</t>
    </rPh>
    <rPh sb="20" eb="22">
      <t>セイセイ</t>
    </rPh>
    <rPh sb="22" eb="23">
      <t>ズ</t>
    </rPh>
    <phoneticPr fontId="1"/>
  </si>
  <si>
    <t>②地方作成（①で作成した範囲内で作成）</t>
    <rPh sb="1" eb="3">
      <t>チホウ</t>
    </rPh>
    <rPh sb="3" eb="5">
      <t>サクセイ</t>
    </rPh>
    <rPh sb="8" eb="10">
      <t>サクセイ</t>
    </rPh>
    <rPh sb="12" eb="15">
      <t>ハンイナイ</t>
    </rPh>
    <rPh sb="16" eb="18">
      <t>サクセイ</t>
    </rPh>
    <phoneticPr fontId="1"/>
  </si>
  <si>
    <t>→上記の処理正常終了後、中心座標の地方に王都が自動生成される</t>
    <rPh sb="1" eb="3">
      <t>ジョウキ</t>
    </rPh>
    <rPh sb="4" eb="6">
      <t>ショリ</t>
    </rPh>
    <rPh sb="6" eb="8">
      <t>セイジョウ</t>
    </rPh>
    <rPh sb="8" eb="10">
      <t>シュウリョウ</t>
    </rPh>
    <rPh sb="10" eb="11">
      <t>ゴ</t>
    </rPh>
    <rPh sb="12" eb="14">
      <t>チュウシン</t>
    </rPh>
    <rPh sb="14" eb="16">
      <t>ザヒョウ</t>
    </rPh>
    <rPh sb="17" eb="19">
      <t>チホウ</t>
    </rPh>
    <rPh sb="20" eb="22">
      <t>オウト</t>
    </rPh>
    <rPh sb="23" eb="25">
      <t>ジドウ</t>
    </rPh>
    <rPh sb="25" eb="27">
      <t>セイセイ</t>
    </rPh>
    <phoneticPr fontId="1"/>
  </si>
  <si>
    <r>
      <t xml:space="preserve">→登録先はfields,locations（重複の場合スルー）,spots, </t>
    </r>
    <r>
      <rPr>
        <sz val="11"/>
        <color rgb="FFFF0000"/>
        <rFont val="游ゴシック"/>
        <family val="3"/>
        <charset val="128"/>
        <scheme val="minor"/>
      </rPr>
      <t>locaitonsはワークテーブル必須</t>
    </r>
    <rPh sb="1" eb="3">
      <t>トウロク</t>
    </rPh>
    <rPh sb="3" eb="4">
      <t>サキ</t>
    </rPh>
    <rPh sb="22" eb="24">
      <t>チョウフク</t>
    </rPh>
    <rPh sb="25" eb="27">
      <t>バアイ</t>
    </rPh>
    <rPh sb="56" eb="58">
      <t>ヒッス</t>
    </rPh>
    <phoneticPr fontId="1"/>
  </si>
  <si>
    <t>→中心座標と辺を決定、重複が判断された場合x,y座標の上下左右で重複した場合登録しない</t>
    <rPh sb="1" eb="3">
      <t>チュウシン</t>
    </rPh>
    <rPh sb="3" eb="5">
      <t>ザヒョウ</t>
    </rPh>
    <rPh sb="6" eb="7">
      <t>ヘン</t>
    </rPh>
    <rPh sb="8" eb="10">
      <t>ケッテイ</t>
    </rPh>
    <rPh sb="11" eb="13">
      <t>チョウフク</t>
    </rPh>
    <rPh sb="14" eb="16">
      <t>ハンダン</t>
    </rPh>
    <rPh sb="19" eb="21">
      <t>バアイ</t>
    </rPh>
    <rPh sb="24" eb="26">
      <t>ザヒョウ</t>
    </rPh>
    <rPh sb="27" eb="29">
      <t>ジョウゲ</t>
    </rPh>
    <rPh sb="29" eb="31">
      <t>サユウ</t>
    </rPh>
    <rPh sb="32" eb="34">
      <t>チョウフク</t>
    </rPh>
    <rPh sb="36" eb="38">
      <t>バアイ</t>
    </rPh>
    <rPh sb="38" eb="40">
      <t>トウロク</t>
    </rPh>
    <phoneticPr fontId="1"/>
  </si>
  <si>
    <t>①王国作成（国名、国王名決定、最大面積を決定） ex.縦×横 = 30×20</t>
    <rPh sb="1" eb="3">
      <t>オウコク</t>
    </rPh>
    <rPh sb="3" eb="5">
      <t>サクセイ</t>
    </rPh>
    <rPh sb="6" eb="8">
      <t>コクメイ</t>
    </rPh>
    <rPh sb="9" eb="11">
      <t>コクオウ</t>
    </rPh>
    <rPh sb="11" eb="12">
      <t>メイ</t>
    </rPh>
    <rPh sb="12" eb="14">
      <t>ケッテイ</t>
    </rPh>
    <rPh sb="15" eb="17">
      <t>サイダイ</t>
    </rPh>
    <rPh sb="17" eb="19">
      <t>メンセキ</t>
    </rPh>
    <rPh sb="20" eb="22">
      <t>ケッテイ</t>
    </rPh>
    <rPh sb="27" eb="28">
      <t>タテ</t>
    </rPh>
    <rPh sb="29" eb="30">
      <t>ヨコ</t>
    </rPh>
    <phoneticPr fontId="1"/>
  </si>
  <si>
    <t>★概要</t>
    <rPh sb="1" eb="3">
      <t>ガイヨウ</t>
    </rPh>
    <phoneticPr fontId="1"/>
  </si>
  <si>
    <t>王国作成手順</t>
    <rPh sb="0" eb="2">
      <t>オウコク</t>
    </rPh>
    <rPh sb="2" eb="4">
      <t>サクセイ</t>
    </rPh>
    <rPh sb="4" eb="6">
      <t>テジュン</t>
    </rPh>
    <phoneticPr fontId="1"/>
  </si>
  <si>
    <t>・ステータス→fields,locations,spots</t>
    <phoneticPr fontId="1"/>
  </si>
  <si>
    <t>→マスごとに着色（政庁：赤、教会：青、鍛冶屋：黄色、ギルド：）</t>
    <rPh sb="6" eb="8">
      <t>チャクショク</t>
    </rPh>
    <rPh sb="9" eb="11">
      <t>セイチョウ</t>
    </rPh>
    <rPh sb="12" eb="13">
      <t>アカ</t>
    </rPh>
    <rPh sb="14" eb="16">
      <t>キョウカイ</t>
    </rPh>
    <rPh sb="17" eb="18">
      <t>アオ</t>
    </rPh>
    <rPh sb="19" eb="22">
      <t>カジヤ</t>
    </rPh>
    <rPh sb="23" eb="25">
      <t>キイロ</t>
    </rPh>
    <phoneticPr fontId="1"/>
  </si>
  <si>
    <t>→地方に属するspotsを全表示</t>
    <rPh sb="1" eb="3">
      <t>チホウ</t>
    </rPh>
    <rPh sb="4" eb="5">
      <t>ゾク</t>
    </rPh>
    <rPh sb="13" eb="14">
      <t>ゼン</t>
    </rPh>
    <rPh sb="14" eb="16">
      <t>ヒョウジ</t>
    </rPh>
    <phoneticPr fontId="1"/>
  </si>
  <si>
    <r>
      <t>・地方マップ→fields,locations,</t>
    </r>
    <r>
      <rPr>
        <sz val="11"/>
        <color rgb="FFFF0000"/>
        <rFont val="游ゴシック"/>
        <family val="3"/>
        <charset val="128"/>
        <scheme val="minor"/>
      </rPr>
      <t>spots</t>
    </r>
    <rPh sb="1" eb="3">
      <t>チホウ</t>
    </rPh>
    <phoneticPr fontId="1"/>
  </si>
  <si>
    <t>■■■■■■■■■■■■</t>
  </si>
  <si>
    <t>locations</t>
    <phoneticPr fontId="1"/>
  </si>
  <si>
    <t>■■■■■■■■■■■■</t>
    <phoneticPr fontId="1"/>
  </si>
  <si>
    <t>ex:</t>
    <phoneticPr fontId="1"/>
  </si>
  <si>
    <t>→それぞれの画像が被らないようにする</t>
    <rPh sb="6" eb="8">
      <t>ガゾウ</t>
    </rPh>
    <rPh sb="9" eb="10">
      <t>カブ</t>
    </rPh>
    <phoneticPr fontId="1"/>
  </si>
  <si>
    <t>→マス目を意識、0,1で着色imageの大きさを調整、ボタンの属性を持たせる（ボタンは追加機能）</t>
    <rPh sb="3" eb="4">
      <t>メ</t>
    </rPh>
    <rPh sb="5" eb="7">
      <t>イシキ</t>
    </rPh>
    <rPh sb="12" eb="14">
      <t>チャクショク</t>
    </rPh>
    <rPh sb="20" eb="21">
      <t>オオ</t>
    </rPh>
    <rPh sb="24" eb="26">
      <t>チョウセイ</t>
    </rPh>
    <rPh sb="31" eb="33">
      <t>ゾクセイ</t>
    </rPh>
    <rPh sb="34" eb="35">
      <t>モ</t>
    </rPh>
    <rPh sb="43" eb="45">
      <t>ツイカ</t>
    </rPh>
    <rPh sb="45" eb="47">
      <t>キノウ</t>
    </rPh>
    <phoneticPr fontId="1"/>
  </si>
  <si>
    <t>→グラフ機能の応用？</t>
    <rPh sb="4" eb="6">
      <t>キノウ</t>
    </rPh>
    <rPh sb="7" eb="9">
      <t>オウヨウ</t>
    </rPh>
    <phoneticPr fontId="1"/>
  </si>
  <si>
    <t>・Map→fields、locatons</t>
    <phoneticPr fontId="1"/>
  </si>
  <si>
    <t>・ツリービュー→fields,locations→いらない</t>
    <phoneticPr fontId="1"/>
  </si>
  <si>
    <t>→地方政庁レベルの総計</t>
    <rPh sb="1" eb="3">
      <t>チホウ</t>
    </rPh>
    <rPh sb="3" eb="5">
      <t>セイチョウ</t>
    </rPh>
    <rPh sb="9" eb="11">
      <t>ソウケイ</t>
    </rPh>
    <phoneticPr fontId="1"/>
  </si>
  <si>
    <t>→地方政庁のレベルの平均</t>
    <rPh sb="1" eb="3">
      <t>チホウ</t>
    </rPh>
    <rPh sb="3" eb="5">
      <t>セイチョウ</t>
    </rPh>
    <rPh sb="10" eb="12">
      <t>ヘイキン</t>
    </rPh>
    <phoneticPr fontId="1"/>
  </si>
  <si>
    <t>・国レベル</t>
    <rPh sb="1" eb="2">
      <t>クニ</t>
    </rPh>
    <phoneticPr fontId="1"/>
  </si>
  <si>
    <t>地方力のGDP</t>
    <rPh sb="0" eb="2">
      <t>チホウ</t>
    </rPh>
    <rPh sb="2" eb="3">
      <t>リョク</t>
    </rPh>
    <phoneticPr fontId="1"/>
  </si>
  <si>
    <t>国力の算出</t>
    <rPh sb="0" eb="2">
      <t>コクリョク</t>
    </rPh>
    <rPh sb="3" eb="5">
      <t>サンシュツ</t>
    </rPh>
    <phoneticPr fontId="1"/>
  </si>
  <si>
    <t>→ソフトマックスも利用</t>
    <rPh sb="9" eb="11">
      <t>リヨウ</t>
    </rPh>
    <phoneticPr fontId="1"/>
  </si>
  <si>
    <t>→単純な黄金比のような割り出し方を適用したい、自然対数、理論、運動量保存則等</t>
    <rPh sb="1" eb="3">
      <t>タンジュン</t>
    </rPh>
    <rPh sb="4" eb="7">
      <t>オウゴンヒ</t>
    </rPh>
    <rPh sb="11" eb="12">
      <t>ワ</t>
    </rPh>
    <rPh sb="13" eb="14">
      <t>ダ</t>
    </rPh>
    <rPh sb="15" eb="16">
      <t>カタ</t>
    </rPh>
    <rPh sb="17" eb="19">
      <t>テキヨウ</t>
    </rPh>
    <rPh sb="23" eb="25">
      <t>シゼン</t>
    </rPh>
    <rPh sb="25" eb="27">
      <t>タイスウ</t>
    </rPh>
    <rPh sb="28" eb="30">
      <t>リロン</t>
    </rPh>
    <rPh sb="31" eb="33">
      <t>ウンドウ</t>
    </rPh>
    <rPh sb="33" eb="34">
      <t>リョウ</t>
    </rPh>
    <rPh sb="34" eb="37">
      <t>ホゾンソク</t>
    </rPh>
    <rPh sb="37" eb="38">
      <t>トウ</t>
    </rPh>
    <phoneticPr fontId="1"/>
  </si>
  <si>
    <t>絶妙なバランスを維持する計算式</t>
    <rPh sb="0" eb="2">
      <t>ゼツミョウ</t>
    </rPh>
    <rPh sb="8" eb="10">
      <t>イジ</t>
    </rPh>
    <rPh sb="12" eb="15">
      <t>ケイサンシキ</t>
    </rPh>
    <phoneticPr fontId="1"/>
  </si>
  <si>
    <t>★</t>
    <phoneticPr fontId="1"/>
  </si>
  <si>
    <t>→その点人口と成長のバランスが良い国はGDPを上昇させ続けることが可能？</t>
    <rPh sb="3" eb="4">
      <t>テン</t>
    </rPh>
    <rPh sb="4" eb="6">
      <t>ジンコウ</t>
    </rPh>
    <rPh sb="7" eb="9">
      <t>セイチョウ</t>
    </rPh>
    <rPh sb="15" eb="16">
      <t>ヨ</t>
    </rPh>
    <rPh sb="17" eb="18">
      <t>クニ</t>
    </rPh>
    <rPh sb="23" eb="25">
      <t>ジョウショウ</t>
    </rPh>
    <rPh sb="27" eb="28">
      <t>ツヅ</t>
    </rPh>
    <rPh sb="33" eb="35">
      <t>カノウ</t>
    </rPh>
    <phoneticPr fontId="1"/>
  </si>
  <si>
    <t>→環境が悪化する要因とは？鍵は人口増加、ex:少子高齢化（リソースには限りがある、富が平等に分配されないため）</t>
    <rPh sb="1" eb="3">
      <t>カンキョウ</t>
    </rPh>
    <rPh sb="4" eb="6">
      <t>アッカ</t>
    </rPh>
    <rPh sb="8" eb="10">
      <t>ヨウイン</t>
    </rPh>
    <rPh sb="13" eb="14">
      <t>カギ</t>
    </rPh>
    <rPh sb="15" eb="17">
      <t>ジンコウ</t>
    </rPh>
    <rPh sb="17" eb="19">
      <t>ゾウカ</t>
    </rPh>
    <rPh sb="23" eb="25">
      <t>ショウシ</t>
    </rPh>
    <rPh sb="25" eb="28">
      <t>コウレイカ</t>
    </rPh>
    <rPh sb="35" eb="36">
      <t>カギ</t>
    </rPh>
    <rPh sb="41" eb="42">
      <t>トミ</t>
    </rPh>
    <rPh sb="43" eb="45">
      <t>ビョウドウ</t>
    </rPh>
    <rPh sb="46" eb="48">
      <t>ブンパイ</t>
    </rPh>
    <phoneticPr fontId="1"/>
  </si>
  <si>
    <t>イベント：環境問題に取り組む姿勢</t>
    <rPh sb="5" eb="7">
      <t>カンキョウ</t>
    </rPh>
    <rPh sb="7" eb="9">
      <t>モンダイ</t>
    </rPh>
    <rPh sb="10" eb="11">
      <t>ト</t>
    </rPh>
    <rPh sb="12" eb="13">
      <t>ク</t>
    </rPh>
    <rPh sb="14" eb="16">
      <t>シセイ</t>
    </rPh>
    <phoneticPr fontId="1"/>
  </si>
  <si>
    <t>上昇した文明はさらに上昇を続ける、数値でランク分けが可能なら現代はいったい何ランクなのだろう</t>
    <rPh sb="0" eb="2">
      <t>ジョウショウ</t>
    </rPh>
    <rPh sb="4" eb="6">
      <t>ブンメイ</t>
    </rPh>
    <rPh sb="10" eb="12">
      <t>ジョウショウ</t>
    </rPh>
    <rPh sb="13" eb="14">
      <t>ツヅ</t>
    </rPh>
    <rPh sb="17" eb="19">
      <t>スウチ</t>
    </rPh>
    <rPh sb="23" eb="24">
      <t>ワ</t>
    </rPh>
    <rPh sb="26" eb="28">
      <t>カノウ</t>
    </rPh>
    <rPh sb="30" eb="32">
      <t>ゲンダイ</t>
    </rPh>
    <rPh sb="37" eb="38">
      <t>ナニ</t>
    </rPh>
    <phoneticPr fontId="1"/>
  </si>
  <si>
    <t>指数関数で人口を管理</t>
    <rPh sb="0" eb="2">
      <t>シスウ</t>
    </rPh>
    <rPh sb="2" eb="4">
      <t>カンスウ</t>
    </rPh>
    <rPh sb="5" eb="7">
      <t>ジンコウ</t>
    </rPh>
    <rPh sb="8" eb="10">
      <t>カンリ</t>
    </rPh>
    <phoneticPr fontId="1"/>
  </si>
  <si>
    <t>人口→割合はあれど、これが兵力となる→人口の大きさに比例して生産性は上昇する？</t>
    <rPh sb="0" eb="2">
      <t>ジンコウ</t>
    </rPh>
    <rPh sb="3" eb="5">
      <t>ワリアイ</t>
    </rPh>
    <rPh sb="13" eb="15">
      <t>ヘイリョク</t>
    </rPh>
    <rPh sb="19" eb="21">
      <t>ジンコウ</t>
    </rPh>
    <rPh sb="22" eb="23">
      <t>オオ</t>
    </rPh>
    <rPh sb="26" eb="28">
      <t>ヒレイ</t>
    </rPh>
    <rPh sb="30" eb="33">
      <t>セイサンセイ</t>
    </rPh>
    <rPh sb="34" eb="36">
      <t>ジョウショウ</t>
    </rPh>
    <phoneticPr fontId="1"/>
  </si>
  <si>
    <t>文明P→値によって政庁レベルが上昇</t>
    <rPh sb="0" eb="2">
      <t>ブンメイ</t>
    </rPh>
    <rPh sb="4" eb="5">
      <t>アタイ</t>
    </rPh>
    <rPh sb="9" eb="11">
      <t>セイチョウ</t>
    </rPh>
    <rPh sb="15" eb="17">
      <t>ジョウショウ</t>
    </rPh>
    <phoneticPr fontId="1"/>
  </si>
  <si>
    <t>※地区編集専用</t>
    <rPh sb="1" eb="3">
      <t>チク</t>
    </rPh>
    <rPh sb="3" eb="5">
      <t>ヘンシュウ</t>
    </rPh>
    <rPh sb="5" eb="7">
      <t>センヨウ</t>
    </rPh>
    <phoneticPr fontId="1"/>
  </si>
  <si>
    <t>→ランダムで結合した場合</t>
    <rPh sb="6" eb="8">
      <t>ケツゴウ</t>
    </rPh>
    <rPh sb="10" eb="12">
      <t>バアイ</t>
    </rPh>
    <phoneticPr fontId="1"/>
  </si>
  <si>
    <t>　国に属する地方をループ、一定確率で隣接するマス</t>
    <rPh sb="1" eb="2">
      <t>クニ</t>
    </rPh>
    <rPh sb="3" eb="4">
      <t>ゾク</t>
    </rPh>
    <rPh sb="6" eb="8">
      <t>チホウ</t>
    </rPh>
    <rPh sb="13" eb="15">
      <t>イッテイ</t>
    </rPh>
    <rPh sb="15" eb="17">
      <t>カクリツ</t>
    </rPh>
    <rPh sb="18" eb="20">
      <t>リンセツ</t>
    </rPh>
    <phoneticPr fontId="1"/>
  </si>
  <si>
    <t>③地方詳細作成（ここを当機能で実装）</t>
    <rPh sb="1" eb="3">
      <t>チホウ</t>
    </rPh>
    <rPh sb="3" eb="5">
      <t>ショウサイ</t>
    </rPh>
    <rPh sb="5" eb="7">
      <t>サクセイ</t>
    </rPh>
    <rPh sb="11" eb="12">
      <t>トウ</t>
    </rPh>
    <rPh sb="12" eb="14">
      <t>キノウ</t>
    </rPh>
    <rPh sb="15" eb="17">
      <t>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</si>
</sst>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14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1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4</xdr:col>
      <xdr:colOff>213360</xdr:colOff>
      <xdr:row>131</xdr:row>
      <xdr:rowOff>76200</xdr:rowOff>
    </xdr:from>
    <xdr:to>
      <xdr:col>35</xdr:col>
      <xdr:colOff>182880</xdr:colOff>
      <xdr:row>157</xdr:row>
      <xdr:rowOff>220980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73E18304-652E-43F8-AFC0-3BAC46370B88}"/>
            </a:ext>
          </a:extLst>
        </xdr:cNvPr>
        <xdr:cNvSpPr/>
      </xdr:nvSpPr>
      <xdr:spPr>
        <a:xfrm>
          <a:off x="1158240" y="30068520"/>
          <a:ext cx="7322820" cy="60883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129540</xdr:colOff>
      <xdr:row>133</xdr:row>
      <xdr:rowOff>91439</xdr:rowOff>
    </xdr:from>
    <xdr:to>
      <xdr:col>16</xdr:col>
      <xdr:colOff>114300</xdr:colOff>
      <xdr:row>144</xdr:row>
      <xdr:rowOff>205739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AB59292B-E2AA-4821-A406-3384E01D1A91}"/>
            </a:ext>
          </a:extLst>
        </xdr:cNvPr>
        <xdr:cNvGrpSpPr/>
      </xdr:nvGrpSpPr>
      <xdr:grpSpPr>
        <a:xfrm>
          <a:off x="1310640" y="30540959"/>
          <a:ext cx="2583180" cy="2628900"/>
          <a:chOff x="1310640" y="33230820"/>
          <a:chExt cx="2583180" cy="2758440"/>
        </a:xfrm>
      </xdr:grpSpPr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D90BE15A-02D8-43F5-AB17-1CB9FD088B18}"/>
              </a:ext>
            </a:extLst>
          </xdr:cNvPr>
          <xdr:cNvSpPr/>
        </xdr:nvSpPr>
        <xdr:spPr>
          <a:xfrm>
            <a:off x="1310640" y="33230820"/>
            <a:ext cx="2583180" cy="275844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>
                <a:solidFill>
                  <a:schemeClr val="accent6">
                    <a:lumMod val="75000"/>
                  </a:schemeClr>
                </a:solidFill>
              </a:rPr>
              <a:t>Map</a:t>
            </a:r>
            <a:endParaRPr kumimoji="1" lang="ja-JP" altLang="en-US" sz="11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64C1E628-439C-4D98-8574-E152C051C60A}"/>
              </a:ext>
            </a:extLst>
          </xdr:cNvPr>
          <xdr:cNvSpPr/>
        </xdr:nvSpPr>
        <xdr:spPr>
          <a:xfrm>
            <a:off x="1539240" y="3354324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</a:t>
            </a:r>
            <a:endParaRPr kumimoji="1" lang="ja-JP" altLang="en-US" sz="1100"/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2C9B9F88-8CDF-464A-8A63-44A1905A5BD0}"/>
              </a:ext>
            </a:extLst>
          </xdr:cNvPr>
          <xdr:cNvSpPr/>
        </xdr:nvSpPr>
        <xdr:spPr>
          <a:xfrm>
            <a:off x="2141220" y="3388614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C</a:t>
            </a:r>
            <a:endParaRPr kumimoji="1" lang="ja-JP" altLang="en-US" sz="1100"/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B7B167F2-0CCC-4665-B646-7F6CCCFA70F0}"/>
              </a:ext>
            </a:extLst>
          </xdr:cNvPr>
          <xdr:cNvSpPr/>
        </xdr:nvSpPr>
        <xdr:spPr>
          <a:xfrm>
            <a:off x="1402080" y="34389060"/>
            <a:ext cx="739140" cy="105156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B</a:t>
            </a:r>
            <a:endParaRPr kumimoji="1" lang="ja-JP" altLang="en-US" sz="1100"/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51FFAFD4-6BBA-4914-AD37-99C628AA9727}"/>
              </a:ext>
            </a:extLst>
          </xdr:cNvPr>
          <xdr:cNvSpPr/>
        </xdr:nvSpPr>
        <xdr:spPr>
          <a:xfrm>
            <a:off x="2141220" y="3451860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D</a:t>
            </a:r>
            <a:endParaRPr kumimoji="1" lang="ja-JP" altLang="en-US" sz="1100"/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3453D191-CA60-4C63-81A3-A054C385BDD5}"/>
              </a:ext>
            </a:extLst>
          </xdr:cNvPr>
          <xdr:cNvSpPr/>
        </xdr:nvSpPr>
        <xdr:spPr>
          <a:xfrm>
            <a:off x="2750820" y="34008060"/>
            <a:ext cx="899160" cy="94051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E</a:t>
            </a:r>
            <a:endParaRPr kumimoji="1" lang="ja-JP" altLang="en-US" sz="1100"/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03621713-D5C7-41FE-8ED6-E4CD35E09691}"/>
              </a:ext>
            </a:extLst>
          </xdr:cNvPr>
          <xdr:cNvSpPr/>
        </xdr:nvSpPr>
        <xdr:spPr>
          <a:xfrm>
            <a:off x="3040380" y="3494532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F</a:t>
            </a:r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62769B48-1376-4900-91D3-20DED0379508}"/>
              </a:ext>
            </a:extLst>
          </xdr:cNvPr>
          <xdr:cNvSpPr/>
        </xdr:nvSpPr>
        <xdr:spPr>
          <a:xfrm>
            <a:off x="1400365" y="35082480"/>
            <a:ext cx="588455" cy="356971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B-1</a:t>
            </a: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CB695896-D80D-4C6A-8BCA-98C0F144B365}"/>
              </a:ext>
            </a:extLst>
          </xdr:cNvPr>
          <xdr:cNvSpPr/>
        </xdr:nvSpPr>
        <xdr:spPr>
          <a:xfrm>
            <a:off x="3032761" y="34587180"/>
            <a:ext cx="617220" cy="356971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E-1</a:t>
            </a:r>
          </a:p>
        </xdr:txBody>
      </xdr:sp>
    </xdr:grpSp>
    <xdr:clientData/>
  </xdr:twoCellAnchor>
  <xdr:twoCellAnchor>
    <xdr:from>
      <xdr:col>5</xdr:col>
      <xdr:colOff>114300</xdr:colOff>
      <xdr:row>131</xdr:row>
      <xdr:rowOff>160020</xdr:rowOff>
    </xdr:from>
    <xdr:to>
      <xdr:col>35</xdr:col>
      <xdr:colOff>38100</xdr:colOff>
      <xdr:row>133</xdr:row>
      <xdr:rowOff>22860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BF969850-91D0-4B6A-A23A-D0B50C00F30C}"/>
            </a:ext>
          </a:extLst>
        </xdr:cNvPr>
        <xdr:cNvSpPr/>
      </xdr:nvSpPr>
      <xdr:spPr>
        <a:xfrm>
          <a:off x="1295400" y="30152340"/>
          <a:ext cx="7040880" cy="32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create_kingdom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99060</xdr:colOff>
      <xdr:row>137</xdr:row>
      <xdr:rowOff>152400</xdr:rowOff>
    </xdr:from>
    <xdr:to>
      <xdr:col>57</xdr:col>
      <xdr:colOff>152400</xdr:colOff>
      <xdr:row>149</xdr:row>
      <xdr:rowOff>30480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F5B21D21-F3DA-4276-B673-54C54DE401A5}"/>
            </a:ext>
          </a:extLst>
        </xdr:cNvPr>
        <xdr:cNvSpPr/>
      </xdr:nvSpPr>
      <xdr:spPr>
        <a:xfrm>
          <a:off x="9342120" y="31516320"/>
          <a:ext cx="4305300" cy="2621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State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国：王国</a:t>
          </a:r>
          <a:r>
            <a:rPr kumimoji="1" lang="en-US" altLang="ja-JP" sz="1100">
              <a:solidFill>
                <a:schemeClr val="tx1"/>
              </a:solidFill>
            </a:rPr>
            <a:t>B</a:t>
          </a:r>
          <a:r>
            <a:rPr kumimoji="1" lang="ja-JP" altLang="en-US" sz="1100">
              <a:solidFill>
                <a:schemeClr val="tx1"/>
              </a:solidFill>
            </a:rPr>
            <a:t>　地方：地方</a:t>
          </a:r>
          <a:r>
            <a:rPr kumimoji="1" lang="en-US" altLang="ja-JP" sz="1100">
              <a:solidFill>
                <a:schemeClr val="tx1"/>
              </a:solidFill>
            </a:rPr>
            <a:t>B-2</a:t>
          </a:r>
          <a:r>
            <a:rPr kumimoji="1" lang="ja-JP" altLang="en-US" sz="1100">
              <a:solidFill>
                <a:schemeClr val="tx1"/>
              </a:solidFill>
            </a:rPr>
            <a:t>　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座標：</a:t>
          </a:r>
          <a:r>
            <a:rPr kumimoji="1" lang="en-US" altLang="ja-JP" sz="1100">
              <a:solidFill>
                <a:schemeClr val="tx1"/>
              </a:solidFill>
            </a:rPr>
            <a:t>X-</a:t>
          </a:r>
          <a:r>
            <a:rPr kumimoji="1" lang="ja-JP" altLang="en-US" sz="1100">
              <a:solidFill>
                <a:schemeClr val="tx1"/>
              </a:solidFill>
            </a:rPr>
            <a:t>〇、</a:t>
          </a:r>
          <a:r>
            <a:rPr kumimoji="1" lang="en-US" altLang="ja-JP" sz="1100">
              <a:solidFill>
                <a:schemeClr val="tx1"/>
              </a:solidFill>
            </a:rPr>
            <a:t>Y-</a:t>
          </a:r>
          <a:r>
            <a:rPr kumimoji="1" lang="ja-JP" altLang="en-US" sz="1100">
              <a:solidFill>
                <a:schemeClr val="tx1"/>
              </a:solidFill>
            </a:rPr>
            <a:t>〇　選択座標：x</a:t>
          </a:r>
          <a:r>
            <a:rPr kumimoji="1" lang="en-US" altLang="ja-JP" sz="1100">
              <a:solidFill>
                <a:schemeClr val="tx1"/>
              </a:solidFill>
            </a:rPr>
            <a:t>-</a:t>
          </a:r>
          <a:r>
            <a:rPr kumimoji="1" lang="ja-JP" altLang="en-US" sz="1100">
              <a:solidFill>
                <a:schemeClr val="tx1"/>
              </a:solidFill>
            </a:rPr>
            <a:t>〇、</a:t>
          </a:r>
          <a:r>
            <a:rPr kumimoji="1" lang="en-US" altLang="ja-JP" sz="1100">
              <a:solidFill>
                <a:schemeClr val="tx1"/>
              </a:solidFill>
            </a:rPr>
            <a:t>y-</a:t>
          </a:r>
          <a:r>
            <a:rPr kumimoji="1" lang="ja-JP" altLang="en-US" sz="1100">
              <a:solidFill>
                <a:schemeClr val="tx1"/>
              </a:solidFill>
            </a:rPr>
            <a:t>〇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accent4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228600</xdr:colOff>
      <xdr:row>145</xdr:row>
      <xdr:rowOff>38100</xdr:rowOff>
    </xdr:from>
    <xdr:to>
      <xdr:col>35</xdr:col>
      <xdr:colOff>15240</xdr:colOff>
      <xdr:row>157</xdr:row>
      <xdr:rowOff>45720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4457B90F-3DBC-466B-80BF-39F8A76343AA}"/>
            </a:ext>
          </a:extLst>
        </xdr:cNvPr>
        <xdr:cNvSpPr/>
      </xdr:nvSpPr>
      <xdr:spPr>
        <a:xfrm>
          <a:off x="4008120" y="33230820"/>
          <a:ext cx="4305300" cy="27508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ステータス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国：王国</a:t>
          </a:r>
          <a:r>
            <a:rPr kumimoji="1" lang="en-US" altLang="ja-JP" sz="1100">
              <a:solidFill>
                <a:schemeClr val="tx1"/>
              </a:solidFill>
            </a:rPr>
            <a:t>B</a:t>
          </a:r>
          <a:r>
            <a:rPr kumimoji="1" lang="ja-JP" altLang="en-US" sz="1100">
              <a:solidFill>
                <a:schemeClr val="tx1"/>
              </a:solidFill>
            </a:rPr>
            <a:t>　地方：地方</a:t>
          </a:r>
          <a:r>
            <a:rPr kumimoji="1" lang="en-US" altLang="ja-JP" sz="1100">
              <a:solidFill>
                <a:schemeClr val="tx1"/>
              </a:solidFill>
            </a:rPr>
            <a:t>B-1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名前：　　　　　　　　　　　　領主：</a:t>
          </a:r>
          <a:endParaRPr kumimoji="1" lang="en-US" altLang="ja-JP" sz="110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tx1"/>
              </a:solidFill>
            </a:rPr>
            <a:t>　面積：　　　　　　　　　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地方レベル：</a:t>
          </a:r>
          <a:endParaRPr lang="ja-JP" altLang="ja-JP">
            <a:solidFill>
              <a:schemeClr val="tx1"/>
            </a:solidFill>
            <a:effectLst/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人口：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資産：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政庁：　　　　　　　　　　　教会：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ギルド：　　　　　　　　　　　鍛冶屋：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ランク：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220980</xdr:colOff>
      <xdr:row>148</xdr:row>
      <xdr:rowOff>53340</xdr:rowOff>
    </xdr:from>
    <xdr:to>
      <xdr:col>24</xdr:col>
      <xdr:colOff>228600</xdr:colOff>
      <xdr:row>149</xdr:row>
      <xdr:rowOff>15240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8E9BE9A2-C177-4BAC-B5B7-0A79DCB44F1A}"/>
            </a:ext>
          </a:extLst>
        </xdr:cNvPr>
        <xdr:cNvSpPr/>
      </xdr:nvSpPr>
      <xdr:spPr>
        <a:xfrm>
          <a:off x="4975860" y="33931860"/>
          <a:ext cx="95250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149</xdr:row>
      <xdr:rowOff>53340</xdr:rowOff>
    </xdr:from>
    <xdr:to>
      <xdr:col>24</xdr:col>
      <xdr:colOff>228600</xdr:colOff>
      <xdr:row>150</xdr:row>
      <xdr:rowOff>15240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7D4C6AD2-5550-4042-8B07-AD1EF75267FC}"/>
            </a:ext>
          </a:extLst>
        </xdr:cNvPr>
        <xdr:cNvSpPr/>
      </xdr:nvSpPr>
      <xdr:spPr>
        <a:xfrm>
          <a:off x="4975860" y="341604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150</xdr:row>
      <xdr:rowOff>53340</xdr:rowOff>
    </xdr:from>
    <xdr:to>
      <xdr:col>24</xdr:col>
      <xdr:colOff>228600</xdr:colOff>
      <xdr:row>151</xdr:row>
      <xdr:rowOff>15240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47F074D4-E64C-4D33-8587-CCA08F7C2DF4}"/>
            </a:ext>
          </a:extLst>
        </xdr:cNvPr>
        <xdr:cNvSpPr/>
      </xdr:nvSpPr>
      <xdr:spPr>
        <a:xfrm>
          <a:off x="4975860" y="343890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149</xdr:row>
      <xdr:rowOff>30480</xdr:rowOff>
    </xdr:from>
    <xdr:to>
      <xdr:col>33</xdr:col>
      <xdr:colOff>83820</xdr:colOff>
      <xdr:row>149</xdr:row>
      <xdr:rowOff>220980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CA74684-B83F-4EEC-8CBA-77FF9DE737F5}"/>
            </a:ext>
          </a:extLst>
        </xdr:cNvPr>
        <xdr:cNvSpPr/>
      </xdr:nvSpPr>
      <xdr:spPr>
        <a:xfrm>
          <a:off x="6957060" y="3413760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152</xdr:row>
      <xdr:rowOff>53340</xdr:rowOff>
    </xdr:from>
    <xdr:to>
      <xdr:col>24</xdr:col>
      <xdr:colOff>228600</xdr:colOff>
      <xdr:row>153</xdr:row>
      <xdr:rowOff>15240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21CEAD39-B9BE-4D83-B596-0C03626B585B}"/>
            </a:ext>
          </a:extLst>
        </xdr:cNvPr>
        <xdr:cNvSpPr/>
      </xdr:nvSpPr>
      <xdr:spPr>
        <a:xfrm>
          <a:off x="4975860" y="348462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153</xdr:row>
      <xdr:rowOff>53340</xdr:rowOff>
    </xdr:from>
    <xdr:to>
      <xdr:col>24</xdr:col>
      <xdr:colOff>228600</xdr:colOff>
      <xdr:row>154</xdr:row>
      <xdr:rowOff>15240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6ADC25F0-CA2E-4138-86A4-229CAE95A214}"/>
            </a:ext>
          </a:extLst>
        </xdr:cNvPr>
        <xdr:cNvSpPr/>
      </xdr:nvSpPr>
      <xdr:spPr>
        <a:xfrm>
          <a:off x="4975860" y="350748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154</xdr:row>
      <xdr:rowOff>60960</xdr:rowOff>
    </xdr:from>
    <xdr:to>
      <xdr:col>24</xdr:col>
      <xdr:colOff>228600</xdr:colOff>
      <xdr:row>155</xdr:row>
      <xdr:rowOff>22860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97C7298-1F67-48A3-805C-79EF9AEB1AD5}"/>
            </a:ext>
          </a:extLst>
        </xdr:cNvPr>
        <xdr:cNvSpPr/>
      </xdr:nvSpPr>
      <xdr:spPr>
        <a:xfrm>
          <a:off x="4975860" y="353110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152</xdr:row>
      <xdr:rowOff>45720</xdr:rowOff>
    </xdr:from>
    <xdr:to>
      <xdr:col>33</xdr:col>
      <xdr:colOff>83820</xdr:colOff>
      <xdr:row>153</xdr:row>
      <xdr:rowOff>7620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B652AD5B-9460-49D2-9969-466DFEE531C1}"/>
            </a:ext>
          </a:extLst>
        </xdr:cNvPr>
        <xdr:cNvSpPr/>
      </xdr:nvSpPr>
      <xdr:spPr>
        <a:xfrm>
          <a:off x="6957060" y="3483864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153</xdr:row>
      <xdr:rowOff>53340</xdr:rowOff>
    </xdr:from>
    <xdr:to>
      <xdr:col>33</xdr:col>
      <xdr:colOff>83820</xdr:colOff>
      <xdr:row>154</xdr:row>
      <xdr:rowOff>15240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525FA9BF-A21A-4FCD-A103-1FC86E36DC38}"/>
            </a:ext>
          </a:extLst>
        </xdr:cNvPr>
        <xdr:cNvSpPr/>
      </xdr:nvSpPr>
      <xdr:spPr>
        <a:xfrm>
          <a:off x="6957060" y="350748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148</xdr:row>
      <xdr:rowOff>38100</xdr:rowOff>
    </xdr:from>
    <xdr:to>
      <xdr:col>33</xdr:col>
      <xdr:colOff>83820</xdr:colOff>
      <xdr:row>149</xdr:row>
      <xdr:rowOff>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A1C44D4-611F-4E0C-937A-E7C213F5AF3C}"/>
            </a:ext>
          </a:extLst>
        </xdr:cNvPr>
        <xdr:cNvSpPr/>
      </xdr:nvSpPr>
      <xdr:spPr>
        <a:xfrm>
          <a:off x="6957060" y="33916620"/>
          <a:ext cx="95250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151</xdr:row>
      <xdr:rowOff>53340</xdr:rowOff>
    </xdr:from>
    <xdr:to>
      <xdr:col>24</xdr:col>
      <xdr:colOff>228600</xdr:colOff>
      <xdr:row>152</xdr:row>
      <xdr:rowOff>15240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2E9C4803-3A54-4036-9244-710F154A2F63}"/>
            </a:ext>
          </a:extLst>
        </xdr:cNvPr>
        <xdr:cNvSpPr/>
      </xdr:nvSpPr>
      <xdr:spPr>
        <a:xfrm>
          <a:off x="4975860" y="346176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99060</xdr:colOff>
      <xdr:row>195</xdr:row>
      <xdr:rowOff>15240</xdr:rowOff>
    </xdr:from>
    <xdr:to>
      <xdr:col>44</xdr:col>
      <xdr:colOff>83820</xdr:colOff>
      <xdr:row>205</xdr:row>
      <xdr:rowOff>190500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FA9D5B6F-829A-404E-B76B-49A08325CA1E}"/>
            </a:ext>
          </a:extLst>
        </xdr:cNvPr>
        <xdr:cNvSpPr/>
      </xdr:nvSpPr>
      <xdr:spPr>
        <a:xfrm>
          <a:off x="7924800" y="44180760"/>
          <a:ext cx="2583180" cy="246126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王国</a:t>
          </a:r>
        </a:p>
      </xdr:txBody>
    </xdr:sp>
    <xdr:clientData/>
  </xdr:twoCellAnchor>
  <xdr:twoCellAnchor>
    <xdr:from>
      <xdr:col>33</xdr:col>
      <xdr:colOff>99060</xdr:colOff>
      <xdr:row>195</xdr:row>
      <xdr:rowOff>15240</xdr:rowOff>
    </xdr:from>
    <xdr:to>
      <xdr:col>40</xdr:col>
      <xdr:colOff>228600</xdr:colOff>
      <xdr:row>199</xdr:row>
      <xdr:rowOff>213360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8812CF95-D3D3-4745-8C94-8A7303CA729E}"/>
            </a:ext>
          </a:extLst>
        </xdr:cNvPr>
        <xdr:cNvSpPr/>
      </xdr:nvSpPr>
      <xdr:spPr>
        <a:xfrm>
          <a:off x="7924800" y="44180760"/>
          <a:ext cx="1783080" cy="111252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地方</a:t>
          </a:r>
        </a:p>
      </xdr:txBody>
    </xdr:sp>
    <xdr:clientData/>
  </xdr:twoCellAnchor>
  <xdr:twoCellAnchor>
    <xdr:from>
      <xdr:col>33</xdr:col>
      <xdr:colOff>99060</xdr:colOff>
      <xdr:row>195</xdr:row>
      <xdr:rowOff>15240</xdr:rowOff>
    </xdr:from>
    <xdr:to>
      <xdr:col>35</xdr:col>
      <xdr:colOff>144780</xdr:colOff>
      <xdr:row>197</xdr:row>
      <xdr:rowOff>60960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0C8B1C14-8442-4146-B32D-095FF0B20528}"/>
            </a:ext>
          </a:extLst>
        </xdr:cNvPr>
        <xdr:cNvSpPr/>
      </xdr:nvSpPr>
      <xdr:spPr>
        <a:xfrm>
          <a:off x="7924800" y="44180760"/>
          <a:ext cx="518160" cy="5029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地区</a:t>
          </a:r>
        </a:p>
      </xdr:txBody>
    </xdr:sp>
    <xdr:clientData/>
  </xdr:twoCellAnchor>
  <xdr:twoCellAnchor>
    <xdr:from>
      <xdr:col>41</xdr:col>
      <xdr:colOff>182880</xdr:colOff>
      <xdr:row>203</xdr:row>
      <xdr:rowOff>53340</xdr:rowOff>
    </xdr:from>
    <xdr:to>
      <xdr:col>42</xdr:col>
      <xdr:colOff>68580</xdr:colOff>
      <xdr:row>203</xdr:row>
      <xdr:rowOff>175260</xdr:rowOff>
    </xdr:to>
    <xdr:sp macro="" textlink="">
      <xdr:nvSpPr>
        <xdr:cNvPr id="66" name="楕円 65">
          <a:extLst>
            <a:ext uri="{FF2B5EF4-FFF2-40B4-BE49-F238E27FC236}">
              <a16:creationId xmlns:a16="http://schemas.microsoft.com/office/drawing/2014/main" id="{8C7411E3-75FD-4338-9A68-A7803F6DF843}"/>
            </a:ext>
          </a:extLst>
        </xdr:cNvPr>
        <xdr:cNvSpPr/>
      </xdr:nvSpPr>
      <xdr:spPr>
        <a:xfrm>
          <a:off x="9898380" y="46047660"/>
          <a:ext cx="12192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137160</xdr:colOff>
      <xdr:row>202</xdr:row>
      <xdr:rowOff>15240</xdr:rowOff>
    </xdr:from>
    <xdr:to>
      <xdr:col>43</xdr:col>
      <xdr:colOff>91440</xdr:colOff>
      <xdr:row>204</xdr:row>
      <xdr:rowOff>220980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A981708A-C361-49B3-8A98-4A9EF6BB2C34}"/>
            </a:ext>
          </a:extLst>
        </xdr:cNvPr>
        <xdr:cNvSpPr/>
      </xdr:nvSpPr>
      <xdr:spPr>
        <a:xfrm>
          <a:off x="9616440" y="45780960"/>
          <a:ext cx="662940" cy="66294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山</a:t>
          </a:r>
        </a:p>
      </xdr:txBody>
    </xdr:sp>
    <xdr:clientData/>
  </xdr:twoCellAnchor>
  <xdr:twoCellAnchor>
    <xdr:from>
      <xdr:col>33</xdr:col>
      <xdr:colOff>99060</xdr:colOff>
      <xdr:row>195</xdr:row>
      <xdr:rowOff>114300</xdr:rowOff>
    </xdr:from>
    <xdr:to>
      <xdr:col>42</xdr:col>
      <xdr:colOff>50725</xdr:colOff>
      <xdr:row>203</xdr:row>
      <xdr:rowOff>157405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7B707F08-D697-48E3-8EE9-FE6FE232A8C0}"/>
            </a:ext>
          </a:extLst>
        </xdr:cNvPr>
        <xdr:cNvCxnSpPr>
          <a:stCxn id="66" idx="5"/>
        </xdr:cNvCxnSpPr>
      </xdr:nvCxnSpPr>
      <xdr:spPr>
        <a:xfrm flipH="1" flipV="1">
          <a:off x="7924800" y="44279820"/>
          <a:ext cx="2077645" cy="18719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91440</xdr:colOff>
      <xdr:row>202</xdr:row>
      <xdr:rowOff>99060</xdr:rowOff>
    </xdr:from>
    <xdr:to>
      <xdr:col>41</xdr:col>
      <xdr:colOff>182880</xdr:colOff>
      <xdr:row>203</xdr:row>
      <xdr:rowOff>114300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41CE73E7-FB7A-40C9-BEE1-A87852D7B350}"/>
            </a:ext>
          </a:extLst>
        </xdr:cNvPr>
        <xdr:cNvCxnSpPr>
          <a:stCxn id="66" idx="2"/>
        </xdr:cNvCxnSpPr>
      </xdr:nvCxnSpPr>
      <xdr:spPr>
        <a:xfrm flipH="1" flipV="1">
          <a:off x="7917180" y="45864780"/>
          <a:ext cx="1981200" cy="243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129540</xdr:colOff>
      <xdr:row>145</xdr:row>
      <xdr:rowOff>38100</xdr:rowOff>
    </xdr:from>
    <xdr:to>
      <xdr:col>16</xdr:col>
      <xdr:colOff>121920</xdr:colOff>
      <xdr:row>157</xdr:row>
      <xdr:rowOff>45720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EE46554E-E8AE-466E-83E0-EEA78043D362}"/>
            </a:ext>
          </a:extLst>
        </xdr:cNvPr>
        <xdr:cNvSpPr/>
      </xdr:nvSpPr>
      <xdr:spPr>
        <a:xfrm>
          <a:off x="1310640" y="33230820"/>
          <a:ext cx="2590800" cy="27508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KingDom</a:t>
          </a:r>
        </a:p>
      </xdr:txBody>
    </xdr:sp>
    <xdr:clientData/>
  </xdr:twoCellAnchor>
  <xdr:twoCellAnchor>
    <xdr:from>
      <xdr:col>6</xdr:col>
      <xdr:colOff>38100</xdr:colOff>
      <xdr:row>143</xdr:row>
      <xdr:rowOff>99060</xdr:rowOff>
    </xdr:from>
    <xdr:to>
      <xdr:col>8</xdr:col>
      <xdr:colOff>144780</xdr:colOff>
      <xdr:row>144</xdr:row>
      <xdr:rowOff>99060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2F58EFE7-1E6C-4E1F-B14B-B2CD66E2BA17}"/>
            </a:ext>
          </a:extLst>
        </xdr:cNvPr>
        <xdr:cNvSpPr/>
      </xdr:nvSpPr>
      <xdr:spPr>
        <a:xfrm>
          <a:off x="1455420" y="32834580"/>
          <a:ext cx="579120" cy="2286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7620</xdr:colOff>
      <xdr:row>147</xdr:row>
      <xdr:rowOff>15240</xdr:rowOff>
    </xdr:from>
    <xdr:to>
      <xdr:col>14</xdr:col>
      <xdr:colOff>83820</xdr:colOff>
      <xdr:row>155</xdr:row>
      <xdr:rowOff>30480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8761523E-6CDB-4D09-BC62-78E568AC7C52}"/>
            </a:ext>
          </a:extLst>
        </xdr:cNvPr>
        <xdr:cNvSpPr/>
      </xdr:nvSpPr>
      <xdr:spPr>
        <a:xfrm>
          <a:off x="1897380" y="33665160"/>
          <a:ext cx="1493520" cy="18440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B</a:t>
          </a:r>
          <a:endParaRPr kumimoji="1" lang="ja-JP" altLang="en-US" sz="1100"/>
        </a:p>
      </xdr:txBody>
    </xdr:sp>
    <xdr:clientData/>
  </xdr:twoCellAnchor>
  <xdr:twoCellAnchor>
    <xdr:from>
      <xdr:col>8</xdr:col>
      <xdr:colOff>7620</xdr:colOff>
      <xdr:row>152</xdr:row>
      <xdr:rowOff>60960</xdr:rowOff>
    </xdr:from>
    <xdr:to>
      <xdr:col>11</xdr:col>
      <xdr:colOff>198120</xdr:colOff>
      <xdr:row>155</xdr:row>
      <xdr:rowOff>30480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CA0D2934-0752-4AC3-A059-83A6924BB29F}"/>
            </a:ext>
          </a:extLst>
        </xdr:cNvPr>
        <xdr:cNvSpPr/>
      </xdr:nvSpPr>
      <xdr:spPr>
        <a:xfrm>
          <a:off x="1897380" y="34853880"/>
          <a:ext cx="899160" cy="6553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B-1</a:t>
          </a:r>
        </a:p>
      </xdr:txBody>
    </xdr:sp>
    <xdr:clientData/>
  </xdr:twoCellAnchor>
  <xdr:twoCellAnchor>
    <xdr:from>
      <xdr:col>8</xdr:col>
      <xdr:colOff>7620</xdr:colOff>
      <xdr:row>149</xdr:row>
      <xdr:rowOff>91440</xdr:rowOff>
    </xdr:from>
    <xdr:to>
      <xdr:col>11</xdr:col>
      <xdr:colOff>198120</xdr:colOff>
      <xdr:row>152</xdr:row>
      <xdr:rowOff>60960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86EC765B-628C-4827-A639-619FD38816F8}"/>
            </a:ext>
          </a:extLst>
        </xdr:cNvPr>
        <xdr:cNvSpPr/>
      </xdr:nvSpPr>
      <xdr:spPr>
        <a:xfrm>
          <a:off x="1897380" y="34198560"/>
          <a:ext cx="899160" cy="6553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B-2</a:t>
          </a:r>
        </a:p>
      </xdr:txBody>
    </xdr:sp>
    <xdr:clientData/>
  </xdr:twoCellAnchor>
  <xdr:twoCellAnchor>
    <xdr:from>
      <xdr:col>8</xdr:col>
      <xdr:colOff>7620</xdr:colOff>
      <xdr:row>147</xdr:row>
      <xdr:rowOff>7620</xdr:rowOff>
    </xdr:from>
    <xdr:to>
      <xdr:col>10</xdr:col>
      <xdr:colOff>175260</xdr:colOff>
      <xdr:row>149</xdr:row>
      <xdr:rowOff>91440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2D8620F3-5BCE-4E10-B726-1A0301109C9A}"/>
            </a:ext>
          </a:extLst>
        </xdr:cNvPr>
        <xdr:cNvSpPr/>
      </xdr:nvSpPr>
      <xdr:spPr>
        <a:xfrm>
          <a:off x="1897380" y="33657540"/>
          <a:ext cx="64008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B-3</a:t>
          </a:r>
        </a:p>
      </xdr:txBody>
    </xdr:sp>
    <xdr:clientData/>
  </xdr:twoCellAnchor>
  <xdr:twoCellAnchor>
    <xdr:from>
      <xdr:col>10</xdr:col>
      <xdr:colOff>175260</xdr:colOff>
      <xdr:row>147</xdr:row>
      <xdr:rowOff>7620</xdr:rowOff>
    </xdr:from>
    <xdr:to>
      <xdr:col>14</xdr:col>
      <xdr:colOff>83820</xdr:colOff>
      <xdr:row>149</xdr:row>
      <xdr:rowOff>91440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B7D126B4-3ED5-49BC-8565-1C74914613CE}"/>
            </a:ext>
          </a:extLst>
        </xdr:cNvPr>
        <xdr:cNvSpPr/>
      </xdr:nvSpPr>
      <xdr:spPr>
        <a:xfrm>
          <a:off x="2537460" y="33657540"/>
          <a:ext cx="85344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B-4</a:t>
          </a:r>
        </a:p>
      </xdr:txBody>
    </xdr:sp>
    <xdr:clientData/>
  </xdr:twoCellAnchor>
  <xdr:twoCellAnchor>
    <xdr:from>
      <xdr:col>11</xdr:col>
      <xdr:colOff>198120</xdr:colOff>
      <xdr:row>149</xdr:row>
      <xdr:rowOff>91440</xdr:rowOff>
    </xdr:from>
    <xdr:to>
      <xdr:col>14</xdr:col>
      <xdr:colOff>83820</xdr:colOff>
      <xdr:row>151</xdr:row>
      <xdr:rowOff>175260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99DE6C46-9F19-4275-98B0-B47BAF59D319}"/>
            </a:ext>
          </a:extLst>
        </xdr:cNvPr>
        <xdr:cNvSpPr/>
      </xdr:nvSpPr>
      <xdr:spPr>
        <a:xfrm>
          <a:off x="2796540" y="34198560"/>
          <a:ext cx="59436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B-5</a:t>
          </a:r>
        </a:p>
      </xdr:txBody>
    </xdr:sp>
    <xdr:clientData/>
  </xdr:twoCellAnchor>
  <xdr:twoCellAnchor>
    <xdr:from>
      <xdr:col>11</xdr:col>
      <xdr:colOff>198120</xdr:colOff>
      <xdr:row>151</xdr:row>
      <xdr:rowOff>167640</xdr:rowOff>
    </xdr:from>
    <xdr:to>
      <xdr:col>14</xdr:col>
      <xdr:colOff>83820</xdr:colOff>
      <xdr:row>155</xdr:row>
      <xdr:rowOff>30480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54F9A341-3E3F-4414-B1BA-CE040FF4857D}"/>
            </a:ext>
          </a:extLst>
        </xdr:cNvPr>
        <xdr:cNvSpPr/>
      </xdr:nvSpPr>
      <xdr:spPr>
        <a:xfrm>
          <a:off x="2796540" y="34731960"/>
          <a:ext cx="594360" cy="77724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B-6</a:t>
          </a:r>
        </a:p>
      </xdr:txBody>
    </xdr:sp>
    <xdr:clientData/>
  </xdr:twoCellAnchor>
  <xdr:twoCellAnchor>
    <xdr:from>
      <xdr:col>16</xdr:col>
      <xdr:colOff>220980</xdr:colOff>
      <xdr:row>133</xdr:row>
      <xdr:rowOff>91440</xdr:rowOff>
    </xdr:from>
    <xdr:to>
      <xdr:col>35</xdr:col>
      <xdr:colOff>7620</xdr:colOff>
      <xdr:row>144</xdr:row>
      <xdr:rowOff>198120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2F868F73-2697-42E4-98AE-419D847D2932}"/>
            </a:ext>
          </a:extLst>
        </xdr:cNvPr>
        <xdr:cNvSpPr/>
      </xdr:nvSpPr>
      <xdr:spPr>
        <a:xfrm>
          <a:off x="4000500" y="30540960"/>
          <a:ext cx="4305300" cy="2621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Base_kingdom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213360</xdr:colOff>
      <xdr:row>135</xdr:row>
      <xdr:rowOff>121920</xdr:rowOff>
    </xdr:from>
    <xdr:to>
      <xdr:col>30</xdr:col>
      <xdr:colOff>182880</xdr:colOff>
      <xdr:row>143</xdr:row>
      <xdr:rowOff>30480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DBA736F8-3005-4508-9F66-D8ABF607E663}"/>
            </a:ext>
          </a:extLst>
        </xdr:cNvPr>
        <xdr:cNvSpPr/>
      </xdr:nvSpPr>
      <xdr:spPr>
        <a:xfrm>
          <a:off x="4495800" y="31028640"/>
          <a:ext cx="2804160" cy="173736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9765625" defaultRowHeight="18" x14ac:dyDescent="0.45"/>
  <cols>
    <col min="25" max="25" width="3.09765625" customWidth="1"/>
  </cols>
  <sheetData>
    <row r="1" spans="1:59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81" t="s">
        <v>0</v>
      </c>
      <c r="AY3" s="81"/>
      <c r="AZ3" s="81"/>
      <c r="BA3" s="81"/>
      <c r="BB3" s="81"/>
      <c r="BC3" s="82" t="s">
        <v>4</v>
      </c>
      <c r="BD3" s="82"/>
      <c r="BE3" s="82"/>
      <c r="BF3" s="82"/>
      <c r="BG3" s="82"/>
    </row>
    <row r="4" spans="1:59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81" t="s">
        <v>225</v>
      </c>
      <c r="AY4" s="81"/>
      <c r="AZ4" s="81"/>
      <c r="BA4" s="81"/>
      <c r="BB4" s="81"/>
      <c r="BC4" s="82" t="s">
        <v>224</v>
      </c>
      <c r="BD4" s="82"/>
      <c r="BE4" s="82"/>
      <c r="BF4" s="82"/>
      <c r="BG4" s="82"/>
    </row>
    <row r="5" spans="1:59" x14ac:dyDescent="0.45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5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5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5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DBアクセス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>
      <c r="A5" s="1"/>
      <c r="B5" s="1"/>
      <c r="C5" s="1" t="s">
        <v>216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5"/>
    <row r="7" spans="1:48" s="26" customFormat="1" x14ac:dyDescent="0.45">
      <c r="A7" s="1"/>
      <c r="B7" s="1"/>
      <c r="C7" s="1"/>
      <c r="D7" s="1" t="s">
        <v>221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5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45">
      <c r="D10" s="34"/>
      <c r="E10" s="35"/>
      <c r="F10" s="35"/>
      <c r="G10" s="35"/>
      <c r="H10" s="36"/>
      <c r="I10" s="26" t="s">
        <v>218</v>
      </c>
      <c r="AP10" s="28"/>
    </row>
    <row r="11" spans="1:48" s="26" customFormat="1" x14ac:dyDescent="0.45">
      <c r="D11" s="34"/>
      <c r="E11" s="35"/>
      <c r="F11" s="35"/>
      <c r="G11" s="35"/>
      <c r="H11" s="36"/>
      <c r="AP11" s="28"/>
    </row>
    <row r="12" spans="1:48" s="26" customFormat="1" x14ac:dyDescent="0.45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45">
      <c r="D13" s="34"/>
      <c r="E13" s="35"/>
      <c r="F13" s="35"/>
      <c r="G13" s="35"/>
      <c r="H13" s="36"/>
      <c r="I13" s="49" t="s">
        <v>92</v>
      </c>
      <c r="S13" s="26" t="s">
        <v>161</v>
      </c>
      <c r="W13" s="26" t="s">
        <v>219</v>
      </c>
      <c r="AP13" s="28"/>
    </row>
    <row r="14" spans="1:48" s="26" customFormat="1" x14ac:dyDescent="0.45">
      <c r="D14" s="34"/>
      <c r="E14" s="35"/>
      <c r="F14" s="35"/>
      <c r="G14" s="35"/>
      <c r="H14" s="36"/>
      <c r="I14" s="49" t="s">
        <v>91</v>
      </c>
      <c r="S14" s="26" t="s">
        <v>161</v>
      </c>
      <c r="W14" s="49" t="s">
        <v>220</v>
      </c>
      <c r="AP14" s="28"/>
    </row>
    <row r="15" spans="1:48" s="26" customFormat="1" x14ac:dyDescent="0.45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45"/>
    <row r="17" spans="1:48" s="26" customFormat="1" x14ac:dyDescent="0.45"/>
    <row r="18" spans="1:48" s="49" customFormat="1" x14ac:dyDescent="0.45">
      <c r="A18" s="1"/>
      <c r="B18" s="1"/>
      <c r="C18" s="1"/>
      <c r="D18" s="1" t="s">
        <v>222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45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45">
      <c r="D21" s="34"/>
      <c r="E21" s="35"/>
      <c r="F21" s="35"/>
      <c r="G21" s="35"/>
      <c r="H21" s="36"/>
      <c r="I21" s="49" t="s">
        <v>218</v>
      </c>
      <c r="AP21" s="28"/>
    </row>
    <row r="22" spans="1:48" s="49" customFormat="1" x14ac:dyDescent="0.45">
      <c r="D22" s="34"/>
      <c r="E22" s="35"/>
      <c r="F22" s="35"/>
      <c r="G22" s="35"/>
      <c r="H22" s="36"/>
      <c r="AP22" s="28"/>
    </row>
    <row r="23" spans="1:48" s="49" customFormat="1" x14ac:dyDescent="0.45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45">
      <c r="D24" s="34"/>
      <c r="E24" s="35"/>
      <c r="F24" s="35"/>
      <c r="G24" s="35"/>
      <c r="H24" s="36"/>
      <c r="I24" s="49" t="s">
        <v>92</v>
      </c>
      <c r="S24" s="49" t="s">
        <v>161</v>
      </c>
      <c r="W24" s="49" t="s">
        <v>219</v>
      </c>
      <c r="AP24" s="28"/>
    </row>
    <row r="25" spans="1:48" s="49" customFormat="1" x14ac:dyDescent="0.45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45"/>
    <row r="27" spans="1:48" s="49" customFormat="1" x14ac:dyDescent="0.45"/>
    <row r="28" spans="1:48" s="26" customFormat="1" x14ac:dyDescent="0.45"/>
    <row r="29" spans="1:48" s="26" customFormat="1" x14ac:dyDescent="0.45"/>
    <row r="30" spans="1:48" s="26" customFormat="1" x14ac:dyDescent="0.45"/>
    <row r="31" spans="1:48" s="26" customFormat="1" x14ac:dyDescent="0.45"/>
    <row r="32" spans="1:48" s="26" customFormat="1" x14ac:dyDescent="0.45"/>
    <row r="33" s="26" customFormat="1" x14ac:dyDescent="0.45"/>
    <row r="34" s="26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DBアクセス (2)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49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/>
    <row r="6" spans="1:48" s="49" customFormat="1" x14ac:dyDescent="0.45">
      <c r="A6" s="1"/>
      <c r="B6" s="1"/>
      <c r="C6" s="1" t="s">
        <v>216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45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45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45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45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45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45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45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45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45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45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45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45">
      <c r="D19" s="34"/>
      <c r="E19" s="35"/>
      <c r="F19" s="35"/>
      <c r="G19" s="35"/>
      <c r="H19" s="36"/>
      <c r="AP19" s="28"/>
    </row>
    <row r="20" spans="4:42" s="49" customFormat="1" x14ac:dyDescent="0.45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45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45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45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45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45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45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45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45"/>
    <row r="29" spans="4:42" s="49" customFormat="1" x14ac:dyDescent="0.45"/>
    <row r="30" spans="4:42" s="49" customFormat="1" x14ac:dyDescent="0.45"/>
    <row r="31" spans="4:42" s="49" customFormat="1" x14ac:dyDescent="0.45"/>
    <row r="32" spans="4:42" s="49" customFormat="1" x14ac:dyDescent="0.45"/>
    <row r="33" s="49" customFormat="1" x14ac:dyDescent="0.45"/>
    <row r="34" s="49" customFormat="1" x14ac:dyDescent="0.45"/>
    <row r="35" s="49" customFormat="1" x14ac:dyDescent="0.45"/>
    <row r="36" s="49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9765625" defaultRowHeight="18" x14ac:dyDescent="0.45"/>
  <sheetData>
    <row r="1" spans="1:59" x14ac:dyDescent="0.45">
      <c r="A1" s="86" t="str">
        <f ca="1">RIGHT(CELL("filename",A1),LEN(CELL("filename",A1))-FIND("]",CELL("filename",A1)))</f>
        <v>改版履歴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59" x14ac:dyDescent="0.45">
      <c r="A2" s="88"/>
      <c r="B2" s="89"/>
      <c r="C2" s="89"/>
      <c r="D2" s="89"/>
      <c r="E2" s="89"/>
      <c r="F2" s="89"/>
      <c r="G2" s="89"/>
      <c r="H2" s="89"/>
      <c r="I2" s="84" t="str">
        <f>表紙!$AX$4</f>
        <v>メインメニュー画面</v>
      </c>
      <c r="J2" s="84"/>
      <c r="K2" s="84"/>
      <c r="L2" s="84"/>
      <c r="M2" s="84"/>
      <c r="N2" s="84"/>
      <c r="O2" s="84"/>
      <c r="P2" s="84"/>
      <c r="Q2" s="91">
        <f ca="1">INDIRECT("A"&amp;(COUNTA(A:H)+2))</f>
        <v>43933</v>
      </c>
      <c r="R2" s="91"/>
      <c r="S2" s="91"/>
      <c r="T2" s="91"/>
      <c r="U2" s="91"/>
      <c r="V2" s="91"/>
      <c r="W2" s="91"/>
      <c r="X2" s="91"/>
      <c r="Y2" s="92" t="str">
        <f ca="1">INDIRECT("AO"&amp;(COUNTA(AO:AV)+1))</f>
        <v>Giphe</v>
      </c>
      <c r="Z2" s="92"/>
      <c r="AA2" s="92"/>
      <c r="AB2" s="92"/>
      <c r="AC2" s="92"/>
      <c r="AD2" s="92"/>
      <c r="AE2" s="92"/>
      <c r="AF2" s="92"/>
      <c r="AG2" s="92" t="str">
        <f ca="1">INDIRECT("I"&amp;(COUNTA(I:L)+1))</f>
        <v>1.0</v>
      </c>
      <c r="AH2" s="92"/>
      <c r="AI2" s="92"/>
      <c r="AJ2" s="92"/>
      <c r="AK2" s="92"/>
      <c r="AL2" s="92"/>
      <c r="AM2" s="92"/>
      <c r="AN2" s="92"/>
      <c r="AO2" s="84" t="str">
        <f>表紙!$BC$4</f>
        <v>PGUSED020</v>
      </c>
      <c r="AP2" s="84"/>
      <c r="AQ2" s="84"/>
      <c r="AR2" s="84"/>
      <c r="AS2" s="84"/>
      <c r="AT2" s="84"/>
      <c r="AU2" s="84"/>
      <c r="AV2" s="84"/>
      <c r="AX2" s="104"/>
      <c r="AY2" s="104"/>
      <c r="AZ2" s="104"/>
      <c r="BA2" s="104"/>
      <c r="BB2" s="104"/>
      <c r="BC2" s="105"/>
      <c r="BD2" s="105"/>
      <c r="BE2" s="105"/>
      <c r="BF2" s="105"/>
      <c r="BG2" s="105"/>
    </row>
    <row r="3" spans="1:59" x14ac:dyDescent="0.45">
      <c r="AX3" s="104"/>
      <c r="AY3" s="104"/>
      <c r="AZ3" s="104"/>
      <c r="BA3" s="104"/>
      <c r="BB3" s="104"/>
      <c r="BC3" s="105"/>
      <c r="BD3" s="105"/>
      <c r="BE3" s="105"/>
      <c r="BF3" s="105"/>
      <c r="BG3" s="105"/>
    </row>
    <row r="4" spans="1:59" x14ac:dyDescent="0.45">
      <c r="A4" s="85" t="s">
        <v>1</v>
      </c>
      <c r="B4" s="85"/>
      <c r="C4" s="85"/>
      <c r="D4" s="85"/>
      <c r="E4" s="85"/>
      <c r="F4" s="85"/>
      <c r="G4" s="85"/>
      <c r="H4" s="85"/>
      <c r="I4" s="100" t="s">
        <v>5</v>
      </c>
      <c r="J4" s="101"/>
      <c r="K4" s="101"/>
      <c r="L4" s="102"/>
      <c r="M4" s="93" t="s">
        <v>6</v>
      </c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5"/>
      <c r="AO4" s="93" t="s">
        <v>2</v>
      </c>
      <c r="AP4" s="94"/>
      <c r="AQ4" s="94"/>
      <c r="AR4" s="94"/>
      <c r="AS4" s="94"/>
      <c r="AT4" s="94"/>
      <c r="AU4" s="94"/>
      <c r="AV4" s="95"/>
    </row>
    <row r="5" spans="1:59" x14ac:dyDescent="0.45">
      <c r="A5" s="83">
        <v>43933</v>
      </c>
      <c r="B5" s="82"/>
      <c r="C5" s="82"/>
      <c r="D5" s="82"/>
      <c r="E5" s="82"/>
      <c r="F5" s="82"/>
      <c r="G5" s="82"/>
      <c r="H5" s="82"/>
      <c r="I5" s="103" t="s">
        <v>9</v>
      </c>
      <c r="J5" s="103"/>
      <c r="K5" s="103"/>
      <c r="L5" s="103"/>
      <c r="M5" s="96" t="s">
        <v>7</v>
      </c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8"/>
      <c r="AO5" s="96" t="s">
        <v>8</v>
      </c>
      <c r="AP5" s="97"/>
      <c r="AQ5" s="97"/>
      <c r="AR5" s="97"/>
      <c r="AS5" s="97"/>
      <c r="AT5" s="97"/>
      <c r="AU5" s="97"/>
      <c r="AV5" s="98"/>
    </row>
    <row r="6" spans="1:59" x14ac:dyDescent="0.45">
      <c r="A6" s="82"/>
      <c r="B6" s="82"/>
      <c r="C6" s="82"/>
      <c r="D6" s="82"/>
      <c r="E6" s="82"/>
      <c r="F6" s="82"/>
      <c r="G6" s="82"/>
      <c r="H6" s="82"/>
      <c r="I6" s="99"/>
      <c r="J6" s="99"/>
      <c r="K6" s="99"/>
      <c r="L6" s="99"/>
      <c r="M6" s="96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8"/>
      <c r="AO6" s="96"/>
      <c r="AP6" s="97"/>
      <c r="AQ6" s="97"/>
      <c r="AR6" s="97"/>
      <c r="AS6" s="97"/>
      <c r="AT6" s="97"/>
      <c r="AU6" s="97"/>
      <c r="AV6" s="98"/>
    </row>
    <row r="7" spans="1:59" x14ac:dyDescent="0.45">
      <c r="A7" s="82"/>
      <c r="B7" s="82"/>
      <c r="C7" s="82"/>
      <c r="D7" s="82"/>
      <c r="E7" s="82"/>
      <c r="F7" s="82"/>
      <c r="G7" s="82"/>
      <c r="H7" s="82"/>
      <c r="I7" s="99"/>
      <c r="J7" s="99"/>
      <c r="K7" s="99"/>
      <c r="L7" s="99"/>
      <c r="M7" s="96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8"/>
      <c r="AO7" s="96"/>
      <c r="AP7" s="97"/>
      <c r="AQ7" s="97"/>
      <c r="AR7" s="97"/>
      <c r="AS7" s="97"/>
      <c r="AT7" s="97"/>
      <c r="AU7" s="97"/>
      <c r="AV7" s="98"/>
    </row>
    <row r="8" spans="1:59" x14ac:dyDescent="0.45">
      <c r="A8" s="82"/>
      <c r="B8" s="82"/>
      <c r="C8" s="82"/>
      <c r="D8" s="82"/>
      <c r="E8" s="82"/>
      <c r="F8" s="82"/>
      <c r="G8" s="82"/>
      <c r="H8" s="82"/>
      <c r="I8" s="99"/>
      <c r="J8" s="99"/>
      <c r="K8" s="99"/>
      <c r="L8" s="99"/>
      <c r="M8" s="96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6"/>
      <c r="AP8" s="97"/>
      <c r="AQ8" s="97"/>
      <c r="AR8" s="97"/>
      <c r="AS8" s="97"/>
      <c r="AT8" s="97"/>
      <c r="AU8" s="97"/>
      <c r="AV8" s="98"/>
    </row>
    <row r="9" spans="1:59" x14ac:dyDescent="0.45">
      <c r="A9" s="82"/>
      <c r="B9" s="82"/>
      <c r="C9" s="82"/>
      <c r="D9" s="82"/>
      <c r="E9" s="82"/>
      <c r="F9" s="82"/>
      <c r="G9" s="82"/>
      <c r="H9" s="82"/>
      <c r="I9" s="99"/>
      <c r="J9" s="99"/>
      <c r="K9" s="99"/>
      <c r="L9" s="99"/>
      <c r="M9" s="96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8"/>
      <c r="AO9" s="96"/>
      <c r="AP9" s="97"/>
      <c r="AQ9" s="97"/>
      <c r="AR9" s="97"/>
      <c r="AS9" s="97"/>
      <c r="AT9" s="97"/>
      <c r="AU9" s="97"/>
      <c r="AV9" s="98"/>
    </row>
    <row r="10" spans="1:59" x14ac:dyDescent="0.45">
      <c r="A10" s="82"/>
      <c r="B10" s="82"/>
      <c r="C10" s="82"/>
      <c r="D10" s="82"/>
      <c r="E10" s="82"/>
      <c r="F10" s="82"/>
      <c r="G10" s="82"/>
      <c r="H10" s="82"/>
      <c r="I10" s="99"/>
      <c r="J10" s="99"/>
      <c r="K10" s="99"/>
      <c r="L10" s="99"/>
      <c r="M10" s="96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8"/>
      <c r="AO10" s="96"/>
      <c r="AP10" s="97"/>
      <c r="AQ10" s="97"/>
      <c r="AR10" s="97"/>
      <c r="AS10" s="97"/>
      <c r="AT10" s="97"/>
      <c r="AU10" s="97"/>
      <c r="AV10" s="98"/>
    </row>
    <row r="11" spans="1:59" x14ac:dyDescent="0.45">
      <c r="A11" s="82"/>
      <c r="B11" s="82"/>
      <c r="C11" s="82"/>
      <c r="D11" s="82"/>
      <c r="E11" s="82"/>
      <c r="F11" s="82"/>
      <c r="G11" s="82"/>
      <c r="H11" s="82"/>
      <c r="I11" s="99"/>
      <c r="J11" s="99"/>
      <c r="K11" s="99"/>
      <c r="L11" s="99"/>
      <c r="M11" s="96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8"/>
      <c r="AO11" s="96"/>
      <c r="AP11" s="97"/>
      <c r="AQ11" s="97"/>
      <c r="AR11" s="97"/>
      <c r="AS11" s="97"/>
      <c r="AT11" s="97"/>
      <c r="AU11" s="97"/>
      <c r="AV11" s="98"/>
    </row>
    <row r="12" spans="1:59" x14ac:dyDescent="0.45">
      <c r="A12" s="82"/>
      <c r="B12" s="82"/>
      <c r="C12" s="82"/>
      <c r="D12" s="82"/>
      <c r="E12" s="82"/>
      <c r="F12" s="82"/>
      <c r="G12" s="82"/>
      <c r="H12" s="82"/>
      <c r="I12" s="99"/>
      <c r="J12" s="99"/>
      <c r="K12" s="99"/>
      <c r="L12" s="99"/>
      <c r="M12" s="96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8"/>
      <c r="AO12" s="96"/>
      <c r="AP12" s="97"/>
      <c r="AQ12" s="97"/>
      <c r="AR12" s="97"/>
      <c r="AS12" s="97"/>
      <c r="AT12" s="97"/>
      <c r="AU12" s="97"/>
      <c r="AV12" s="98"/>
    </row>
    <row r="13" spans="1:59" x14ac:dyDescent="0.45">
      <c r="A13" s="82"/>
      <c r="B13" s="82"/>
      <c r="C13" s="82"/>
      <c r="D13" s="82"/>
      <c r="E13" s="82"/>
      <c r="F13" s="82"/>
      <c r="G13" s="82"/>
      <c r="H13" s="82"/>
      <c r="I13" s="99"/>
      <c r="J13" s="99"/>
      <c r="K13" s="99"/>
      <c r="L13" s="99"/>
      <c r="M13" s="96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8"/>
      <c r="AO13" s="96"/>
      <c r="AP13" s="97"/>
      <c r="AQ13" s="97"/>
      <c r="AR13" s="97"/>
      <c r="AS13" s="97"/>
      <c r="AT13" s="97"/>
      <c r="AU13" s="97"/>
      <c r="AV13" s="98"/>
    </row>
    <row r="14" spans="1:59" x14ac:dyDescent="0.45">
      <c r="A14" s="82"/>
      <c r="B14" s="82"/>
      <c r="C14" s="82"/>
      <c r="D14" s="82"/>
      <c r="E14" s="82"/>
      <c r="F14" s="82"/>
      <c r="G14" s="82"/>
      <c r="H14" s="82"/>
      <c r="I14" s="99"/>
      <c r="J14" s="99"/>
      <c r="K14" s="99"/>
      <c r="L14" s="99"/>
      <c r="M14" s="96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8"/>
      <c r="AO14" s="96"/>
      <c r="AP14" s="97"/>
      <c r="AQ14" s="97"/>
      <c r="AR14" s="97"/>
      <c r="AS14" s="97"/>
      <c r="AT14" s="97"/>
      <c r="AU14" s="97"/>
      <c r="AV14" s="98"/>
    </row>
    <row r="15" spans="1:59" x14ac:dyDescent="0.45">
      <c r="A15" s="82"/>
      <c r="B15" s="82"/>
      <c r="C15" s="82"/>
      <c r="D15" s="82"/>
      <c r="E15" s="82"/>
      <c r="F15" s="82"/>
      <c r="G15" s="82"/>
      <c r="H15" s="82"/>
      <c r="I15" s="99"/>
      <c r="J15" s="99"/>
      <c r="K15" s="99"/>
      <c r="L15" s="99"/>
      <c r="M15" s="96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8"/>
      <c r="AO15" s="96"/>
      <c r="AP15" s="97"/>
      <c r="AQ15" s="97"/>
      <c r="AR15" s="97"/>
      <c r="AS15" s="97"/>
      <c r="AT15" s="97"/>
      <c r="AU15" s="97"/>
      <c r="AV15" s="98"/>
    </row>
    <row r="16" spans="1:59" x14ac:dyDescent="0.45">
      <c r="A16" s="82"/>
      <c r="B16" s="82"/>
      <c r="C16" s="82"/>
      <c r="D16" s="82"/>
      <c r="E16" s="82"/>
      <c r="F16" s="82"/>
      <c r="G16" s="82"/>
      <c r="H16" s="82"/>
      <c r="I16" s="99"/>
      <c r="J16" s="99"/>
      <c r="K16" s="99"/>
      <c r="L16" s="99"/>
      <c r="M16" s="96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8"/>
      <c r="AO16" s="96"/>
      <c r="AP16" s="97"/>
      <c r="AQ16" s="97"/>
      <c r="AR16" s="97"/>
      <c r="AS16" s="97"/>
      <c r="AT16" s="97"/>
      <c r="AU16" s="97"/>
      <c r="AV16" s="98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210"/>
  <sheetViews>
    <sheetView showGridLines="0" tabSelected="1" view="pageBreakPreview" topLeftCell="A133" zoomScaleNormal="100" workbookViewId="0">
      <selection activeCell="B137" sqref="B137"/>
    </sheetView>
  </sheetViews>
  <sheetFormatPr defaultColWidth="3.09765625" defaultRowHeight="18" x14ac:dyDescent="0.45"/>
  <cols>
    <col min="17" max="17" width="3.5" bestFit="1" customWidth="1"/>
  </cols>
  <sheetData>
    <row r="1" spans="1:48" x14ac:dyDescent="0.45">
      <c r="A1" s="86" t="str">
        <f ca="1">RIGHT(CELL("filename",A1),LEN(CELL("filename",A1))-FIND("]",CELL("filename",A1)))</f>
        <v>概要設計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49" customFormat="1" ht="18.600000000000001" thickBot="1" x14ac:dyDescent="0.5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8.600000000000001" thickBot="1" x14ac:dyDescent="0.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5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5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5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5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5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5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5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5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5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5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5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5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5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4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5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5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45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5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600000000000001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600000000000001" thickBot="1" x14ac:dyDescent="0.5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5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5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5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5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5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5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5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5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5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5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5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5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5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5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5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5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5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5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5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5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5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5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5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45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5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5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5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45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5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5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5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5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5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5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5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5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600000000000001" thickBot="1" x14ac:dyDescent="0.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600000000000001" thickBot="1" x14ac:dyDescent="0.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5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5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5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5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5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 t="s">
        <v>238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5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 t="s">
        <v>237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5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5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5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5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5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5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7" spans="2:39" x14ac:dyDescent="0.45">
      <c r="B97" t="s">
        <v>361</v>
      </c>
      <c r="AF97" t="s">
        <v>239</v>
      </c>
    </row>
    <row r="99" spans="2:39" x14ac:dyDescent="0.45">
      <c r="B99" t="s">
        <v>252</v>
      </c>
      <c r="Q99" t="s">
        <v>327</v>
      </c>
      <c r="AG99" t="s">
        <v>351</v>
      </c>
      <c r="AM99" t="s">
        <v>341</v>
      </c>
    </row>
    <row r="100" spans="2:39" x14ac:dyDescent="0.45">
      <c r="C100" t="s">
        <v>338</v>
      </c>
      <c r="F100" t="s">
        <v>340</v>
      </c>
      <c r="R100" t="s">
        <v>339</v>
      </c>
      <c r="W100" t="s">
        <v>340</v>
      </c>
      <c r="AG100" t="s">
        <v>352</v>
      </c>
      <c r="AM100" t="s">
        <v>342</v>
      </c>
    </row>
    <row r="101" spans="2:39" x14ac:dyDescent="0.45">
      <c r="C101" t="s">
        <v>240</v>
      </c>
      <c r="F101" t="s">
        <v>253</v>
      </c>
      <c r="R101" t="s">
        <v>298</v>
      </c>
      <c r="W101" t="s">
        <v>337</v>
      </c>
      <c r="AG101" t="s">
        <v>353</v>
      </c>
      <c r="AM101" t="s">
        <v>343</v>
      </c>
    </row>
    <row r="102" spans="2:39" x14ac:dyDescent="0.45">
      <c r="C102" t="s">
        <v>328</v>
      </c>
      <c r="F102" t="s">
        <v>254</v>
      </c>
      <c r="Q102" t="s">
        <v>333</v>
      </c>
      <c r="R102" t="s">
        <v>299</v>
      </c>
      <c r="W102" t="s">
        <v>337</v>
      </c>
      <c r="AG102" t="s">
        <v>354</v>
      </c>
      <c r="AM102" t="s">
        <v>344</v>
      </c>
    </row>
    <row r="103" spans="2:39" x14ac:dyDescent="0.45">
      <c r="C103" t="s">
        <v>245</v>
      </c>
      <c r="F103" t="s">
        <v>254</v>
      </c>
      <c r="R103" t="s">
        <v>300</v>
      </c>
      <c r="W103" t="s">
        <v>337</v>
      </c>
      <c r="AG103" t="s">
        <v>355</v>
      </c>
      <c r="AM103" t="s">
        <v>345</v>
      </c>
    </row>
    <row r="104" spans="2:39" x14ac:dyDescent="0.45">
      <c r="C104" t="s">
        <v>248</v>
      </c>
      <c r="F104" t="s">
        <v>254</v>
      </c>
      <c r="R104" t="s">
        <v>301</v>
      </c>
      <c r="W104" t="s">
        <v>337</v>
      </c>
      <c r="AG104" t="s">
        <v>356</v>
      </c>
      <c r="AM104" t="s">
        <v>346</v>
      </c>
    </row>
    <row r="105" spans="2:39" x14ac:dyDescent="0.45">
      <c r="C105" t="s">
        <v>249</v>
      </c>
      <c r="F105" t="s">
        <v>330</v>
      </c>
      <c r="Q105" t="s">
        <v>334</v>
      </c>
      <c r="R105" t="s">
        <v>302</v>
      </c>
      <c r="W105" t="s">
        <v>337</v>
      </c>
      <c r="AG105" t="s">
        <v>357</v>
      </c>
      <c r="AM105" t="s">
        <v>347</v>
      </c>
    </row>
    <row r="106" spans="2:39" x14ac:dyDescent="0.45">
      <c r="B106" t="s">
        <v>326</v>
      </c>
      <c r="C106" t="s">
        <v>250</v>
      </c>
      <c r="F106" t="s">
        <v>255</v>
      </c>
      <c r="R106" t="s">
        <v>303</v>
      </c>
      <c r="W106" t="s">
        <v>337</v>
      </c>
      <c r="AG106" t="s">
        <v>358</v>
      </c>
      <c r="AM106" t="s">
        <v>348</v>
      </c>
    </row>
    <row r="107" spans="2:39" x14ac:dyDescent="0.45">
      <c r="B107" t="s">
        <v>326</v>
      </c>
      <c r="C107" t="s">
        <v>251</v>
      </c>
      <c r="F107" t="s">
        <v>256</v>
      </c>
      <c r="R107" t="s">
        <v>304</v>
      </c>
      <c r="W107" t="s">
        <v>337</v>
      </c>
      <c r="AG107" t="s">
        <v>359</v>
      </c>
      <c r="AM107" t="s">
        <v>349</v>
      </c>
    </row>
    <row r="108" spans="2:39" x14ac:dyDescent="0.45">
      <c r="B108" t="s">
        <v>326</v>
      </c>
      <c r="C108" t="s">
        <v>257</v>
      </c>
      <c r="F108" t="s">
        <v>258</v>
      </c>
      <c r="Q108" t="s">
        <v>335</v>
      </c>
      <c r="R108" t="s">
        <v>305</v>
      </c>
      <c r="W108" t="s">
        <v>337</v>
      </c>
      <c r="AG108" t="s">
        <v>360</v>
      </c>
      <c r="AM108" t="s">
        <v>350</v>
      </c>
    </row>
    <row r="109" spans="2:39" x14ac:dyDescent="0.45">
      <c r="R109" t="s">
        <v>306</v>
      </c>
      <c r="W109" t="s">
        <v>337</v>
      </c>
    </row>
    <row r="110" spans="2:39" x14ac:dyDescent="0.45">
      <c r="R110" t="s">
        <v>329</v>
      </c>
      <c r="W110" t="s">
        <v>336</v>
      </c>
    </row>
    <row r="111" spans="2:39" x14ac:dyDescent="0.45">
      <c r="R111" t="s">
        <v>264</v>
      </c>
      <c r="W111" t="s">
        <v>332</v>
      </c>
    </row>
    <row r="112" spans="2:39" x14ac:dyDescent="0.45">
      <c r="R112" t="s">
        <v>248</v>
      </c>
      <c r="W112" t="s">
        <v>332</v>
      </c>
    </row>
    <row r="113" spans="2:23" x14ac:dyDescent="0.45">
      <c r="Q113" t="s">
        <v>326</v>
      </c>
      <c r="R113" t="s">
        <v>249</v>
      </c>
      <c r="W113" t="s">
        <v>330</v>
      </c>
    </row>
    <row r="114" spans="2:23" x14ac:dyDescent="0.45">
      <c r="Q114" t="s">
        <v>326</v>
      </c>
      <c r="R114" t="s">
        <v>331</v>
      </c>
      <c r="W114" t="s">
        <v>256</v>
      </c>
    </row>
    <row r="116" spans="2:23" x14ac:dyDescent="0.45">
      <c r="B116" t="s">
        <v>410</v>
      </c>
      <c r="C116" t="s">
        <v>417</v>
      </c>
    </row>
    <row r="117" spans="2:23" x14ac:dyDescent="0.45">
      <c r="B117" t="s">
        <v>410</v>
      </c>
      <c r="C117" t="s">
        <v>416</v>
      </c>
    </row>
    <row r="118" spans="2:23" x14ac:dyDescent="0.45">
      <c r="B118" t="s">
        <v>410</v>
      </c>
      <c r="C118" t="s">
        <v>415</v>
      </c>
    </row>
    <row r="119" spans="2:23" x14ac:dyDescent="0.45">
      <c r="B119" t="s">
        <v>410</v>
      </c>
      <c r="C119" t="s">
        <v>414</v>
      </c>
    </row>
    <row r="120" spans="2:23" x14ac:dyDescent="0.45">
      <c r="B120" t="s">
        <v>410</v>
      </c>
      <c r="C120" t="s">
        <v>413</v>
      </c>
    </row>
    <row r="121" spans="2:23" x14ac:dyDescent="0.45">
      <c r="C121" t="s">
        <v>412</v>
      </c>
    </row>
    <row r="122" spans="2:23" x14ac:dyDescent="0.45">
      <c r="C122" t="s">
        <v>411</v>
      </c>
    </row>
    <row r="123" spans="2:23" x14ac:dyDescent="0.45">
      <c r="B123" t="s">
        <v>410</v>
      </c>
      <c r="C123" t="s">
        <v>409</v>
      </c>
    </row>
    <row r="124" spans="2:23" x14ac:dyDescent="0.45">
      <c r="C124" t="s">
        <v>408</v>
      </c>
    </row>
    <row r="125" spans="2:23" x14ac:dyDescent="0.45">
      <c r="C125" t="s">
        <v>407</v>
      </c>
    </row>
    <row r="127" spans="2:23" x14ac:dyDescent="0.45">
      <c r="C127" t="s">
        <v>406</v>
      </c>
      <c r="Q127" t="s">
        <v>405</v>
      </c>
    </row>
    <row r="128" spans="2:23" x14ac:dyDescent="0.45">
      <c r="C128" t="s">
        <v>404</v>
      </c>
    </row>
    <row r="129" spans="3:40" x14ac:dyDescent="0.45">
      <c r="C129" t="s">
        <v>403</v>
      </c>
    </row>
    <row r="130" spans="3:40" x14ac:dyDescent="0.45">
      <c r="C130" t="s">
        <v>402</v>
      </c>
    </row>
    <row r="137" spans="3:40" x14ac:dyDescent="0.45">
      <c r="AN137" t="s">
        <v>418</v>
      </c>
    </row>
    <row r="161" spans="4:17" x14ac:dyDescent="0.45">
      <c r="D161" s="78" t="s">
        <v>401</v>
      </c>
    </row>
    <row r="162" spans="4:17" x14ac:dyDescent="0.45">
      <c r="D162" t="s">
        <v>400</v>
      </c>
    </row>
    <row r="163" spans="4:17" x14ac:dyDescent="0.45">
      <c r="E163" t="s">
        <v>399</v>
      </c>
    </row>
    <row r="164" spans="4:17" x14ac:dyDescent="0.45">
      <c r="E164" t="s">
        <v>398</v>
      </c>
    </row>
    <row r="165" spans="4:17" x14ac:dyDescent="0.45">
      <c r="E165" t="s">
        <v>397</v>
      </c>
    </row>
    <row r="166" spans="4:17" x14ac:dyDescent="0.45">
      <c r="F166" t="s">
        <v>396</v>
      </c>
      <c r="H166" t="s">
        <v>395</v>
      </c>
      <c r="Q166" t="s">
        <v>394</v>
      </c>
    </row>
    <row r="167" spans="4:17" x14ac:dyDescent="0.45">
      <c r="H167" t="s">
        <v>393</v>
      </c>
    </row>
    <row r="168" spans="4:17" x14ac:dyDescent="0.45">
      <c r="H168" t="s">
        <v>393</v>
      </c>
    </row>
    <row r="169" spans="4:17" x14ac:dyDescent="0.45">
      <c r="H169" t="s">
        <v>393</v>
      </c>
    </row>
    <row r="170" spans="4:17" x14ac:dyDescent="0.45">
      <c r="H170" t="s">
        <v>393</v>
      </c>
    </row>
    <row r="171" spans="4:17" x14ac:dyDescent="0.45">
      <c r="H171" t="s">
        <v>393</v>
      </c>
    </row>
    <row r="172" spans="4:17" x14ac:dyDescent="0.45">
      <c r="H172" t="s">
        <v>393</v>
      </c>
    </row>
    <row r="173" spans="4:17" x14ac:dyDescent="0.45">
      <c r="D173" t="s">
        <v>392</v>
      </c>
    </row>
    <row r="174" spans="4:17" x14ac:dyDescent="0.45">
      <c r="E174" t="s">
        <v>391</v>
      </c>
    </row>
    <row r="175" spans="4:17" x14ac:dyDescent="0.45">
      <c r="E175" t="s">
        <v>390</v>
      </c>
    </row>
    <row r="176" spans="4:17" x14ac:dyDescent="0.45">
      <c r="D176" t="s">
        <v>389</v>
      </c>
    </row>
    <row r="178" spans="3:31" x14ac:dyDescent="0.45">
      <c r="C178" s="79" t="s">
        <v>388</v>
      </c>
    </row>
    <row r="179" spans="3:31" x14ac:dyDescent="0.45">
      <c r="D179" t="s">
        <v>387</v>
      </c>
    </row>
    <row r="180" spans="3:31" x14ac:dyDescent="0.45">
      <c r="D180" t="s">
        <v>386</v>
      </c>
    </row>
    <row r="181" spans="3:31" x14ac:dyDescent="0.45">
      <c r="D181" t="s">
        <v>385</v>
      </c>
    </row>
    <row r="182" spans="3:31" x14ac:dyDescent="0.45">
      <c r="E182" t="s">
        <v>384</v>
      </c>
    </row>
    <row r="183" spans="3:31" x14ac:dyDescent="0.45">
      <c r="D183" t="s">
        <v>383</v>
      </c>
    </row>
    <row r="184" spans="3:31" x14ac:dyDescent="0.45">
      <c r="D184" t="s">
        <v>382</v>
      </c>
    </row>
    <row r="185" spans="3:31" x14ac:dyDescent="0.45">
      <c r="D185" t="s">
        <v>381</v>
      </c>
    </row>
    <row r="186" spans="3:31" x14ac:dyDescent="0.45">
      <c r="E186" t="s">
        <v>380</v>
      </c>
    </row>
    <row r="187" spans="3:31" x14ac:dyDescent="0.45">
      <c r="E187" s="78" t="s">
        <v>379</v>
      </c>
      <c r="F187" s="77"/>
      <c r="P187" t="s">
        <v>378</v>
      </c>
      <c r="AB187" s="78" t="s">
        <v>377</v>
      </c>
      <c r="AC187" s="77"/>
      <c r="AD187" s="77"/>
      <c r="AE187" s="77"/>
    </row>
    <row r="188" spans="3:31" x14ac:dyDescent="0.45">
      <c r="E188" s="77"/>
      <c r="F188" s="77" t="s">
        <v>376</v>
      </c>
      <c r="Q188" t="s">
        <v>375</v>
      </c>
      <c r="AB188" s="77"/>
      <c r="AC188" s="77" t="s">
        <v>374</v>
      </c>
      <c r="AD188" s="77"/>
      <c r="AE188" s="77"/>
    </row>
    <row r="189" spans="3:31" x14ac:dyDescent="0.45">
      <c r="Q189" t="s">
        <v>373</v>
      </c>
    </row>
    <row r="190" spans="3:31" x14ac:dyDescent="0.45">
      <c r="Q190" t="s">
        <v>372</v>
      </c>
    </row>
    <row r="191" spans="3:31" x14ac:dyDescent="0.45">
      <c r="D191" t="s">
        <v>419</v>
      </c>
    </row>
    <row r="192" spans="3:31" x14ac:dyDescent="0.45">
      <c r="D192" t="s">
        <v>420</v>
      </c>
    </row>
    <row r="193" spans="4:34" x14ac:dyDescent="0.45">
      <c r="D193" s="80" t="s">
        <v>421</v>
      </c>
    </row>
    <row r="194" spans="4:34" x14ac:dyDescent="0.45">
      <c r="D194" t="s">
        <v>371</v>
      </c>
    </row>
    <row r="195" spans="4:34" x14ac:dyDescent="0.45">
      <c r="D195" t="s">
        <v>370</v>
      </c>
    </row>
    <row r="196" spans="4:34" x14ac:dyDescent="0.45">
      <c r="D196" t="s">
        <v>369</v>
      </c>
    </row>
    <row r="197" spans="4:34" x14ac:dyDescent="0.45">
      <c r="D197" t="s">
        <v>368</v>
      </c>
    </row>
    <row r="198" spans="4:34" x14ac:dyDescent="0.45">
      <c r="D198" t="s">
        <v>367</v>
      </c>
    </row>
    <row r="199" spans="4:34" x14ac:dyDescent="0.45">
      <c r="D199" t="s">
        <v>366</v>
      </c>
    </row>
    <row r="200" spans="4:34" x14ac:dyDescent="0.45">
      <c r="D200" t="s">
        <v>365</v>
      </c>
    </row>
    <row r="208" spans="4:34" x14ac:dyDescent="0.45">
      <c r="AH208" t="s">
        <v>364</v>
      </c>
    </row>
    <row r="209" spans="34:34" x14ac:dyDescent="0.45">
      <c r="AH209" t="s">
        <v>363</v>
      </c>
    </row>
    <row r="210" spans="34:34" x14ac:dyDescent="0.45">
      <c r="AH210" t="s">
        <v>362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2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21"/>
  <sheetViews>
    <sheetView workbookViewId="0">
      <selection activeCell="H6" sqref="H6"/>
    </sheetView>
  </sheetViews>
  <sheetFormatPr defaultRowHeight="18" x14ac:dyDescent="0.45"/>
  <sheetData>
    <row r="1" spans="1:37" x14ac:dyDescent="0.45">
      <c r="A1" t="s">
        <v>135</v>
      </c>
    </row>
    <row r="3" spans="1:37" x14ac:dyDescent="0.45">
      <c r="A3" t="s">
        <v>134</v>
      </c>
    </row>
    <row r="4" spans="1:37" ht="36" x14ac:dyDescent="0.45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169</v>
      </c>
      <c r="AK4" s="47" t="s">
        <v>128</v>
      </c>
    </row>
    <row r="5" spans="1:37" s="1" customFormat="1" x14ac:dyDescent="0.4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45">
      <c r="A6" t="s">
        <v>170</v>
      </c>
      <c r="B6" t="s">
        <v>171</v>
      </c>
      <c r="C6" t="s">
        <v>170</v>
      </c>
      <c r="D6" t="s">
        <v>171</v>
      </c>
      <c r="E6" t="s">
        <v>170</v>
      </c>
      <c r="F6" t="s">
        <v>172</v>
      </c>
      <c r="G6" t="s">
        <v>172</v>
      </c>
      <c r="H6" t="s">
        <v>172</v>
      </c>
      <c r="I6" t="s">
        <v>172</v>
      </c>
      <c r="J6" t="s">
        <v>173</v>
      </c>
      <c r="K6" t="s">
        <v>173</v>
      </c>
      <c r="L6" t="s">
        <v>174</v>
      </c>
      <c r="M6" t="s">
        <v>175</v>
      </c>
      <c r="N6" t="s">
        <v>176</v>
      </c>
      <c r="O6" t="s">
        <v>173</v>
      </c>
      <c r="P6" t="s">
        <v>172</v>
      </c>
      <c r="Q6" t="s">
        <v>177</v>
      </c>
      <c r="R6" t="s">
        <v>177</v>
      </c>
      <c r="S6" t="s">
        <v>178</v>
      </c>
      <c r="T6" t="s">
        <v>173</v>
      </c>
      <c r="U6" t="s">
        <v>173</v>
      </c>
      <c r="V6" t="s">
        <v>179</v>
      </c>
      <c r="W6" t="s">
        <v>173</v>
      </c>
      <c r="X6" t="s">
        <v>173</v>
      </c>
      <c r="Y6" t="s">
        <v>173</v>
      </c>
      <c r="Z6" t="s">
        <v>173</v>
      </c>
      <c r="AA6" t="s">
        <v>173</v>
      </c>
      <c r="AB6" t="s">
        <v>173</v>
      </c>
      <c r="AC6" t="s">
        <v>172</v>
      </c>
      <c r="AD6" t="s">
        <v>179</v>
      </c>
      <c r="AE6" t="s">
        <v>179</v>
      </c>
      <c r="AF6" t="s">
        <v>179</v>
      </c>
      <c r="AG6" t="s">
        <v>179</v>
      </c>
      <c r="AH6" t="s">
        <v>179</v>
      </c>
      <c r="AI6">
        <v>1</v>
      </c>
      <c r="AJ6">
        <v>1</v>
      </c>
      <c r="AK6">
        <v>0</v>
      </c>
    </row>
    <row r="8" spans="1:37" x14ac:dyDescent="0.45">
      <c r="A8" t="s">
        <v>142</v>
      </c>
    </row>
    <row r="9" spans="1:37" ht="36" x14ac:dyDescent="0.45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45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45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x14ac:dyDescent="0.45">
      <c r="A13" t="s">
        <v>288</v>
      </c>
    </row>
    <row r="14" spans="1:37" ht="36" x14ac:dyDescent="0.45">
      <c r="A14" s="47" t="s">
        <v>259</v>
      </c>
      <c r="B14" s="47" t="s">
        <v>260</v>
      </c>
      <c r="C14" s="47" t="s">
        <v>261</v>
      </c>
      <c r="D14" s="47" t="s">
        <v>262</v>
      </c>
      <c r="E14" s="47" t="s">
        <v>263</v>
      </c>
      <c r="F14" s="47" t="s">
        <v>244</v>
      </c>
      <c r="G14" s="47" t="s">
        <v>241</v>
      </c>
      <c r="H14" s="47" t="s">
        <v>245</v>
      </c>
      <c r="I14" s="47" t="s">
        <v>240</v>
      </c>
      <c r="J14" s="47" t="s">
        <v>264</v>
      </c>
      <c r="K14" s="47" t="s">
        <v>265</v>
      </c>
      <c r="L14" s="47" t="s">
        <v>246</v>
      </c>
      <c r="M14" s="47" t="s">
        <v>247</v>
      </c>
      <c r="N14" s="47" t="s">
        <v>266</v>
      </c>
      <c r="O14" s="47" t="s">
        <v>249</v>
      </c>
      <c r="P14" s="47" t="s">
        <v>242</v>
      </c>
      <c r="Q14" s="47" t="s">
        <v>243</v>
      </c>
      <c r="R14" s="47" t="s">
        <v>250</v>
      </c>
      <c r="S14" s="47" t="s">
        <v>248</v>
      </c>
      <c r="T14" s="47" t="s">
        <v>251</v>
      </c>
      <c r="U14" s="47" t="s">
        <v>267</v>
      </c>
      <c r="V14" s="47" t="s">
        <v>268</v>
      </c>
      <c r="W14" s="47" t="s">
        <v>269</v>
      </c>
      <c r="X14" s="47" t="s">
        <v>270</v>
      </c>
    </row>
    <row r="15" spans="1:37" ht="36" x14ac:dyDescent="0.45">
      <c r="A15" s="47" t="s">
        <v>271</v>
      </c>
      <c r="B15" s="47" t="s">
        <v>272</v>
      </c>
      <c r="C15" s="47" t="s">
        <v>273</v>
      </c>
      <c r="D15" s="47" t="s">
        <v>274</v>
      </c>
      <c r="E15" s="47" t="s">
        <v>275</v>
      </c>
      <c r="F15" s="47" t="s">
        <v>276</v>
      </c>
      <c r="G15" s="47" t="s">
        <v>277</v>
      </c>
      <c r="H15" s="47" t="s">
        <v>278</v>
      </c>
      <c r="I15" s="47" t="s">
        <v>279</v>
      </c>
      <c r="J15" s="47" t="s">
        <v>280</v>
      </c>
      <c r="K15" s="47" t="s">
        <v>265</v>
      </c>
      <c r="L15" s="47" t="s">
        <v>281</v>
      </c>
      <c r="M15" s="47" t="s">
        <v>282</v>
      </c>
      <c r="N15" s="47" t="s">
        <v>266</v>
      </c>
      <c r="O15" s="47" t="s">
        <v>283</v>
      </c>
      <c r="P15" s="47" t="s">
        <v>284</v>
      </c>
      <c r="Q15" s="47" t="s">
        <v>285</v>
      </c>
      <c r="R15" s="47" t="s">
        <v>286</v>
      </c>
      <c r="S15" s="47" t="s">
        <v>287</v>
      </c>
      <c r="T15" s="47" t="s">
        <v>251</v>
      </c>
      <c r="U15" s="47" t="s">
        <v>102</v>
      </c>
      <c r="V15" s="47" t="s">
        <v>103</v>
      </c>
      <c r="W15" s="47" t="s">
        <v>104</v>
      </c>
      <c r="X15" s="47" t="s">
        <v>105</v>
      </c>
    </row>
    <row r="16" spans="1:37" x14ac:dyDescent="0.45">
      <c r="A16">
        <v>1</v>
      </c>
      <c r="B16" t="s">
        <v>325</v>
      </c>
      <c r="C16" t="s">
        <v>323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76">
        <v>43953</v>
      </c>
      <c r="V16" t="s">
        <v>8</v>
      </c>
      <c r="W16" s="76">
        <v>43953</v>
      </c>
      <c r="X16" t="s">
        <v>8</v>
      </c>
    </row>
    <row r="18" spans="1:28" x14ac:dyDescent="0.45">
      <c r="A18" t="s">
        <v>324</v>
      </c>
    </row>
    <row r="19" spans="1:28" ht="36" x14ac:dyDescent="0.45">
      <c r="A19" s="47" t="s">
        <v>289</v>
      </c>
      <c r="B19" s="47" t="s">
        <v>259</v>
      </c>
      <c r="C19" s="47" t="s">
        <v>290</v>
      </c>
      <c r="D19" s="47" t="s">
        <v>291</v>
      </c>
      <c r="E19" s="47" t="s">
        <v>292</v>
      </c>
      <c r="F19" s="47" t="s">
        <v>293</v>
      </c>
      <c r="G19" s="47" t="s">
        <v>294</v>
      </c>
      <c r="H19" s="47" t="s">
        <v>295</v>
      </c>
      <c r="I19" s="47" t="s">
        <v>296</v>
      </c>
      <c r="J19" s="47" t="s">
        <v>297</v>
      </c>
      <c r="K19" s="47" t="s">
        <v>298</v>
      </c>
      <c r="L19" s="47" t="s">
        <v>299</v>
      </c>
      <c r="M19" s="47" t="s">
        <v>300</v>
      </c>
      <c r="N19" s="47" t="s">
        <v>301</v>
      </c>
      <c r="O19" s="47" t="s">
        <v>302</v>
      </c>
      <c r="P19" s="47" t="s">
        <v>303</v>
      </c>
      <c r="Q19" s="47" t="s">
        <v>304</v>
      </c>
      <c r="R19" s="47" t="s">
        <v>305</v>
      </c>
      <c r="S19" s="47" t="s">
        <v>306</v>
      </c>
      <c r="T19" s="47" t="s">
        <v>266</v>
      </c>
      <c r="U19" s="47" t="s">
        <v>249</v>
      </c>
      <c r="V19" s="47" t="s">
        <v>264</v>
      </c>
      <c r="W19" s="47" t="s">
        <v>248</v>
      </c>
      <c r="X19" s="47" t="s">
        <v>251</v>
      </c>
      <c r="Y19" s="47" t="s">
        <v>267</v>
      </c>
      <c r="Z19" s="47" t="s">
        <v>268</v>
      </c>
      <c r="AA19" s="47" t="s">
        <v>269</v>
      </c>
      <c r="AB19" s="47" t="s">
        <v>270</v>
      </c>
    </row>
    <row r="20" spans="1:28" ht="36" x14ac:dyDescent="0.45">
      <c r="A20" s="47" t="s">
        <v>307</v>
      </c>
      <c r="B20" s="47" t="s">
        <v>271</v>
      </c>
      <c r="C20" s="47" t="s">
        <v>108</v>
      </c>
      <c r="D20" s="47" t="s">
        <v>109</v>
      </c>
      <c r="E20" s="47" t="s">
        <v>308</v>
      </c>
      <c r="F20" s="47" t="s">
        <v>275</v>
      </c>
      <c r="G20" s="47" t="s">
        <v>309</v>
      </c>
      <c r="H20" s="47" t="s">
        <v>310</v>
      </c>
      <c r="I20" s="47" t="s">
        <v>311</v>
      </c>
      <c r="J20" s="47" t="s">
        <v>312</v>
      </c>
      <c r="K20" s="47" t="s">
        <v>313</v>
      </c>
      <c r="L20" s="47" t="s">
        <v>314</v>
      </c>
      <c r="M20" s="47" t="s">
        <v>315</v>
      </c>
      <c r="N20" s="47" t="s">
        <v>316</v>
      </c>
      <c r="O20" s="47" t="s">
        <v>317</v>
      </c>
      <c r="P20" s="47" t="s">
        <v>318</v>
      </c>
      <c r="Q20" s="47" t="s">
        <v>319</v>
      </c>
      <c r="R20" s="47" t="s">
        <v>320</v>
      </c>
      <c r="S20" s="47" t="s">
        <v>321</v>
      </c>
      <c r="T20" s="47" t="s">
        <v>266</v>
      </c>
      <c r="U20" s="47" t="s">
        <v>283</v>
      </c>
      <c r="V20" s="47" t="s">
        <v>280</v>
      </c>
      <c r="W20" s="47" t="s">
        <v>287</v>
      </c>
      <c r="X20" s="47" t="s">
        <v>251</v>
      </c>
      <c r="Y20" s="47" t="s">
        <v>102</v>
      </c>
      <c r="Z20" s="47" t="s">
        <v>103</v>
      </c>
      <c r="AA20" s="47" t="s">
        <v>104</v>
      </c>
      <c r="AB20" s="47" t="s">
        <v>105</v>
      </c>
    </row>
    <row r="21" spans="1:28" x14ac:dyDescent="0.4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 t="s">
        <v>322</v>
      </c>
      <c r="H21" t="s">
        <v>323</v>
      </c>
      <c r="I21">
        <v>0</v>
      </c>
      <c r="J21">
        <v>0</v>
      </c>
      <c r="K21">
        <v>0</v>
      </c>
      <c r="L21">
        <v>0</v>
      </c>
      <c r="N21">
        <v>0</v>
      </c>
      <c r="O21">
        <v>0</v>
      </c>
      <c r="Q21">
        <v>0</v>
      </c>
      <c r="R21">
        <v>0</v>
      </c>
      <c r="T21">
        <v>1</v>
      </c>
      <c r="U21">
        <v>1</v>
      </c>
      <c r="V21">
        <v>1</v>
      </c>
      <c r="W21">
        <v>1</v>
      </c>
      <c r="X21">
        <v>1</v>
      </c>
      <c r="Y21" s="76">
        <v>43953</v>
      </c>
      <c r="Z21" t="s">
        <v>8</v>
      </c>
      <c r="AA21" s="76">
        <v>43953</v>
      </c>
      <c r="AB21" t="s">
        <v>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IOデータ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26" customFormat="1" x14ac:dyDescent="0.45">
      <c r="A4" s="26" t="s">
        <v>21</v>
      </c>
    </row>
    <row r="5" spans="1:48" s="26" customFormat="1" x14ac:dyDescent="0.45">
      <c r="A5" s="107" t="s">
        <v>22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9"/>
      <c r="Z5" s="107" t="s">
        <v>23</v>
      </c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/>
    </row>
    <row r="6" spans="1:48" s="26" customFormat="1" x14ac:dyDescent="0.45">
      <c r="A6" s="107" t="s">
        <v>38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9"/>
      <c r="Z6" s="107" t="s">
        <v>37</v>
      </c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9"/>
    </row>
    <row r="7" spans="1:48" s="26" customFormat="1" x14ac:dyDescent="0.45"/>
    <row r="8" spans="1:48" s="26" customFormat="1" x14ac:dyDescent="0.45">
      <c r="A8" s="26" t="s">
        <v>16</v>
      </c>
    </row>
    <row r="9" spans="1:48" s="26" customFormat="1" x14ac:dyDescent="0.45">
      <c r="A9" s="106" t="s">
        <v>17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10" t="s">
        <v>18</v>
      </c>
      <c r="V9" s="110"/>
      <c r="W9" s="110"/>
      <c r="X9" s="110"/>
      <c r="Y9" s="110"/>
      <c r="Z9" s="110"/>
      <c r="AA9" s="110"/>
      <c r="AB9" s="110"/>
      <c r="AC9" s="110"/>
      <c r="AD9" s="110"/>
      <c r="AE9" s="106" t="s">
        <v>19</v>
      </c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</row>
    <row r="10" spans="1:48" s="26" customFormat="1" x14ac:dyDescent="0.45">
      <c r="A10" s="106" t="s">
        <v>30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 t="s">
        <v>31</v>
      </c>
      <c r="V10" s="106"/>
      <c r="W10" s="106"/>
      <c r="X10" s="106"/>
      <c r="Y10" s="106"/>
      <c r="Z10" s="106"/>
      <c r="AA10" s="106"/>
      <c r="AB10" s="106"/>
      <c r="AC10" s="106"/>
      <c r="AD10" s="106"/>
      <c r="AE10" s="107" t="s">
        <v>32</v>
      </c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/>
    </row>
    <row r="11" spans="1:48" s="26" customFormat="1" x14ac:dyDescent="0.45">
      <c r="A11" s="106" t="s">
        <v>33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 t="s">
        <v>31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07" t="s">
        <v>34</v>
      </c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/>
    </row>
    <row r="12" spans="1:48" s="26" customFormat="1" x14ac:dyDescent="0.45">
      <c r="A12" s="106" t="s">
        <v>44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 t="s">
        <v>31</v>
      </c>
      <c r="V12" s="106"/>
      <c r="W12" s="106"/>
      <c r="X12" s="106"/>
      <c r="Y12" s="106"/>
      <c r="Z12" s="106"/>
      <c r="AA12" s="106"/>
      <c r="AB12" s="106"/>
      <c r="AC12" s="106"/>
      <c r="AD12" s="106"/>
      <c r="AE12" s="107" t="s">
        <v>46</v>
      </c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/>
    </row>
    <row r="13" spans="1:48" s="26" customFormat="1" x14ac:dyDescent="0.45">
      <c r="A13" s="106" t="s">
        <v>47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 t="s">
        <v>45</v>
      </c>
      <c r="V13" s="106"/>
      <c r="W13" s="106"/>
      <c r="X13" s="106"/>
      <c r="Y13" s="106"/>
      <c r="Z13" s="106"/>
      <c r="AA13" s="106"/>
      <c r="AB13" s="106"/>
      <c r="AC13" s="106"/>
      <c r="AD13" s="106"/>
      <c r="AE13" s="107" t="s">
        <v>49</v>
      </c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9"/>
    </row>
    <row r="14" spans="1:48" s="26" customFormat="1" x14ac:dyDescent="0.45">
      <c r="A14" s="106" t="s">
        <v>48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 t="s">
        <v>45</v>
      </c>
      <c r="V14" s="106"/>
      <c r="W14" s="106"/>
      <c r="X14" s="106"/>
      <c r="Y14" s="106"/>
      <c r="Z14" s="106"/>
      <c r="AA14" s="106"/>
      <c r="AB14" s="106"/>
      <c r="AC14" s="106"/>
      <c r="AD14" s="106"/>
      <c r="AE14" s="107" t="s">
        <v>50</v>
      </c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9"/>
    </row>
    <row r="15" spans="1:48" s="27" customFormat="1" x14ac:dyDescent="0.45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7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/>
    </row>
    <row r="16" spans="1:48" s="27" customFormat="1" x14ac:dyDescent="0.45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7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/>
    </row>
    <row r="17" spans="1:48" s="26" customFormat="1" x14ac:dyDescent="0.45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7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/>
    </row>
    <row r="18" spans="1:48" s="26" customFormat="1" x14ac:dyDescent="0.45"/>
    <row r="19" spans="1:48" s="26" customFormat="1" x14ac:dyDescent="0.45">
      <c r="A19" s="26" t="s">
        <v>15</v>
      </c>
    </row>
    <row r="20" spans="1:48" s="26" customFormat="1" x14ac:dyDescent="0.45">
      <c r="A20" s="107" t="s">
        <v>17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7" t="s">
        <v>20</v>
      </c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9"/>
    </row>
    <row r="21" spans="1:48" s="26" customFormat="1" x14ac:dyDescent="0.45">
      <c r="A21" s="107" t="s">
        <v>36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9"/>
      <c r="Z21" s="107" t="s">
        <v>35</v>
      </c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/>
    </row>
    <row r="22" spans="1:48" s="26" customFormat="1" x14ac:dyDescent="0.45">
      <c r="A22" s="107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9"/>
      <c r="Z22" s="107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/>
    </row>
    <row r="23" spans="1:48" s="26" customFormat="1" x14ac:dyDescent="0.45">
      <c r="A23" s="107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9"/>
      <c r="Z23" s="107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/>
    </row>
    <row r="24" spans="1:48" s="26" customFormat="1" x14ac:dyDescent="0.45"/>
    <row r="25" spans="1:48" s="26" customFormat="1" x14ac:dyDescent="0.45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D6" sqref="AD6:AG6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画面項目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56" customFormat="1" x14ac:dyDescent="0.45">
      <c r="A4" s="56" t="s">
        <v>16</v>
      </c>
    </row>
    <row r="5" spans="1:48" s="56" customFormat="1" x14ac:dyDescent="0.45">
      <c r="A5" s="111" t="s">
        <v>227</v>
      </c>
      <c r="B5" s="112"/>
      <c r="C5" s="112"/>
      <c r="D5" s="112"/>
      <c r="E5" s="112"/>
      <c r="F5" s="112"/>
      <c r="G5" s="113"/>
      <c r="H5" s="110" t="s">
        <v>228</v>
      </c>
      <c r="I5" s="110"/>
      <c r="J5" s="110"/>
      <c r="K5" s="110"/>
      <c r="L5" s="110"/>
      <c r="M5" s="60" t="s">
        <v>233</v>
      </c>
      <c r="N5" s="111" t="s">
        <v>229</v>
      </c>
      <c r="O5" s="112"/>
      <c r="P5" s="112"/>
      <c r="Q5" s="113"/>
      <c r="R5" s="111" t="s">
        <v>232</v>
      </c>
      <c r="S5" s="112"/>
      <c r="T5" s="112"/>
      <c r="U5" s="113"/>
      <c r="V5" s="111" t="s">
        <v>230</v>
      </c>
      <c r="W5" s="112"/>
      <c r="X5" s="112"/>
      <c r="Y5" s="113"/>
      <c r="Z5" s="111" t="s">
        <v>234</v>
      </c>
      <c r="AA5" s="112"/>
      <c r="AB5" s="112"/>
      <c r="AC5" s="113"/>
      <c r="AD5" s="111" t="s">
        <v>235</v>
      </c>
      <c r="AE5" s="112"/>
      <c r="AF5" s="112"/>
      <c r="AG5" s="113"/>
      <c r="AH5" s="60"/>
      <c r="AI5" s="60"/>
      <c r="AJ5" s="60"/>
      <c r="AK5" s="60"/>
      <c r="AL5" s="60"/>
      <c r="AM5" s="60"/>
      <c r="AN5" s="111" t="s">
        <v>231</v>
      </c>
      <c r="AO5" s="112"/>
      <c r="AP5" s="112"/>
      <c r="AQ5" s="112"/>
      <c r="AR5" s="112"/>
      <c r="AS5" s="112"/>
      <c r="AT5" s="112"/>
      <c r="AU5" s="112"/>
      <c r="AV5" s="113"/>
    </row>
    <row r="6" spans="1:48" s="56" customFormat="1" x14ac:dyDescent="0.45">
      <c r="A6" s="111" t="s">
        <v>236</v>
      </c>
      <c r="B6" s="112"/>
      <c r="C6" s="112"/>
      <c r="D6" s="112"/>
      <c r="E6" s="112"/>
      <c r="F6" s="112"/>
      <c r="G6" s="113"/>
      <c r="H6" s="110"/>
      <c r="I6" s="110"/>
      <c r="J6" s="110"/>
      <c r="K6" s="110"/>
      <c r="L6" s="110"/>
      <c r="M6" s="60"/>
      <c r="N6" s="111"/>
      <c r="O6" s="112"/>
      <c r="P6" s="112"/>
      <c r="Q6" s="113"/>
      <c r="R6" s="111"/>
      <c r="S6" s="112"/>
      <c r="T6" s="112"/>
      <c r="U6" s="113"/>
      <c r="V6" s="111"/>
      <c r="W6" s="112"/>
      <c r="X6" s="112"/>
      <c r="Y6" s="113"/>
      <c r="Z6" s="111"/>
      <c r="AA6" s="112"/>
      <c r="AB6" s="112"/>
      <c r="AC6" s="113"/>
      <c r="AD6" s="111"/>
      <c r="AE6" s="112"/>
      <c r="AF6" s="112"/>
      <c r="AG6" s="113"/>
      <c r="AH6" s="60"/>
      <c r="AI6" s="60"/>
      <c r="AJ6" s="60"/>
      <c r="AK6" s="60"/>
      <c r="AL6" s="60"/>
      <c r="AM6" s="60"/>
      <c r="AN6" s="111"/>
      <c r="AO6" s="112"/>
      <c r="AP6" s="112"/>
      <c r="AQ6" s="112"/>
      <c r="AR6" s="112"/>
      <c r="AS6" s="112"/>
      <c r="AT6" s="112"/>
      <c r="AU6" s="112"/>
      <c r="AV6" s="113"/>
    </row>
    <row r="7" spans="1:48" s="56" customFormat="1" x14ac:dyDescent="0.45">
      <c r="A7" s="111"/>
      <c r="B7" s="112"/>
      <c r="C7" s="112"/>
      <c r="D7" s="112"/>
      <c r="E7" s="112"/>
      <c r="F7" s="112"/>
      <c r="G7" s="113"/>
      <c r="H7" s="110"/>
      <c r="I7" s="110"/>
      <c r="J7" s="110"/>
      <c r="K7" s="110"/>
      <c r="L7" s="110"/>
      <c r="M7" s="60"/>
      <c r="N7" s="111"/>
      <c r="O7" s="112"/>
      <c r="P7" s="112"/>
      <c r="Q7" s="113"/>
      <c r="R7" s="111"/>
      <c r="S7" s="112"/>
      <c r="T7" s="112"/>
      <c r="U7" s="113"/>
      <c r="V7" s="111"/>
      <c r="W7" s="112"/>
      <c r="X7" s="112"/>
      <c r="Y7" s="113"/>
      <c r="Z7" s="111"/>
      <c r="AA7" s="112"/>
      <c r="AB7" s="112"/>
      <c r="AC7" s="113"/>
      <c r="AD7" s="111"/>
      <c r="AE7" s="112"/>
      <c r="AF7" s="112"/>
      <c r="AG7" s="113"/>
      <c r="AH7" s="60"/>
      <c r="AI7" s="60"/>
      <c r="AJ7" s="60"/>
      <c r="AK7" s="60"/>
      <c r="AL7" s="60"/>
      <c r="AM7" s="60"/>
      <c r="AN7" s="111"/>
      <c r="AO7" s="112"/>
      <c r="AP7" s="112"/>
      <c r="AQ7" s="112"/>
      <c r="AR7" s="112"/>
      <c r="AS7" s="112"/>
      <c r="AT7" s="112"/>
      <c r="AU7" s="112"/>
      <c r="AV7" s="113"/>
    </row>
    <row r="8" spans="1:48" s="56" customFormat="1" x14ac:dyDescent="0.45">
      <c r="A8" s="111"/>
      <c r="B8" s="112"/>
      <c r="C8" s="112"/>
      <c r="D8" s="112"/>
      <c r="E8" s="112"/>
      <c r="F8" s="112"/>
      <c r="G8" s="113"/>
      <c r="H8" s="110"/>
      <c r="I8" s="110"/>
      <c r="J8" s="110"/>
      <c r="K8" s="110"/>
      <c r="L8" s="110"/>
      <c r="M8" s="60"/>
      <c r="N8" s="111"/>
      <c r="O8" s="112"/>
      <c r="P8" s="112"/>
      <c r="Q8" s="113"/>
      <c r="R8" s="111"/>
      <c r="S8" s="112"/>
      <c r="T8" s="112"/>
      <c r="U8" s="113"/>
      <c r="V8" s="111"/>
      <c r="W8" s="112"/>
      <c r="X8" s="112"/>
      <c r="Y8" s="113"/>
      <c r="Z8" s="111"/>
      <c r="AA8" s="112"/>
      <c r="AB8" s="112"/>
      <c r="AC8" s="113"/>
      <c r="AD8" s="111"/>
      <c r="AE8" s="112"/>
      <c r="AF8" s="112"/>
      <c r="AG8" s="113"/>
      <c r="AH8" s="60"/>
      <c r="AI8" s="60"/>
      <c r="AJ8" s="60"/>
      <c r="AK8" s="60"/>
      <c r="AL8" s="60"/>
      <c r="AM8" s="60"/>
      <c r="AN8" s="111"/>
      <c r="AO8" s="112"/>
      <c r="AP8" s="112"/>
      <c r="AQ8" s="112"/>
      <c r="AR8" s="112"/>
      <c r="AS8" s="112"/>
      <c r="AT8" s="112"/>
      <c r="AU8" s="112"/>
      <c r="AV8" s="113"/>
    </row>
    <row r="9" spans="1:48" s="56" customFormat="1" x14ac:dyDescent="0.45">
      <c r="A9" s="111"/>
      <c r="B9" s="112"/>
      <c r="C9" s="112"/>
      <c r="D9" s="112"/>
      <c r="E9" s="112"/>
      <c r="F9" s="112"/>
      <c r="G9" s="113"/>
      <c r="H9" s="110"/>
      <c r="I9" s="110"/>
      <c r="J9" s="110"/>
      <c r="K9" s="110"/>
      <c r="L9" s="110"/>
      <c r="M9" s="60"/>
      <c r="N9" s="111"/>
      <c r="O9" s="112"/>
      <c r="P9" s="112"/>
      <c r="Q9" s="113"/>
      <c r="R9" s="111"/>
      <c r="S9" s="112"/>
      <c r="T9" s="112"/>
      <c r="U9" s="113"/>
      <c r="V9" s="111"/>
      <c r="W9" s="112"/>
      <c r="X9" s="112"/>
      <c r="Y9" s="113"/>
      <c r="Z9" s="111"/>
      <c r="AA9" s="112"/>
      <c r="AB9" s="112"/>
      <c r="AC9" s="113"/>
      <c r="AD9" s="111"/>
      <c r="AE9" s="112"/>
      <c r="AF9" s="112"/>
      <c r="AG9" s="113"/>
      <c r="AH9" s="60"/>
      <c r="AI9" s="60"/>
      <c r="AJ9" s="60"/>
      <c r="AK9" s="60"/>
      <c r="AL9" s="60"/>
      <c r="AM9" s="60"/>
      <c r="AN9" s="111"/>
      <c r="AO9" s="112"/>
      <c r="AP9" s="112"/>
      <c r="AQ9" s="112"/>
      <c r="AR9" s="112"/>
      <c r="AS9" s="112"/>
      <c r="AT9" s="112"/>
      <c r="AU9" s="112"/>
      <c r="AV9" s="113"/>
    </row>
    <row r="10" spans="1:48" s="56" customFormat="1" x14ac:dyDescent="0.45">
      <c r="A10" s="111"/>
      <c r="B10" s="112"/>
      <c r="C10" s="112"/>
      <c r="D10" s="112"/>
      <c r="E10" s="112"/>
      <c r="F10" s="112"/>
      <c r="G10" s="113"/>
      <c r="H10" s="110"/>
      <c r="I10" s="110"/>
      <c r="J10" s="110"/>
      <c r="K10" s="110"/>
      <c r="L10" s="110"/>
      <c r="M10" s="60"/>
      <c r="N10" s="111"/>
      <c r="O10" s="112"/>
      <c r="P10" s="112"/>
      <c r="Q10" s="113"/>
      <c r="R10" s="111"/>
      <c r="S10" s="112"/>
      <c r="T10" s="112"/>
      <c r="U10" s="113"/>
      <c r="V10" s="111"/>
      <c r="W10" s="112"/>
      <c r="X10" s="112"/>
      <c r="Y10" s="113"/>
      <c r="Z10" s="111"/>
      <c r="AA10" s="112"/>
      <c r="AB10" s="112"/>
      <c r="AC10" s="113"/>
      <c r="AD10" s="111"/>
      <c r="AE10" s="112"/>
      <c r="AF10" s="112"/>
      <c r="AG10" s="113"/>
      <c r="AH10" s="60"/>
      <c r="AI10" s="60"/>
      <c r="AJ10" s="60"/>
      <c r="AK10" s="60"/>
      <c r="AL10" s="60"/>
      <c r="AM10" s="60"/>
      <c r="AN10" s="111"/>
      <c r="AO10" s="112"/>
      <c r="AP10" s="112"/>
      <c r="AQ10" s="112"/>
      <c r="AR10" s="112"/>
      <c r="AS10" s="112"/>
      <c r="AT10" s="112"/>
      <c r="AU10" s="112"/>
      <c r="AV10" s="113"/>
    </row>
    <row r="11" spans="1:48" s="56" customFormat="1" x14ac:dyDescent="0.45">
      <c r="A11" s="111"/>
      <c r="B11" s="112"/>
      <c r="C11" s="112"/>
      <c r="D11" s="112"/>
      <c r="E11" s="112"/>
      <c r="F11" s="112"/>
      <c r="G11" s="113"/>
      <c r="H11" s="110"/>
      <c r="I11" s="110"/>
      <c r="J11" s="110"/>
      <c r="K11" s="110"/>
      <c r="L11" s="110"/>
      <c r="M11" s="60"/>
      <c r="N11" s="111"/>
      <c r="O11" s="112"/>
      <c r="P11" s="112"/>
      <c r="Q11" s="113"/>
      <c r="R11" s="111"/>
      <c r="S11" s="112"/>
      <c r="T11" s="112"/>
      <c r="U11" s="113"/>
      <c r="V11" s="111"/>
      <c r="W11" s="112"/>
      <c r="X11" s="112"/>
      <c r="Y11" s="113"/>
      <c r="Z11" s="111"/>
      <c r="AA11" s="112"/>
      <c r="AB11" s="112"/>
      <c r="AC11" s="113"/>
      <c r="AD11" s="111"/>
      <c r="AE11" s="112"/>
      <c r="AF11" s="112"/>
      <c r="AG11" s="113"/>
      <c r="AH11" s="60"/>
      <c r="AI11" s="60"/>
      <c r="AJ11" s="60"/>
      <c r="AK11" s="60"/>
      <c r="AL11" s="60"/>
      <c r="AM11" s="60"/>
      <c r="AN11" s="111"/>
      <c r="AO11" s="112"/>
      <c r="AP11" s="112"/>
      <c r="AQ11" s="112"/>
      <c r="AR11" s="112"/>
      <c r="AS11" s="112"/>
      <c r="AT11" s="112"/>
      <c r="AU11" s="112"/>
      <c r="AV11" s="113"/>
    </row>
    <row r="12" spans="1:48" s="56" customFormat="1" x14ac:dyDescent="0.45">
      <c r="A12" s="111"/>
      <c r="B12" s="112"/>
      <c r="C12" s="112"/>
      <c r="D12" s="112"/>
      <c r="E12" s="112"/>
      <c r="F12" s="112"/>
      <c r="G12" s="113"/>
      <c r="H12" s="110"/>
      <c r="I12" s="110"/>
      <c r="J12" s="110"/>
      <c r="K12" s="110"/>
      <c r="L12" s="110"/>
      <c r="M12" s="60"/>
      <c r="N12" s="111"/>
      <c r="O12" s="112"/>
      <c r="P12" s="112"/>
      <c r="Q12" s="113"/>
      <c r="R12" s="111"/>
      <c r="S12" s="112"/>
      <c r="T12" s="112"/>
      <c r="U12" s="113"/>
      <c r="V12" s="111"/>
      <c r="W12" s="112"/>
      <c r="X12" s="112"/>
      <c r="Y12" s="113"/>
      <c r="Z12" s="111"/>
      <c r="AA12" s="112"/>
      <c r="AB12" s="112"/>
      <c r="AC12" s="113"/>
      <c r="AD12" s="111"/>
      <c r="AE12" s="112"/>
      <c r="AF12" s="112"/>
      <c r="AG12" s="113"/>
      <c r="AH12" s="60"/>
      <c r="AI12" s="60"/>
      <c r="AJ12" s="60"/>
      <c r="AK12" s="60"/>
      <c r="AL12" s="60"/>
      <c r="AM12" s="60"/>
      <c r="AN12" s="111"/>
      <c r="AO12" s="112"/>
      <c r="AP12" s="112"/>
      <c r="AQ12" s="112"/>
      <c r="AR12" s="112"/>
      <c r="AS12" s="112"/>
      <c r="AT12" s="112"/>
      <c r="AU12" s="112"/>
      <c r="AV12" s="113"/>
    </row>
    <row r="13" spans="1:48" s="56" customFormat="1" x14ac:dyDescent="0.45">
      <c r="A13" s="111"/>
      <c r="B13" s="112"/>
      <c r="C13" s="112"/>
      <c r="D13" s="112"/>
      <c r="E13" s="112"/>
      <c r="F13" s="112"/>
      <c r="G13" s="113"/>
      <c r="H13" s="110"/>
      <c r="I13" s="110"/>
      <c r="J13" s="110"/>
      <c r="K13" s="110"/>
      <c r="L13" s="110"/>
      <c r="M13" s="60"/>
      <c r="N13" s="111"/>
      <c r="O13" s="112"/>
      <c r="P13" s="112"/>
      <c r="Q13" s="113"/>
      <c r="R13" s="111"/>
      <c r="S13" s="112"/>
      <c r="T13" s="112"/>
      <c r="U13" s="113"/>
      <c r="V13" s="111"/>
      <c r="W13" s="112"/>
      <c r="X13" s="112"/>
      <c r="Y13" s="113"/>
      <c r="Z13" s="111"/>
      <c r="AA13" s="112"/>
      <c r="AB13" s="112"/>
      <c r="AC13" s="113"/>
      <c r="AD13" s="111"/>
      <c r="AE13" s="112"/>
      <c r="AF13" s="112"/>
      <c r="AG13" s="113"/>
      <c r="AH13" s="60"/>
      <c r="AI13" s="60"/>
      <c r="AJ13" s="60"/>
      <c r="AK13" s="60"/>
      <c r="AL13" s="60"/>
      <c r="AM13" s="60"/>
      <c r="AN13" s="111"/>
      <c r="AO13" s="112"/>
      <c r="AP13" s="112"/>
      <c r="AQ13" s="112"/>
      <c r="AR13" s="112"/>
      <c r="AS13" s="112"/>
      <c r="AT13" s="112"/>
      <c r="AU13" s="112"/>
      <c r="AV13" s="113"/>
    </row>
    <row r="14" spans="1:48" s="56" customFormat="1" x14ac:dyDescent="0.45"/>
    <row r="15" spans="1:48" s="56" customFormat="1" x14ac:dyDescent="0.45"/>
  </sheetData>
  <mergeCells count="83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R11:U11"/>
    <mergeCell ref="R12:U12"/>
    <mergeCell ref="R13:U13"/>
    <mergeCell ref="N10:Q10"/>
    <mergeCell ref="N11:Q11"/>
    <mergeCell ref="N12:Q12"/>
    <mergeCell ref="N13:Q13"/>
    <mergeCell ref="R10:U10"/>
    <mergeCell ref="R5:U5"/>
    <mergeCell ref="R6:U6"/>
    <mergeCell ref="R7:U7"/>
    <mergeCell ref="R8:U8"/>
    <mergeCell ref="R9:U9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topLeftCell="A24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画面表示時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5">
      <c r="C5" s="26" t="s">
        <v>226</v>
      </c>
    </row>
    <row r="6" spans="1:48" s="26" customFormat="1" x14ac:dyDescent="0.45"/>
    <row r="7" spans="1:48" s="26" customFormat="1" x14ac:dyDescent="0.45">
      <c r="D7" s="26" t="s">
        <v>24</v>
      </c>
    </row>
    <row r="8" spans="1:48" s="26" customFormat="1" x14ac:dyDescent="0.45"/>
    <row r="9" spans="1:48" s="26" customFormat="1" x14ac:dyDescent="0.45">
      <c r="E9" s="26" t="s">
        <v>26</v>
      </c>
      <c r="AA9" s="26" t="s">
        <v>29</v>
      </c>
    </row>
    <row r="10" spans="1:48" s="26" customFormat="1" x14ac:dyDescent="0.45">
      <c r="E10" s="26" t="s">
        <v>25</v>
      </c>
    </row>
    <row r="11" spans="1:48" s="26" customFormat="1" x14ac:dyDescent="0.45"/>
    <row r="12" spans="1:48" s="26" customFormat="1" x14ac:dyDescent="0.45">
      <c r="D12" s="26" t="s">
        <v>89</v>
      </c>
    </row>
    <row r="13" spans="1:48" s="49" customFormat="1" x14ac:dyDescent="0.45"/>
    <row r="14" spans="1:48" s="49" customFormat="1" x14ac:dyDescent="0.45">
      <c r="E14" s="49" t="s">
        <v>217</v>
      </c>
    </row>
    <row r="15" spans="1:48" s="26" customFormat="1" x14ac:dyDescent="0.45">
      <c r="AA15" s="26" t="s">
        <v>90</v>
      </c>
    </row>
    <row r="16" spans="1:48" s="26" customFormat="1" x14ac:dyDescent="0.45">
      <c r="E16" s="26" t="s">
        <v>27</v>
      </c>
      <c r="AA16" s="26" t="s">
        <v>91</v>
      </c>
    </row>
    <row r="17" spans="3:42" s="26" customFormat="1" x14ac:dyDescent="0.45">
      <c r="E17" s="26" t="s">
        <v>28</v>
      </c>
      <c r="AA17" s="1" t="s">
        <v>92</v>
      </c>
    </row>
    <row r="18" spans="3:42" s="46" customFormat="1" x14ac:dyDescent="0.45"/>
    <row r="19" spans="3:42" s="46" customFormat="1" x14ac:dyDescent="0.45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45">
      <c r="D20" s="34"/>
      <c r="E20" s="35"/>
      <c r="F20" s="35"/>
      <c r="G20" s="35"/>
      <c r="H20" s="36"/>
      <c r="I20" s="46" t="s">
        <v>159</v>
      </c>
      <c r="R20" s="46" t="s">
        <v>161</v>
      </c>
      <c r="U20" s="46" t="s">
        <v>162</v>
      </c>
      <c r="AP20" s="28"/>
    </row>
    <row r="21" spans="3:42" s="46" customFormat="1" x14ac:dyDescent="0.45">
      <c r="D21" s="34"/>
      <c r="E21" s="35"/>
      <c r="F21" s="35"/>
      <c r="G21" s="35"/>
      <c r="H21" s="36"/>
      <c r="I21" s="46" t="s">
        <v>160</v>
      </c>
      <c r="R21" s="48" t="s">
        <v>161</v>
      </c>
      <c r="U21" s="46" t="s">
        <v>163</v>
      </c>
      <c r="AP21" s="28"/>
    </row>
    <row r="22" spans="3:42" s="46" customFormat="1" x14ac:dyDescent="0.45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45"/>
    <row r="24" spans="3:42" s="46" customFormat="1" x14ac:dyDescent="0.45">
      <c r="D24" s="46" t="s">
        <v>165</v>
      </c>
    </row>
    <row r="25" spans="3:42" s="46" customFormat="1" x14ac:dyDescent="0.45"/>
    <row r="26" spans="3:42" s="46" customFormat="1" x14ac:dyDescent="0.45">
      <c r="E26" s="46" t="s">
        <v>166</v>
      </c>
    </row>
    <row r="27" spans="3:42" s="46" customFormat="1" x14ac:dyDescent="0.45">
      <c r="E27" s="46" t="s">
        <v>167</v>
      </c>
    </row>
    <row r="28" spans="3:42" s="46" customFormat="1" x14ac:dyDescent="0.45"/>
    <row r="29" spans="3:42" s="26" customFormat="1" x14ac:dyDescent="0.45">
      <c r="C29" s="26" t="s">
        <v>158</v>
      </c>
    </row>
    <row r="30" spans="3:42" s="26" customFormat="1" x14ac:dyDescent="0.45"/>
    <row r="31" spans="3:42" s="26" customFormat="1" x14ac:dyDescent="0.45">
      <c r="D31" s="26" t="s">
        <v>164</v>
      </c>
    </row>
    <row r="32" spans="3:42" s="46" customFormat="1" x14ac:dyDescent="0.45"/>
    <row r="33" spans="4:32" s="46" customFormat="1" x14ac:dyDescent="0.45">
      <c r="E33" s="46" t="s">
        <v>168</v>
      </c>
    </row>
    <row r="34" spans="4:32" s="49" customFormat="1" x14ac:dyDescent="0.45">
      <c r="E34" s="49" t="s">
        <v>223</v>
      </c>
    </row>
    <row r="35" spans="4:32" s="49" customFormat="1" x14ac:dyDescent="0.45"/>
    <row r="36" spans="4:32" s="49" customFormat="1" x14ac:dyDescent="0.45">
      <c r="D36" s="49" t="s">
        <v>180</v>
      </c>
    </row>
    <row r="37" spans="4:32" s="49" customFormat="1" x14ac:dyDescent="0.45"/>
    <row r="38" spans="4:32" s="49" customFormat="1" x14ac:dyDescent="0.45">
      <c r="E38" s="49" t="s">
        <v>181</v>
      </c>
    </row>
    <row r="39" spans="4:32" s="49" customFormat="1" x14ac:dyDescent="0.45"/>
    <row r="40" spans="4:32" s="49" customFormat="1" x14ac:dyDescent="0.45">
      <c r="E40" s="114" t="s">
        <v>182</v>
      </c>
      <c r="F40" s="115"/>
      <c r="G40" s="115"/>
      <c r="H40" s="115"/>
      <c r="I40" s="115"/>
      <c r="J40" s="115"/>
      <c r="K40" s="115"/>
      <c r="L40" s="115"/>
      <c r="M40" s="115"/>
      <c r="N40" s="116"/>
      <c r="O40" s="114" t="s">
        <v>183</v>
      </c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6"/>
    </row>
    <row r="41" spans="4:32" s="49" customFormat="1" x14ac:dyDescent="0.45">
      <c r="E41" s="107" t="s">
        <v>184</v>
      </c>
      <c r="F41" s="108"/>
      <c r="G41" s="108"/>
      <c r="H41" s="108"/>
      <c r="I41" s="108"/>
      <c r="J41" s="108"/>
      <c r="K41" s="108"/>
      <c r="L41" s="108"/>
      <c r="M41" s="108"/>
      <c r="N41" s="109"/>
      <c r="O41" s="107" t="b">
        <v>1</v>
      </c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9"/>
    </row>
    <row r="42" spans="4:32" s="49" customFormat="1" x14ac:dyDescent="0.45">
      <c r="E42" s="107" t="s">
        <v>185</v>
      </c>
      <c r="F42" s="108"/>
      <c r="G42" s="108"/>
      <c r="H42" s="108"/>
      <c r="I42" s="108"/>
      <c r="J42" s="108"/>
      <c r="K42" s="108"/>
      <c r="L42" s="108"/>
      <c r="M42" s="108"/>
      <c r="N42" s="109"/>
      <c r="O42" s="117" t="s">
        <v>192</v>
      </c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9"/>
    </row>
    <row r="43" spans="4:32" s="49" customFormat="1" x14ac:dyDescent="0.45">
      <c r="E43" s="107" t="s">
        <v>186</v>
      </c>
      <c r="F43" s="108"/>
      <c r="G43" s="108"/>
      <c r="H43" s="108"/>
      <c r="I43" s="108"/>
      <c r="J43" s="108"/>
      <c r="K43" s="108"/>
      <c r="L43" s="108"/>
      <c r="M43" s="108"/>
      <c r="N43" s="109"/>
      <c r="O43" s="117" t="s">
        <v>193</v>
      </c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9"/>
    </row>
    <row r="44" spans="4:32" s="49" customFormat="1" x14ac:dyDescent="0.45">
      <c r="E44" s="50" t="s">
        <v>187</v>
      </c>
      <c r="F44" s="51"/>
      <c r="G44" s="51"/>
      <c r="H44" s="51"/>
      <c r="I44" s="51"/>
      <c r="J44" s="51"/>
      <c r="K44" s="51"/>
      <c r="L44" s="51"/>
      <c r="M44" s="51"/>
      <c r="N44" s="52"/>
      <c r="O44" s="107" t="b">
        <v>1</v>
      </c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9"/>
    </row>
    <row r="45" spans="4:32" s="49" customFormat="1" x14ac:dyDescent="0.45">
      <c r="E45" s="107" t="s">
        <v>188</v>
      </c>
      <c r="F45" s="108"/>
      <c r="G45" s="108"/>
      <c r="H45" s="108"/>
      <c r="I45" s="108"/>
      <c r="J45" s="108"/>
      <c r="K45" s="108"/>
      <c r="L45" s="108"/>
      <c r="M45" s="108"/>
      <c r="N45" s="109"/>
      <c r="O45" s="107" t="b">
        <v>1</v>
      </c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9"/>
    </row>
    <row r="46" spans="4:32" s="49" customFormat="1" x14ac:dyDescent="0.45"/>
    <row r="47" spans="4:32" s="26" customFormat="1" x14ac:dyDescent="0.45"/>
    <row r="48" spans="4:32" s="26" customFormat="1" x14ac:dyDescent="0.45">
      <c r="D48" s="26" t="s">
        <v>189</v>
      </c>
    </row>
    <row r="49" spans="3:32" s="26" customFormat="1" x14ac:dyDescent="0.45"/>
    <row r="50" spans="3:32" s="26" customFormat="1" x14ac:dyDescent="0.45">
      <c r="E50" s="26" t="s">
        <v>213</v>
      </c>
    </row>
    <row r="51" spans="3:32" s="49" customFormat="1" x14ac:dyDescent="0.45"/>
    <row r="52" spans="3:32" s="49" customFormat="1" x14ac:dyDescent="0.45">
      <c r="E52" s="53" t="s">
        <v>211</v>
      </c>
      <c r="F52" s="54"/>
      <c r="G52" s="54"/>
      <c r="H52" s="54"/>
      <c r="I52" s="54"/>
      <c r="J52" s="54"/>
      <c r="K52" s="54"/>
      <c r="L52" s="54"/>
      <c r="M52" s="54"/>
      <c r="N52" s="55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49" customFormat="1" x14ac:dyDescent="0.45"/>
    <row r="54" spans="3:32" s="49" customFormat="1" x14ac:dyDescent="0.45">
      <c r="E54" s="49" t="s">
        <v>214</v>
      </c>
    </row>
    <row r="55" spans="3:32" s="49" customFormat="1" x14ac:dyDescent="0.45"/>
    <row r="56" spans="3:32" s="49" customFormat="1" x14ac:dyDescent="0.45">
      <c r="E56" s="53" t="s">
        <v>191</v>
      </c>
      <c r="F56" s="54"/>
      <c r="G56" s="54"/>
      <c r="H56" s="54"/>
      <c r="I56" s="54"/>
      <c r="J56" s="54"/>
      <c r="K56" s="54"/>
      <c r="L56" s="54"/>
      <c r="M56" s="54"/>
      <c r="N56" s="55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49" customFormat="1" x14ac:dyDescent="0.45">
      <c r="E57" s="53" t="s">
        <v>194</v>
      </c>
      <c r="F57" s="54"/>
      <c r="G57" s="54"/>
      <c r="H57" s="54"/>
      <c r="I57" s="54"/>
      <c r="J57" s="54"/>
      <c r="K57" s="54"/>
      <c r="L57" s="54"/>
      <c r="M57" s="54"/>
      <c r="N57" s="55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49" customFormat="1" x14ac:dyDescent="0.45"/>
    <row r="59" spans="3:32" s="26" customFormat="1" x14ac:dyDescent="0.45"/>
    <row r="60" spans="3:32" s="26" customFormat="1" x14ac:dyDescent="0.45">
      <c r="C60" s="26" t="s">
        <v>190</v>
      </c>
    </row>
    <row r="61" spans="3:32" s="26" customFormat="1" x14ac:dyDescent="0.45"/>
    <row r="62" spans="3:32" s="26" customFormat="1" x14ac:dyDescent="0.45">
      <c r="D62" s="49" t="s">
        <v>197</v>
      </c>
    </row>
    <row r="63" spans="3:32" s="49" customFormat="1" x14ac:dyDescent="0.45"/>
    <row r="64" spans="3:32" s="49" customFormat="1" x14ac:dyDescent="0.45">
      <c r="E64" s="49" t="s">
        <v>198</v>
      </c>
    </row>
    <row r="65" spans="5:33" s="49" customFormat="1" x14ac:dyDescent="0.45"/>
    <row r="66" spans="5:33" s="49" customFormat="1" x14ac:dyDescent="0.45">
      <c r="F66" s="49" t="s">
        <v>199</v>
      </c>
    </row>
    <row r="67" spans="5:33" s="49" customFormat="1" x14ac:dyDescent="0.45">
      <c r="F67" s="53" t="s">
        <v>191</v>
      </c>
      <c r="G67" s="54"/>
      <c r="H67" s="54"/>
      <c r="I67" s="54"/>
      <c r="J67" s="54"/>
      <c r="K67" s="54"/>
      <c r="L67" s="54"/>
      <c r="M67" s="54"/>
      <c r="N67" s="54"/>
      <c r="O67" s="55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49" customFormat="1" x14ac:dyDescent="0.45">
      <c r="F68" s="120" t="s">
        <v>211</v>
      </c>
      <c r="G68" s="121"/>
      <c r="H68" s="121"/>
      <c r="I68" s="121"/>
      <c r="J68" s="121"/>
      <c r="K68" s="121"/>
      <c r="L68" s="121"/>
      <c r="M68" s="121"/>
      <c r="N68" s="121"/>
      <c r="O68" s="122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49" customFormat="1" x14ac:dyDescent="0.45">
      <c r="F69" s="123"/>
      <c r="G69" s="124"/>
      <c r="H69" s="124"/>
      <c r="I69" s="124"/>
      <c r="J69" s="124"/>
      <c r="K69" s="124"/>
      <c r="L69" s="124"/>
      <c r="M69" s="124"/>
      <c r="N69" s="124"/>
      <c r="O69" s="125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49" customFormat="1" x14ac:dyDescent="0.45">
      <c r="F70" s="53" t="s">
        <v>194</v>
      </c>
      <c r="G70" s="54"/>
      <c r="H70" s="54"/>
      <c r="I70" s="54"/>
      <c r="J70" s="54"/>
      <c r="K70" s="54"/>
      <c r="L70" s="54"/>
      <c r="M70" s="54"/>
      <c r="N70" s="54"/>
      <c r="O70" s="55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49" customFormat="1" x14ac:dyDescent="0.45">
      <c r="F71" s="53" t="s">
        <v>195</v>
      </c>
      <c r="G71" s="54"/>
      <c r="H71" s="54"/>
      <c r="I71" s="54"/>
      <c r="J71" s="54"/>
      <c r="K71" s="54"/>
      <c r="L71" s="54"/>
      <c r="M71" s="54"/>
      <c r="N71" s="54"/>
      <c r="O71" s="55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49" customFormat="1" x14ac:dyDescent="0.45"/>
    <row r="73" spans="5:33" s="49" customFormat="1" x14ac:dyDescent="0.45">
      <c r="E73" s="49" t="s">
        <v>203</v>
      </c>
    </row>
    <row r="74" spans="5:33" s="49" customFormat="1" x14ac:dyDescent="0.45"/>
    <row r="75" spans="5:33" s="49" customFormat="1" x14ac:dyDescent="0.45">
      <c r="F75" s="49" t="s">
        <v>202</v>
      </c>
    </row>
    <row r="76" spans="5:33" s="49" customFormat="1" x14ac:dyDescent="0.45">
      <c r="F76" s="53" t="s">
        <v>191</v>
      </c>
      <c r="G76" s="54"/>
      <c r="H76" s="54"/>
      <c r="I76" s="54"/>
      <c r="J76" s="54"/>
      <c r="K76" s="54"/>
      <c r="L76" s="54"/>
      <c r="M76" s="54"/>
      <c r="N76" s="54"/>
      <c r="O76" s="55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49" customFormat="1" x14ac:dyDescent="0.45">
      <c r="F77" s="120" t="s">
        <v>211</v>
      </c>
      <c r="G77" s="121"/>
      <c r="H77" s="121"/>
      <c r="I77" s="121"/>
      <c r="J77" s="121"/>
      <c r="K77" s="121"/>
      <c r="L77" s="121"/>
      <c r="M77" s="121"/>
      <c r="N77" s="121"/>
      <c r="O77" s="122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49" customFormat="1" x14ac:dyDescent="0.45">
      <c r="F78" s="123"/>
      <c r="G78" s="124"/>
      <c r="H78" s="124"/>
      <c r="I78" s="124"/>
      <c r="J78" s="124"/>
      <c r="K78" s="124"/>
      <c r="L78" s="124"/>
      <c r="M78" s="124"/>
      <c r="N78" s="124"/>
      <c r="O78" s="125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49" customFormat="1" x14ac:dyDescent="0.45">
      <c r="F79" s="53" t="s">
        <v>194</v>
      </c>
      <c r="G79" s="54"/>
      <c r="H79" s="54"/>
      <c r="I79" s="54"/>
      <c r="J79" s="54"/>
      <c r="K79" s="54"/>
      <c r="L79" s="54"/>
      <c r="M79" s="54"/>
      <c r="N79" s="54"/>
      <c r="O79" s="55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49" customFormat="1" x14ac:dyDescent="0.45">
      <c r="F80" s="53" t="s">
        <v>195</v>
      </c>
      <c r="G80" s="54"/>
      <c r="H80" s="54"/>
      <c r="I80" s="54"/>
      <c r="J80" s="54"/>
      <c r="K80" s="54"/>
      <c r="L80" s="54"/>
      <c r="M80" s="54"/>
      <c r="N80" s="54"/>
      <c r="O80" s="55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49" customFormat="1" x14ac:dyDescent="0.45"/>
    <row r="82" spans="4:5" s="49" customFormat="1" x14ac:dyDescent="0.45">
      <c r="D82" s="49" t="s">
        <v>212</v>
      </c>
    </row>
    <row r="83" spans="4:5" s="49" customFormat="1" x14ac:dyDescent="0.45"/>
    <row r="84" spans="4:5" s="49" customFormat="1" x14ac:dyDescent="0.45">
      <c r="E84" s="49" t="s">
        <v>209</v>
      </c>
    </row>
    <row r="85" spans="4:5" s="49" customFormat="1" x14ac:dyDescent="0.45"/>
    <row r="86" spans="4:5" s="49" customFormat="1" x14ac:dyDescent="0.45"/>
    <row r="87" spans="4:5" s="26" customFormat="1" x14ac:dyDescent="0.45"/>
    <row r="88" spans="4:5" s="26" customFormat="1" x14ac:dyDescent="0.45"/>
    <row r="89" spans="4:5" s="26" customFormat="1" x14ac:dyDescent="0.45"/>
    <row r="90" spans="4:5" s="26" customFormat="1" x14ac:dyDescent="0.45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Status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14" t="s">
        <v>182</v>
      </c>
      <c r="F40" s="115"/>
      <c r="G40" s="115"/>
      <c r="H40" s="115"/>
      <c r="I40" s="115"/>
      <c r="J40" s="115"/>
      <c r="K40" s="115"/>
      <c r="L40" s="115"/>
      <c r="M40" s="115"/>
      <c r="N40" s="116"/>
      <c r="O40" s="114" t="s">
        <v>183</v>
      </c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6"/>
    </row>
    <row r="41" spans="4:32" s="56" customFormat="1" x14ac:dyDescent="0.45">
      <c r="E41" s="107" t="s">
        <v>184</v>
      </c>
      <c r="F41" s="108"/>
      <c r="G41" s="108"/>
      <c r="H41" s="108"/>
      <c r="I41" s="108"/>
      <c r="J41" s="108"/>
      <c r="K41" s="108"/>
      <c r="L41" s="108"/>
      <c r="M41" s="108"/>
      <c r="N41" s="109"/>
      <c r="O41" s="107" t="b">
        <v>1</v>
      </c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9"/>
    </row>
    <row r="42" spans="4:32" s="56" customFormat="1" x14ac:dyDescent="0.45">
      <c r="E42" s="107" t="s">
        <v>185</v>
      </c>
      <c r="F42" s="108"/>
      <c r="G42" s="108"/>
      <c r="H42" s="108"/>
      <c r="I42" s="108"/>
      <c r="J42" s="108"/>
      <c r="K42" s="108"/>
      <c r="L42" s="108"/>
      <c r="M42" s="108"/>
      <c r="N42" s="109"/>
      <c r="O42" s="117" t="s">
        <v>192</v>
      </c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9"/>
    </row>
    <row r="43" spans="4:32" s="56" customFormat="1" x14ac:dyDescent="0.45">
      <c r="E43" s="107" t="s">
        <v>186</v>
      </c>
      <c r="F43" s="108"/>
      <c r="G43" s="108"/>
      <c r="H43" s="108"/>
      <c r="I43" s="108"/>
      <c r="J43" s="108"/>
      <c r="K43" s="108"/>
      <c r="L43" s="108"/>
      <c r="M43" s="108"/>
      <c r="N43" s="109"/>
      <c r="O43" s="117" t="s">
        <v>193</v>
      </c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9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7" t="b">
        <v>1</v>
      </c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9"/>
    </row>
    <row r="45" spans="4:32" s="56" customFormat="1" x14ac:dyDescent="0.45">
      <c r="E45" s="107" t="s">
        <v>188</v>
      </c>
      <c r="F45" s="108"/>
      <c r="G45" s="108"/>
      <c r="H45" s="108"/>
      <c r="I45" s="108"/>
      <c r="J45" s="108"/>
      <c r="K45" s="108"/>
      <c r="L45" s="108"/>
      <c r="M45" s="108"/>
      <c r="N45" s="109"/>
      <c r="O45" s="107" t="b">
        <v>1</v>
      </c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9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20" t="s">
        <v>211</v>
      </c>
      <c r="G68" s="121"/>
      <c r="H68" s="121"/>
      <c r="I68" s="121"/>
      <c r="J68" s="121"/>
      <c r="K68" s="121"/>
      <c r="L68" s="121"/>
      <c r="M68" s="121"/>
      <c r="N68" s="121"/>
      <c r="O68" s="122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23"/>
      <c r="G69" s="124"/>
      <c r="H69" s="124"/>
      <c r="I69" s="124"/>
      <c r="J69" s="124"/>
      <c r="K69" s="124"/>
      <c r="L69" s="124"/>
      <c r="M69" s="124"/>
      <c r="N69" s="124"/>
      <c r="O69" s="125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20" t="s">
        <v>211</v>
      </c>
      <c r="G77" s="121"/>
      <c r="H77" s="121"/>
      <c r="I77" s="121"/>
      <c r="J77" s="121"/>
      <c r="K77" s="121"/>
      <c r="L77" s="121"/>
      <c r="M77" s="121"/>
      <c r="N77" s="121"/>
      <c r="O77" s="122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23"/>
      <c r="G78" s="124"/>
      <c r="H78" s="124"/>
      <c r="I78" s="124"/>
      <c r="J78" s="124"/>
      <c r="K78" s="124"/>
      <c r="L78" s="124"/>
      <c r="M78" s="124"/>
      <c r="N78" s="124"/>
      <c r="O78" s="125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9765625" defaultRowHeight="18" x14ac:dyDescent="0.45"/>
  <sheetData>
    <row r="1" spans="1:48" x14ac:dyDescent="0.45">
      <c r="A1" s="86" t="str">
        <f ca="1">RIGHT(CELL("filename",A1),LEN(CELL("filename",A1))-FIND("]",CELL("filename",A1)))</f>
        <v>Item</v>
      </c>
      <c r="B1" s="87"/>
      <c r="C1" s="87"/>
      <c r="D1" s="87"/>
      <c r="E1" s="87"/>
      <c r="F1" s="87"/>
      <c r="G1" s="87"/>
      <c r="H1" s="87"/>
      <c r="I1" s="90" t="s">
        <v>0</v>
      </c>
      <c r="J1" s="90"/>
      <c r="K1" s="90"/>
      <c r="L1" s="90"/>
      <c r="M1" s="90"/>
      <c r="N1" s="90"/>
      <c r="O1" s="90"/>
      <c r="P1" s="90"/>
      <c r="Q1" s="90" t="s">
        <v>1</v>
      </c>
      <c r="R1" s="90"/>
      <c r="S1" s="90"/>
      <c r="T1" s="90"/>
      <c r="U1" s="90"/>
      <c r="V1" s="90"/>
      <c r="W1" s="90"/>
      <c r="X1" s="90"/>
      <c r="Y1" s="90" t="s">
        <v>2</v>
      </c>
      <c r="Z1" s="90"/>
      <c r="AA1" s="90"/>
      <c r="AB1" s="90"/>
      <c r="AC1" s="90"/>
      <c r="AD1" s="90"/>
      <c r="AE1" s="90"/>
      <c r="AF1" s="90"/>
      <c r="AG1" s="90" t="s">
        <v>3</v>
      </c>
      <c r="AH1" s="90"/>
      <c r="AI1" s="90"/>
      <c r="AJ1" s="90"/>
      <c r="AK1" s="90"/>
      <c r="AL1" s="90"/>
      <c r="AM1" s="90"/>
      <c r="AN1" s="90"/>
      <c r="AO1" s="90" t="s">
        <v>4</v>
      </c>
      <c r="AP1" s="90"/>
      <c r="AQ1" s="90"/>
      <c r="AR1" s="90"/>
      <c r="AS1" s="90"/>
      <c r="AT1" s="90"/>
      <c r="AU1" s="90"/>
      <c r="AV1" s="90"/>
    </row>
    <row r="2" spans="1:48" x14ac:dyDescent="0.45">
      <c r="A2" s="88"/>
      <c r="B2" s="89"/>
      <c r="C2" s="89"/>
      <c r="D2" s="89"/>
      <c r="E2" s="89"/>
      <c r="F2" s="89"/>
      <c r="G2" s="89"/>
      <c r="H2" s="89"/>
      <c r="I2" s="84" t="str">
        <f>改版履歴!I2</f>
        <v>メインメニュー画面</v>
      </c>
      <c r="J2" s="84"/>
      <c r="K2" s="84"/>
      <c r="L2" s="84"/>
      <c r="M2" s="84"/>
      <c r="N2" s="84"/>
      <c r="O2" s="84"/>
      <c r="P2" s="84"/>
      <c r="Q2" s="91">
        <f ca="1">改版履歴!Q2</f>
        <v>43933</v>
      </c>
      <c r="R2" s="84"/>
      <c r="S2" s="84"/>
      <c r="T2" s="84"/>
      <c r="U2" s="84"/>
      <c r="V2" s="84"/>
      <c r="W2" s="84"/>
      <c r="X2" s="84"/>
      <c r="Y2" s="84" t="str">
        <f ca="1">改版履歴!Y2</f>
        <v>Giphe</v>
      </c>
      <c r="Z2" s="84"/>
      <c r="AA2" s="84"/>
      <c r="AB2" s="84"/>
      <c r="AC2" s="84"/>
      <c r="AD2" s="84"/>
      <c r="AE2" s="84"/>
      <c r="AF2" s="84"/>
      <c r="AG2" s="84" t="str">
        <f ca="1">改版履歴!AG2</f>
        <v>1.0</v>
      </c>
      <c r="AH2" s="84"/>
      <c r="AI2" s="84"/>
      <c r="AJ2" s="84"/>
      <c r="AK2" s="84"/>
      <c r="AL2" s="84"/>
      <c r="AM2" s="84"/>
      <c r="AN2" s="84"/>
      <c r="AO2" s="84" t="str">
        <f>改版履歴!AO2</f>
        <v>PGUSED020</v>
      </c>
      <c r="AP2" s="84"/>
      <c r="AQ2" s="84"/>
      <c r="AR2" s="84"/>
      <c r="AS2" s="84"/>
      <c r="AT2" s="84"/>
      <c r="AU2" s="84"/>
      <c r="AV2" s="84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14" t="s">
        <v>182</v>
      </c>
      <c r="F40" s="115"/>
      <c r="G40" s="115"/>
      <c r="H40" s="115"/>
      <c r="I40" s="115"/>
      <c r="J40" s="115"/>
      <c r="K40" s="115"/>
      <c r="L40" s="115"/>
      <c r="M40" s="115"/>
      <c r="N40" s="116"/>
      <c r="O40" s="114" t="s">
        <v>183</v>
      </c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6"/>
    </row>
    <row r="41" spans="4:32" s="56" customFormat="1" x14ac:dyDescent="0.45">
      <c r="E41" s="107" t="s">
        <v>184</v>
      </c>
      <c r="F41" s="108"/>
      <c r="G41" s="108"/>
      <c r="H41" s="108"/>
      <c r="I41" s="108"/>
      <c r="J41" s="108"/>
      <c r="K41" s="108"/>
      <c r="L41" s="108"/>
      <c r="M41" s="108"/>
      <c r="N41" s="109"/>
      <c r="O41" s="107" t="b">
        <v>1</v>
      </c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9"/>
    </row>
    <row r="42" spans="4:32" s="56" customFormat="1" x14ac:dyDescent="0.45">
      <c r="E42" s="107" t="s">
        <v>185</v>
      </c>
      <c r="F42" s="108"/>
      <c r="G42" s="108"/>
      <c r="H42" s="108"/>
      <c r="I42" s="108"/>
      <c r="J42" s="108"/>
      <c r="K42" s="108"/>
      <c r="L42" s="108"/>
      <c r="M42" s="108"/>
      <c r="N42" s="109"/>
      <c r="O42" s="117" t="s">
        <v>192</v>
      </c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9"/>
    </row>
    <row r="43" spans="4:32" s="56" customFormat="1" x14ac:dyDescent="0.45">
      <c r="E43" s="107" t="s">
        <v>186</v>
      </c>
      <c r="F43" s="108"/>
      <c r="G43" s="108"/>
      <c r="H43" s="108"/>
      <c r="I43" s="108"/>
      <c r="J43" s="108"/>
      <c r="K43" s="108"/>
      <c r="L43" s="108"/>
      <c r="M43" s="108"/>
      <c r="N43" s="109"/>
      <c r="O43" s="117" t="s">
        <v>193</v>
      </c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9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7" t="b">
        <v>1</v>
      </c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9"/>
    </row>
    <row r="45" spans="4:32" s="56" customFormat="1" x14ac:dyDescent="0.45">
      <c r="E45" s="107" t="s">
        <v>188</v>
      </c>
      <c r="F45" s="108"/>
      <c r="G45" s="108"/>
      <c r="H45" s="108"/>
      <c r="I45" s="108"/>
      <c r="J45" s="108"/>
      <c r="K45" s="108"/>
      <c r="L45" s="108"/>
      <c r="M45" s="108"/>
      <c r="N45" s="109"/>
      <c r="O45" s="107" t="b">
        <v>1</v>
      </c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9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20" t="s">
        <v>211</v>
      </c>
      <c r="G68" s="121"/>
      <c r="H68" s="121"/>
      <c r="I68" s="121"/>
      <c r="J68" s="121"/>
      <c r="K68" s="121"/>
      <c r="L68" s="121"/>
      <c r="M68" s="121"/>
      <c r="N68" s="121"/>
      <c r="O68" s="122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23"/>
      <c r="G69" s="124"/>
      <c r="H69" s="124"/>
      <c r="I69" s="124"/>
      <c r="J69" s="124"/>
      <c r="K69" s="124"/>
      <c r="L69" s="124"/>
      <c r="M69" s="124"/>
      <c r="N69" s="124"/>
      <c r="O69" s="125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20" t="s">
        <v>211</v>
      </c>
      <c r="G77" s="121"/>
      <c r="H77" s="121"/>
      <c r="I77" s="121"/>
      <c r="J77" s="121"/>
      <c r="K77" s="121"/>
      <c r="L77" s="121"/>
      <c r="M77" s="121"/>
      <c r="N77" s="121"/>
      <c r="O77" s="122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23"/>
      <c r="G78" s="124"/>
      <c r="H78" s="124"/>
      <c r="I78" s="124"/>
      <c r="J78" s="124"/>
      <c r="K78" s="124"/>
      <c r="L78" s="124"/>
      <c r="M78" s="124"/>
      <c r="N78" s="124"/>
      <c r="O78" s="125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2020-09-14T13:48:44Z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