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0A09E0DD-71AD-4E58-B4D6-349295EAA0A4}" xr6:coauthVersionLast="45" xr6:coauthVersionMax="45" xr10:uidLastSave="{00000000-0000-0000-0000-000000000000}"/>
  <bookViews>
    <workbookView xWindow="-108" yWindow="-108" windowWidth="23256" windowHeight="1257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概要設計!$A$1:$AV$223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<sst xmlns="http://schemas.openxmlformats.org/spreadsheetml/2006/main" count="817" uniqueCount="422">
  <si>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</si>
  <si>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</si>
  <si>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</si>
  <si>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</si>
  <si>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</si>
  <si>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</si>
  <si>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</si>
  <si>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</si>
  <si>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</si>
  <si>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</si>
  <si>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</si>
  <si>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</si>
  <si>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</si>
  <si>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</si>
  <si>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</si>
  <si>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</si>
  <si>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</si>
  <si>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</si>
  <si>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</si>
  <si>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</si>
  <si>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</si>
  <si>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</si>
  <si>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</si>
  <si>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</si>
  <si>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</si>
  <si>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</si>
  <si>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</si>
  <si>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</si>
  <si>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</si>
  <si>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</si>
  <si>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</si>
  <si>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</si>
  <si>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</si>
  <si>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</si>
  <si>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</si>
  <si>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</si>
  <si>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</si>
  <si>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</si>
  <si>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</si>
  <si>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</si>
  <si>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</si>
  <si>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</si>
  <si>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</si>
  <si>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</si>
  <si>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</si>
  <si>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</si>
  <si>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</si>
  <si>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</si>
  <si>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</si>
  <si>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</si>
  <si>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</si>
  <si>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</si>
  <si>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</si>
  <si>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</si>
  <si>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</si>
  <si>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</si>
  <si>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</si>
  <si>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</si>
  <si>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</si>
  <si>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</si>
  <si>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</si>
  <si>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</si>
  <si>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</si>
  <si>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</si>
  <si>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</si>
  <si>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</si>
  <si>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</si>
  <si>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</si>
  <si>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</si>
  <si>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</si>
  <si>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</si>
  <si>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</si>
  <si>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</si>
  <si>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</si>
  <si>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</si>
  <si>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</si>
  <si>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</si>
  <si>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</si>
  <si>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</si>
  <si>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</si>
  <si>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</si>
  <si>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</si>
  <si>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</si>
  <si>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</si>
  <si>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</si>
  <si>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</si>
  <si>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</si>
  <si>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</si>
  <si>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</si>
  <si>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</si>
  <si>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</si>
  <si>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</si>
  <si>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</si>
  <si>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</si>
  <si>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</si>
  <si>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</si>
  <si>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</si>
  <si>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</si>
  <si>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</si>
  <si>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</si>
  <si>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</si>
  <si>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</si>
  <si>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</si>
  <si>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</si>
  <si>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</si>
  <si>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</si>
  <si>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</si>
  <si>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</si>
  <si>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</si>
  <si>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</si>
  <si>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</si>
  <si>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</si>
  <si>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</si>
  <si>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</si>
  <si>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</si>
  <si>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</si>
  <si>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</si>
  <si>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</si>
  <si>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</si>
  <si>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</si>
  <si>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</si>
  <si>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</si>
  <si>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</si>
  <si>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</si>
  <si>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</si>
  <si>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</si>
  <si>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</si>
  <si>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</si>
  <si>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</si>
  <si>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</si>
  <si>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</si>
  <si>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</si>
  <si>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</si>
  <si>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</si>
  <si>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</si>
  <si>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</si>
  <si>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</si>
  <si>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</si>
  <si>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</si>
  <si>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</si>
  <si>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</si>
  <si>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</si>
  <si>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</si>
  <si>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</si>
  <si>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</si>
  <si>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</si>
  <si>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</si>
  <si>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</si>
  <si>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</si>
  <si>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</si>
  <si>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</si>
  <si>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</si>
  <si>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</si>
  <si>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</si>
  <si>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</si>
  <si>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</si>
  <si>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</si>
  <si>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</si>
  <si>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</si>
  <si>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</si>
  <si>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</si>
  <si>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</si>
  <si>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</si>
  <si>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</si>
  <si>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</si>
  <si>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</si>
  <si>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</si>
  <si>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</si>
  <si>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</si>
  <si>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</si>
  <si>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</si>
  <si>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</si>
  <si>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</si>
  <si>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</si>
  <si>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</si>
  <si>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</si>
  <si>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</si>
  <si>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</si>
  <si>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</si>
  <si>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</si>
  <si>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</si>
  <si>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</si>
  <si>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</si>
  <si>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</si>
  <si>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</si>
  <si>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</si>
  <si>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</si>
  <si>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</si>
  <si>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</si>
  <si>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</si>
  <si>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</si>
  <si>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</si>
  <si>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</si>
  <si>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</si>
  <si>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</si>
  <si>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</si>
  <si>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</si>
  <si>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</si>
  <si>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</si>
  <si>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</si>
  <si>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</si>
  <si>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</si>
  <si>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</si>
  <si>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</si>
  <si>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</si>
  <si>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</si>
  <si>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</si>
  <si>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</si>
  <si>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</si>
  <si>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</si>
  <si>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</si>
  <si>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</si>
  <si>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</si>
  <si>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</si>
  <si>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</si>
  <si>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</si>
  <si>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</si>
  <si>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</si>
  <si>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</si>
  <si>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</si>
  <si>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</si>
  <si>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</si>
  <si>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</si>
  <si>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</si>
  <si>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</si>
  <si>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</si>
  <si>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</si>
  <si>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</si>
  <si>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</si>
  <si>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</si>
  <si>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</si>
  <si>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</si>
  <si>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</si>
  <si>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</si>
  <si>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</si>
  <si>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</si>
  <si>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</si>
  <si>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</si>
  <si>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</si>
  <si>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</si>
  <si>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</si>
  <si>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</si>
  <si>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</si>
  <si>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</si>
  <si>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</si>
  <si>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</si>
  <si>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</si>
  <si>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</si>
  <si>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</si>
  <si>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</si>
  <si>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</si>
  <si>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</si>
  <si>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</si>
  <si>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</si>
  <si>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</si>
  <si>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</si>
  <si>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</si>
  <si>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</si>
  <si>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</si>
  <si>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</si>
  <si>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</si>
  <si>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</si>
  <si>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</si>
  <si>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</si>
  <si>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</si>
  <si>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</si>
  <si>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</si>
  <si>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</si>
  <si>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</si>
  <si>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</si>
  <si>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</si>
  <si>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</si>
  <si>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</si>
  <si>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</si>
  <si>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</si>
  <si>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</si>
  <si>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</si>
  <si>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</si>
  <si>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</si>
  <si>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</si>
  <si>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</si>
  <si>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</si>
  <si>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</si>
  <si>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</si>
  <si>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</si>
  <si>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</si>
  <si>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</si>
  <si>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</si>
  <si>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</si>
  <si>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</si>
  <si>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</si>
  <si>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</si>
  <si>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</si>
  <si>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</si>
  <si>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</si>
  <si>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</si>
  <si>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</si>
  <si>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</si>
  <si>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</si>
  <si>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</si>
  <si>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</si>
  <si>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</si>
  <si>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</si>
  <si>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</si>
  <si>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</si>
  <si>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</si>
  <si>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</si>
  <si>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</si>
  <si>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</si>
  <si>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</si>
  <si>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</si>
  <si>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</si>
  <si>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</si>
  <si>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</si>
  <si>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</si>
  <si>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</si>
  <si>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</si>
  <si>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</si>
  <si>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</si>
  <si>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</si>
  <si>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</si>
  <si>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</si>
  <si>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</si>
  <si>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</si>
  <si>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</si>
  <si>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</si>
  <si>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</si>
  <si>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</si>
  <si>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</si>
  <si>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</si>
  <si>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</si>
  <si>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</si>
  <si>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</si>
  <si>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</si>
  <si>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</si>
  <si>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</si>
  <si>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</si>
  <si>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</si>
  <si>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</si>
  <si>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</si>
  <si>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</si>
  <si>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</si>
  <si>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</si>
  <si>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</si>
  <si>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</si>
  <si>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</si>
  <si>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</si>
  <si>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</si>
  <si>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</si>
  <si>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</si>
  <si>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</si>
  <si>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</si>
  <si>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</si>
  <si>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</si>
  <si>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</si>
  <si>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</si>
  <si>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</si>
  <si>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</si>
  <si>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</si>
  <si>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</si>
  <si>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</si>
  <si>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</si>
  <si>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</si>
  <si>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</si>
  <si>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</si>
  <si>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</si>
  <si>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</si>
  <si>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</si>
  <si>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</si>
  <si>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</si>
  <si>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</si>
  <si>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</si>
  <si>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</si>
  <si>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</si>
  <si>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</si>
  <si>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</si>
  <si>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</si>
  <si>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</si>
  <si>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</si>
  <si>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</si>
  <si>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</si>
  <si>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</si>
  <si>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</si>
  <si>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→上記の処理正常終了後、中心座標の地方に王都が自動生成される</t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</si>
  <si>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r>
      <t xml:space="preserve">→登録先はfields,locations（重複の場合スルー）,spots,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2" eb="24">
      <t>チョウフク</t>
    </rPh>
    <rPh sb="25" eb="27">
      <t>バアイ</t>
    </rPh>
    <rPh sb="56" eb="58">
      <t>ヒッス</t>
    </rPh>
    <phoneticPr fontId="1"/>
  </si>
  <si>
    <t>→中心座標と辺を決定、重複が判断された場合x,y座標の上下左右で重複した場合登録しない</t>
    <rPh sb="1" eb="3">
      <t>チュウシン</t>
    </rPh>
    <rPh sb="3" eb="5">
      <t>ザヒョウ</t>
    </rPh>
    <rPh sb="6" eb="7">
      <t>ヘン</t>
    </rPh>
    <rPh sb="8" eb="10">
      <t>ケッテイ</t>
    </rPh>
    <rPh sb="11" eb="13">
      <t>チョウフク</t>
    </rPh>
    <rPh sb="14" eb="16">
      <t>ハンダン</t>
    </rPh>
    <rPh sb="19" eb="21">
      <t>バアイ</t>
    </rPh>
    <rPh sb="24" eb="26">
      <t>ザヒョウ</t>
    </rPh>
    <rPh sb="27" eb="29">
      <t>ジョウゲ</t>
    </rPh>
    <rPh sb="29" eb="31">
      <t>サユウ</t>
    </rPh>
    <rPh sb="32" eb="34">
      <t>チョウフク</t>
    </rPh>
    <rPh sb="36" eb="38">
      <t>バアイ</t>
    </rPh>
    <rPh sb="38" eb="40">
      <t>トウロク</t>
    </rPh>
    <phoneticPr fontId="1"/>
  </si>
  <si>
    <t>①王国作成（国名、国王名決定、最大面積を決定） ex.縦×横 = 30×20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rPh sb="15" eb="17">
      <t>サイダイ</t>
    </rPh>
    <rPh sb="17" eb="19">
      <t>メンセキ</t>
    </rPh>
    <rPh sb="20" eb="22">
      <t>ケッテイ</t>
    </rPh>
    <rPh sb="27" eb="28">
      <t>タテ</t>
    </rPh>
    <rPh sb="29" eb="30">
      <t>ヨコ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</si>
  <si>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</si>
  <si>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</si>
  <si>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</si>
  <si>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</si>
  <si>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</si>
  <si>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</si>
  <si>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</si>
  <si>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</si>
  <si>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</si>
  <si>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</si>
  <si>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</si>
  <si>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</si>
  <si>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</si>
  <si>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</si>
  <si>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</si>
  <si>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</si>
  <si>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</si>
  <si>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</si>
  <si>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</si>
  <si>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</si>
  <si>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</si>
  <si>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</si>
  <si>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</si>
  <si>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</si>
  <si>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</si>
  <si>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</si>
  <si>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</si>
  <si>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</si>
  <si>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</si>
  <si>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</si>
  <si>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</si>
  <si>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※地区編集専用</t>
    <rPh sb="1" eb="3">
      <t>チク</t>
    </rPh>
    <rPh sb="3" eb="5">
      <t>ヘンシュウ</t>
    </rPh>
    <rPh sb="5" eb="7">
      <t>センヨウ</t>
    </rPh>
    <phoneticPr fontId="1"/>
  </si>
  <si>
    <t>→ランダムで結合した場合</t>
    <rPh sb="6" eb="8">
      <t>ケツゴウ</t>
    </rPh>
    <rPh sb="10" eb="12">
      <t>バアイ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</si>
  <si>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</si>
  <si>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③地方詳細作成（ここを当機能で実装）</t>
    <rPh sb="1" eb="3">
      <t>チホウ</t>
    </rPh>
    <rPh sb="3" eb="5">
      <t>ショウサイ</t>
    </rPh>
    <rPh sb="5" eb="7">
      <t>サクセイ</t>
    </rPh>
    <rPh sb="11" eb="12">
      <t>トウ</t>
    </rPh>
    <rPh sb="12" eb="14">
      <t>キノウ</t>
    </rPh>
    <rPh sb="15" eb="1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</si>
</sst>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213360</xdr:colOff>
      <xdr:row>131</xdr:row>
      <xdr:rowOff>76200</xdr:rowOff>
    </xdr:from>
    <xdr:to>
      <xdr:col>35</xdr:col>
      <xdr:colOff>182880</xdr:colOff>
      <xdr:row>157</xdr:row>
      <xdr:rowOff>220980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8240" y="30068520"/>
          <a:ext cx="7322820" cy="60883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99060</xdr:colOff>
      <xdr:row>137</xdr:row>
      <xdr:rowOff>152400</xdr:rowOff>
    </xdr:from>
    <xdr:to>
      <xdr:col>57</xdr:col>
      <xdr:colOff>152400</xdr:colOff>
      <xdr:row>149</xdr:row>
      <xdr:rowOff>30480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342120" y="3151632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145</xdr:row>
      <xdr:rowOff>38100</xdr:rowOff>
    </xdr:from>
    <xdr:to>
      <xdr:col>35</xdr:col>
      <xdr:colOff>15240</xdr:colOff>
      <xdr:row>157</xdr:row>
      <xdr:rowOff>45720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3230820"/>
          <a:ext cx="43053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148</xdr:row>
      <xdr:rowOff>53340</xdr:rowOff>
    </xdr:from>
    <xdr:to>
      <xdr:col>24</xdr:col>
      <xdr:colOff>228600</xdr:colOff>
      <xdr:row>149</xdr:row>
      <xdr:rowOff>15240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393186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149</xdr:row>
      <xdr:rowOff>53340</xdr:rowOff>
    </xdr:from>
    <xdr:to>
      <xdr:col>24</xdr:col>
      <xdr:colOff>228600</xdr:colOff>
      <xdr:row>150</xdr:row>
      <xdr:rowOff>15240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41604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150</xdr:row>
      <xdr:rowOff>53340</xdr:rowOff>
    </xdr:from>
    <xdr:to>
      <xdr:col>24</xdr:col>
      <xdr:colOff>228600</xdr:colOff>
      <xdr:row>151</xdr:row>
      <xdr:rowOff>15240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43890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149</xdr:row>
      <xdr:rowOff>30480</xdr:rowOff>
    </xdr:from>
    <xdr:to>
      <xdr:col>33</xdr:col>
      <xdr:colOff>83820</xdr:colOff>
      <xdr:row>149</xdr:row>
      <xdr:rowOff>220980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4137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152</xdr:row>
      <xdr:rowOff>53340</xdr:rowOff>
    </xdr:from>
    <xdr:to>
      <xdr:col>24</xdr:col>
      <xdr:colOff>228600</xdr:colOff>
      <xdr:row>153</xdr:row>
      <xdr:rowOff>15240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48462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153</xdr:row>
      <xdr:rowOff>53340</xdr:rowOff>
    </xdr:from>
    <xdr:to>
      <xdr:col>24</xdr:col>
      <xdr:colOff>228600</xdr:colOff>
      <xdr:row>154</xdr:row>
      <xdr:rowOff>15240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154</xdr:row>
      <xdr:rowOff>60960</xdr:rowOff>
    </xdr:from>
    <xdr:to>
      <xdr:col>24</xdr:col>
      <xdr:colOff>228600</xdr:colOff>
      <xdr:row>155</xdr:row>
      <xdr:rowOff>22860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53110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152</xdr:row>
      <xdr:rowOff>45720</xdr:rowOff>
    </xdr:from>
    <xdr:to>
      <xdr:col>33</xdr:col>
      <xdr:colOff>83820</xdr:colOff>
      <xdr:row>153</xdr:row>
      <xdr:rowOff>7620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483864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153</xdr:row>
      <xdr:rowOff>53340</xdr:rowOff>
    </xdr:from>
    <xdr:to>
      <xdr:col>33</xdr:col>
      <xdr:colOff>83820</xdr:colOff>
      <xdr:row>154</xdr:row>
      <xdr:rowOff>15240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148</xdr:row>
      <xdr:rowOff>38100</xdr:rowOff>
    </xdr:from>
    <xdr:to>
      <xdr:col>33</xdr:col>
      <xdr:colOff>83820</xdr:colOff>
      <xdr:row>149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391662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151</xdr:row>
      <xdr:rowOff>53340</xdr:rowOff>
    </xdr:from>
    <xdr:to>
      <xdr:col>24</xdr:col>
      <xdr:colOff>228600</xdr:colOff>
      <xdr:row>152</xdr:row>
      <xdr:rowOff>15240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46176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44</xdr:col>
      <xdr:colOff>83820</xdr:colOff>
      <xdr:row>205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40</xdr:col>
      <xdr:colOff>228600</xdr:colOff>
      <xdr:row>199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35</xdr:col>
      <xdr:colOff>144780</xdr:colOff>
      <xdr:row>197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203</xdr:row>
      <xdr:rowOff>53340</xdr:rowOff>
    </xdr:from>
    <xdr:to>
      <xdr:col>42</xdr:col>
      <xdr:colOff>68580</xdr:colOff>
      <xdr:row>203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202</xdr:row>
      <xdr:rowOff>15240</xdr:rowOff>
    </xdr:from>
    <xdr:to>
      <xdr:col>43</xdr:col>
      <xdr:colOff>91440</xdr:colOff>
      <xdr:row>204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195</xdr:row>
      <xdr:rowOff>114300</xdr:rowOff>
    </xdr:from>
    <xdr:to>
      <xdr:col>42</xdr:col>
      <xdr:colOff>50725</xdr:colOff>
      <xdr:row>203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202</xdr:row>
      <xdr:rowOff>99060</xdr:rowOff>
    </xdr:from>
    <xdr:to>
      <xdr:col>41</xdr:col>
      <xdr:colOff>182880</xdr:colOff>
      <xdr:row>203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157</xdr:row>
      <xdr:rowOff>45720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6</xdr:col>
      <xdr:colOff>38100</xdr:colOff>
      <xdr:row>143</xdr:row>
      <xdr:rowOff>99060</xdr:rowOff>
    </xdr:from>
    <xdr:to>
      <xdr:col>8</xdr:col>
      <xdr:colOff>144780</xdr:colOff>
      <xdr:row>144</xdr:row>
      <xdr:rowOff>99060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2F58EFE7-1E6C-4E1F-B14B-B2CD66E2BA17}"/>
            </a:ext>
          </a:extLst>
        </xdr:cNvPr>
        <xdr:cNvSpPr/>
      </xdr:nvSpPr>
      <xdr:spPr>
        <a:xfrm>
          <a:off x="1455420" y="32834580"/>
          <a:ext cx="579120" cy="228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220980</xdr:colOff>
      <xdr:row>133</xdr:row>
      <xdr:rowOff>91440</xdr:rowOff>
    </xdr:from>
    <xdr:to>
      <xdr:col>35</xdr:col>
      <xdr:colOff>7620</xdr:colOff>
      <xdr:row>144</xdr:row>
      <xdr:rowOff>198120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2F868F73-2697-42E4-98AE-419D847D2932}"/>
            </a:ext>
          </a:extLst>
        </xdr:cNvPr>
        <xdr:cNvSpPr/>
      </xdr:nvSpPr>
      <xdr:spPr>
        <a:xfrm>
          <a:off x="4000500" y="3054096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Base_kingdom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213360</xdr:colOff>
      <xdr:row>135</xdr:row>
      <xdr:rowOff>121920</xdr:rowOff>
    </xdr:from>
    <xdr:to>
      <xdr:col>30</xdr:col>
      <xdr:colOff>182880</xdr:colOff>
      <xdr:row>143</xdr:row>
      <xdr:rowOff>30480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DBA736F8-3005-4508-9F66-D8ABF607E663}"/>
            </a:ext>
          </a:extLst>
        </xdr:cNvPr>
        <xdr:cNvSpPr/>
      </xdr:nvSpPr>
      <xdr:spPr>
        <a:xfrm>
          <a:off x="4495800" y="31028640"/>
          <a:ext cx="2804160" cy="173736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1" t="s">
        <v>225</v>
      </c>
      <c r="AY4" s="81"/>
      <c r="AZ4" s="81"/>
      <c r="BA4" s="81"/>
      <c r="BB4" s="81"/>
      <c r="BC4" s="82" t="s">
        <v>224</v>
      </c>
      <c r="BD4" s="82"/>
      <c r="BE4" s="82"/>
      <c r="BF4" s="82"/>
      <c r="BG4" s="82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 (2)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6" t="str">
        <f ca="1">RIGHT(CELL("filename",A1),LEN(CELL("filename",A1))-FIND("]",CELL("filename",A1)))</f>
        <v>改版履歴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59" x14ac:dyDescent="0.45">
      <c r="A2" s="88"/>
      <c r="B2" s="89"/>
      <c r="C2" s="89"/>
      <c r="D2" s="89"/>
      <c r="E2" s="89"/>
      <c r="F2" s="89"/>
      <c r="G2" s="89"/>
      <c r="H2" s="89"/>
      <c r="I2" s="84" t="str">
        <f>表紙!$AX$4</f>
        <v>メインメニュー画面</v>
      </c>
      <c r="J2" s="84"/>
      <c r="K2" s="84"/>
      <c r="L2" s="84"/>
      <c r="M2" s="84"/>
      <c r="N2" s="84"/>
      <c r="O2" s="84"/>
      <c r="P2" s="84"/>
      <c r="Q2" s="91">
        <f ca="1">INDIRECT("A"&amp;(COUNTA(A:H)+2))</f>
        <v>43933</v>
      </c>
      <c r="R2" s="91"/>
      <c r="S2" s="91"/>
      <c r="T2" s="91"/>
      <c r="U2" s="91"/>
      <c r="V2" s="91"/>
      <c r="W2" s="91"/>
      <c r="X2" s="91"/>
      <c r="Y2" s="92" t="str">
        <f ca="1">INDIRECT("AO"&amp;(COUNTA(AO:AV)+1))</f>
        <v>Giphe</v>
      </c>
      <c r="Z2" s="92"/>
      <c r="AA2" s="92"/>
      <c r="AB2" s="92"/>
      <c r="AC2" s="92"/>
      <c r="AD2" s="92"/>
      <c r="AE2" s="92"/>
      <c r="AF2" s="92"/>
      <c r="AG2" s="92" t="str">
        <f ca="1">INDIRECT("I"&amp;(COUNTA(I:L)+1))</f>
        <v>1.0</v>
      </c>
      <c r="AH2" s="92"/>
      <c r="AI2" s="92"/>
      <c r="AJ2" s="92"/>
      <c r="AK2" s="92"/>
      <c r="AL2" s="92"/>
      <c r="AM2" s="92"/>
      <c r="AN2" s="92"/>
      <c r="AO2" s="84" t="str">
        <f>表紙!$BC$4</f>
        <v>PGUSED020</v>
      </c>
      <c r="AP2" s="84"/>
      <c r="AQ2" s="84"/>
      <c r="AR2" s="84"/>
      <c r="AS2" s="84"/>
      <c r="AT2" s="84"/>
      <c r="AU2" s="84"/>
      <c r="AV2" s="84"/>
      <c r="AX2" s="104"/>
      <c r="AY2" s="104"/>
      <c r="AZ2" s="104"/>
      <c r="BA2" s="104"/>
      <c r="BB2" s="104"/>
      <c r="BC2" s="105"/>
      <c r="BD2" s="105"/>
      <c r="BE2" s="105"/>
      <c r="BF2" s="105"/>
      <c r="BG2" s="105"/>
    </row>
    <row r="3" spans="1:59" x14ac:dyDescent="0.45">
      <c r="AX3" s="104"/>
      <c r="AY3" s="104"/>
      <c r="AZ3" s="104"/>
      <c r="BA3" s="104"/>
      <c r="BB3" s="104"/>
      <c r="BC3" s="105"/>
      <c r="BD3" s="105"/>
      <c r="BE3" s="105"/>
      <c r="BF3" s="105"/>
      <c r="BG3" s="105"/>
    </row>
    <row r="4" spans="1:59" x14ac:dyDescent="0.45">
      <c r="A4" s="85" t="s">
        <v>1</v>
      </c>
      <c r="B4" s="85"/>
      <c r="C4" s="85"/>
      <c r="D4" s="85"/>
      <c r="E4" s="85"/>
      <c r="F4" s="85"/>
      <c r="G4" s="85"/>
      <c r="H4" s="85"/>
      <c r="I4" s="100" t="s">
        <v>5</v>
      </c>
      <c r="J4" s="101"/>
      <c r="K4" s="101"/>
      <c r="L4" s="102"/>
      <c r="M4" s="93" t="s">
        <v>6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5"/>
      <c r="AO4" s="93" t="s">
        <v>2</v>
      </c>
      <c r="AP4" s="94"/>
      <c r="AQ4" s="94"/>
      <c r="AR4" s="94"/>
      <c r="AS4" s="94"/>
      <c r="AT4" s="94"/>
      <c r="AU4" s="94"/>
      <c r="AV4" s="95"/>
    </row>
    <row r="5" spans="1:59" x14ac:dyDescent="0.45">
      <c r="A5" s="83">
        <v>43933</v>
      </c>
      <c r="B5" s="82"/>
      <c r="C5" s="82"/>
      <c r="D5" s="82"/>
      <c r="E5" s="82"/>
      <c r="F5" s="82"/>
      <c r="G5" s="82"/>
      <c r="H5" s="82"/>
      <c r="I5" s="103" t="s">
        <v>9</v>
      </c>
      <c r="J5" s="103"/>
      <c r="K5" s="103"/>
      <c r="L5" s="103"/>
      <c r="M5" s="96" t="s">
        <v>7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O5" s="96" t="s">
        <v>8</v>
      </c>
      <c r="AP5" s="97"/>
      <c r="AQ5" s="97"/>
      <c r="AR5" s="97"/>
      <c r="AS5" s="97"/>
      <c r="AT5" s="97"/>
      <c r="AU5" s="97"/>
      <c r="AV5" s="98"/>
    </row>
    <row r="6" spans="1:59" x14ac:dyDescent="0.45">
      <c r="A6" s="82"/>
      <c r="B6" s="82"/>
      <c r="C6" s="82"/>
      <c r="D6" s="82"/>
      <c r="E6" s="82"/>
      <c r="F6" s="82"/>
      <c r="G6" s="82"/>
      <c r="H6" s="82"/>
      <c r="I6" s="99"/>
      <c r="J6" s="99"/>
      <c r="K6" s="99"/>
      <c r="L6" s="99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O6" s="96"/>
      <c r="AP6" s="97"/>
      <c r="AQ6" s="97"/>
      <c r="AR6" s="97"/>
      <c r="AS6" s="97"/>
      <c r="AT6" s="97"/>
      <c r="AU6" s="97"/>
      <c r="AV6" s="98"/>
    </row>
    <row r="7" spans="1:59" x14ac:dyDescent="0.45">
      <c r="A7" s="82"/>
      <c r="B7" s="82"/>
      <c r="C7" s="82"/>
      <c r="D7" s="82"/>
      <c r="E7" s="82"/>
      <c r="F7" s="82"/>
      <c r="G7" s="82"/>
      <c r="H7" s="82"/>
      <c r="I7" s="99"/>
      <c r="J7" s="99"/>
      <c r="K7" s="99"/>
      <c r="L7" s="99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8"/>
      <c r="AO7" s="96"/>
      <c r="AP7" s="97"/>
      <c r="AQ7" s="97"/>
      <c r="AR7" s="97"/>
      <c r="AS7" s="97"/>
      <c r="AT7" s="97"/>
      <c r="AU7" s="97"/>
      <c r="AV7" s="98"/>
    </row>
    <row r="8" spans="1:59" x14ac:dyDescent="0.45">
      <c r="A8" s="82"/>
      <c r="B8" s="82"/>
      <c r="C8" s="82"/>
      <c r="D8" s="82"/>
      <c r="E8" s="82"/>
      <c r="F8" s="82"/>
      <c r="G8" s="82"/>
      <c r="H8" s="82"/>
      <c r="I8" s="99"/>
      <c r="J8" s="99"/>
      <c r="K8" s="99"/>
      <c r="L8" s="99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6"/>
      <c r="AP8" s="97"/>
      <c r="AQ8" s="97"/>
      <c r="AR8" s="97"/>
      <c r="AS8" s="97"/>
      <c r="AT8" s="97"/>
      <c r="AU8" s="97"/>
      <c r="AV8" s="98"/>
    </row>
    <row r="9" spans="1:59" x14ac:dyDescent="0.45">
      <c r="A9" s="82"/>
      <c r="B9" s="82"/>
      <c r="C9" s="82"/>
      <c r="D9" s="82"/>
      <c r="E9" s="82"/>
      <c r="F9" s="82"/>
      <c r="G9" s="82"/>
      <c r="H9" s="82"/>
      <c r="I9" s="99"/>
      <c r="J9" s="99"/>
      <c r="K9" s="99"/>
      <c r="L9" s="99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8"/>
      <c r="AO9" s="96"/>
      <c r="AP9" s="97"/>
      <c r="AQ9" s="97"/>
      <c r="AR9" s="97"/>
      <c r="AS9" s="97"/>
      <c r="AT9" s="97"/>
      <c r="AU9" s="97"/>
      <c r="AV9" s="98"/>
    </row>
    <row r="10" spans="1:59" x14ac:dyDescent="0.45">
      <c r="A10" s="82"/>
      <c r="B10" s="82"/>
      <c r="C10" s="82"/>
      <c r="D10" s="82"/>
      <c r="E10" s="82"/>
      <c r="F10" s="82"/>
      <c r="G10" s="82"/>
      <c r="H10" s="82"/>
      <c r="I10" s="99"/>
      <c r="J10" s="99"/>
      <c r="K10" s="99"/>
      <c r="L10" s="99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8"/>
      <c r="AO10" s="96"/>
      <c r="AP10" s="97"/>
      <c r="AQ10" s="97"/>
      <c r="AR10" s="97"/>
      <c r="AS10" s="97"/>
      <c r="AT10" s="97"/>
      <c r="AU10" s="97"/>
      <c r="AV10" s="98"/>
    </row>
    <row r="11" spans="1:59" x14ac:dyDescent="0.45">
      <c r="A11" s="82"/>
      <c r="B11" s="82"/>
      <c r="C11" s="82"/>
      <c r="D11" s="82"/>
      <c r="E11" s="82"/>
      <c r="F11" s="82"/>
      <c r="G11" s="82"/>
      <c r="H11" s="82"/>
      <c r="I11" s="99"/>
      <c r="J11" s="99"/>
      <c r="K11" s="99"/>
      <c r="L11" s="99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8"/>
      <c r="AO11" s="96"/>
      <c r="AP11" s="97"/>
      <c r="AQ11" s="97"/>
      <c r="AR11" s="97"/>
      <c r="AS11" s="97"/>
      <c r="AT11" s="97"/>
      <c r="AU11" s="97"/>
      <c r="AV11" s="98"/>
    </row>
    <row r="12" spans="1:59" x14ac:dyDescent="0.45">
      <c r="A12" s="82"/>
      <c r="B12" s="82"/>
      <c r="C12" s="82"/>
      <c r="D12" s="82"/>
      <c r="E12" s="82"/>
      <c r="F12" s="82"/>
      <c r="G12" s="82"/>
      <c r="H12" s="82"/>
      <c r="I12" s="99"/>
      <c r="J12" s="99"/>
      <c r="K12" s="99"/>
      <c r="L12" s="99"/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8"/>
      <c r="AO12" s="96"/>
      <c r="AP12" s="97"/>
      <c r="AQ12" s="97"/>
      <c r="AR12" s="97"/>
      <c r="AS12" s="97"/>
      <c r="AT12" s="97"/>
      <c r="AU12" s="97"/>
      <c r="AV12" s="98"/>
    </row>
    <row r="13" spans="1:59" x14ac:dyDescent="0.45">
      <c r="A13" s="82"/>
      <c r="B13" s="82"/>
      <c r="C13" s="82"/>
      <c r="D13" s="82"/>
      <c r="E13" s="82"/>
      <c r="F13" s="82"/>
      <c r="G13" s="82"/>
      <c r="H13" s="82"/>
      <c r="I13" s="99"/>
      <c r="J13" s="99"/>
      <c r="K13" s="99"/>
      <c r="L13" s="99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8"/>
      <c r="AO13" s="96"/>
      <c r="AP13" s="97"/>
      <c r="AQ13" s="97"/>
      <c r="AR13" s="97"/>
      <c r="AS13" s="97"/>
      <c r="AT13" s="97"/>
      <c r="AU13" s="97"/>
      <c r="AV13" s="98"/>
    </row>
    <row r="14" spans="1:59" x14ac:dyDescent="0.45">
      <c r="A14" s="82"/>
      <c r="B14" s="82"/>
      <c r="C14" s="82"/>
      <c r="D14" s="82"/>
      <c r="E14" s="82"/>
      <c r="F14" s="82"/>
      <c r="G14" s="82"/>
      <c r="H14" s="82"/>
      <c r="I14" s="99"/>
      <c r="J14" s="99"/>
      <c r="K14" s="99"/>
      <c r="L14" s="99"/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8"/>
      <c r="AO14" s="96"/>
      <c r="AP14" s="97"/>
      <c r="AQ14" s="97"/>
      <c r="AR14" s="97"/>
      <c r="AS14" s="97"/>
      <c r="AT14" s="97"/>
      <c r="AU14" s="97"/>
      <c r="AV14" s="98"/>
    </row>
    <row r="15" spans="1:59" x14ac:dyDescent="0.45">
      <c r="A15" s="82"/>
      <c r="B15" s="82"/>
      <c r="C15" s="82"/>
      <c r="D15" s="82"/>
      <c r="E15" s="82"/>
      <c r="F15" s="82"/>
      <c r="G15" s="82"/>
      <c r="H15" s="82"/>
      <c r="I15" s="99"/>
      <c r="J15" s="99"/>
      <c r="K15" s="99"/>
      <c r="L15" s="99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8"/>
      <c r="AO15" s="96"/>
      <c r="AP15" s="97"/>
      <c r="AQ15" s="97"/>
      <c r="AR15" s="97"/>
      <c r="AS15" s="97"/>
      <c r="AT15" s="97"/>
      <c r="AU15" s="97"/>
      <c r="AV15" s="98"/>
    </row>
    <row r="16" spans="1:59" x14ac:dyDescent="0.45">
      <c r="A16" s="82"/>
      <c r="B16" s="82"/>
      <c r="C16" s="82"/>
      <c r="D16" s="82"/>
      <c r="E16" s="82"/>
      <c r="F16" s="82"/>
      <c r="G16" s="82"/>
      <c r="H16" s="82"/>
      <c r="I16" s="99"/>
      <c r="J16" s="99"/>
      <c r="K16" s="99"/>
      <c r="L16" s="99"/>
      <c r="M16" s="96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8"/>
      <c r="AO16" s="96"/>
      <c r="AP16" s="97"/>
      <c r="AQ16" s="97"/>
      <c r="AR16" s="97"/>
      <c r="AS16" s="97"/>
      <c r="AT16" s="97"/>
      <c r="AU16" s="97"/>
      <c r="AV16" s="9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0"/>
  <sheetViews>
    <sheetView showGridLines="0" tabSelected="1" view="pageBreakPreview" topLeftCell="A133" zoomScaleNormal="100" workbookViewId="0">
      <selection activeCell="AL141" sqref="AL141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6" t="str">
        <f ca="1">RIGHT(CELL("filename",A1),LEN(CELL("filename",A1))-FIND("]",CELL("filename",A1)))</f>
        <v>概要設計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2:23" x14ac:dyDescent="0.45">
      <c r="Q113" t="s">
        <v>326</v>
      </c>
      <c r="R113" t="s">
        <v>249</v>
      </c>
      <c r="W113" t="s">
        <v>330</v>
      </c>
    </row>
    <row r="114" spans="2:23" x14ac:dyDescent="0.45">
      <c r="Q114" t="s">
        <v>326</v>
      </c>
      <c r="R114" t="s">
        <v>331</v>
      </c>
      <c r="W114" t="s">
        <v>256</v>
      </c>
    </row>
    <row r="116" spans="2:23" x14ac:dyDescent="0.45">
      <c r="B116" t="s">
        <v>410</v>
      </c>
      <c r="C116" t="s">
        <v>417</v>
      </c>
    </row>
    <row r="117" spans="2:23" x14ac:dyDescent="0.45">
      <c r="B117" t="s">
        <v>410</v>
      </c>
      <c r="C117" t="s">
        <v>416</v>
      </c>
    </row>
    <row r="118" spans="2:23" x14ac:dyDescent="0.45">
      <c r="B118" t="s">
        <v>410</v>
      </c>
      <c r="C118" t="s">
        <v>415</v>
      </c>
    </row>
    <row r="119" spans="2:23" x14ac:dyDescent="0.45">
      <c r="B119" t="s">
        <v>410</v>
      </c>
      <c r="C119" t="s">
        <v>414</v>
      </c>
    </row>
    <row r="120" spans="2:23" x14ac:dyDescent="0.45">
      <c r="B120" t="s">
        <v>410</v>
      </c>
      <c r="C120" t="s">
        <v>413</v>
      </c>
    </row>
    <row r="121" spans="2:23" x14ac:dyDescent="0.45">
      <c r="C121" t="s">
        <v>412</v>
      </c>
    </row>
    <row r="122" spans="2:23" x14ac:dyDescent="0.45">
      <c r="C122" t="s">
        <v>411</v>
      </c>
    </row>
    <row r="123" spans="2:23" x14ac:dyDescent="0.45">
      <c r="B123" t="s">
        <v>410</v>
      </c>
      <c r="C123" t="s">
        <v>409</v>
      </c>
    </row>
    <row r="124" spans="2:23" x14ac:dyDescent="0.45">
      <c r="C124" t="s">
        <v>408</v>
      </c>
    </row>
    <row r="125" spans="2:23" x14ac:dyDescent="0.45">
      <c r="C125" t="s">
        <v>407</v>
      </c>
    </row>
    <row r="127" spans="2:23" x14ac:dyDescent="0.45">
      <c r="C127" t="s">
        <v>406</v>
      </c>
      <c r="Q127" t="s">
        <v>405</v>
      </c>
    </row>
    <row r="128" spans="2:23" x14ac:dyDescent="0.45">
      <c r="C128" t="s">
        <v>404</v>
      </c>
    </row>
    <row r="129" spans="3:40" x14ac:dyDescent="0.45">
      <c r="C129" t="s">
        <v>403</v>
      </c>
    </row>
    <row r="130" spans="3:40" x14ac:dyDescent="0.45">
      <c r="C130" t="s">
        <v>402</v>
      </c>
    </row>
    <row r="137" spans="3:40" x14ac:dyDescent="0.45">
      <c r="AN137" t="s">
        <v>418</v>
      </c>
    </row>
    <row r="161" spans="4:17" x14ac:dyDescent="0.45">
      <c r="D161" s="78" t="s">
        <v>401</v>
      </c>
    </row>
    <row r="162" spans="4:17" x14ac:dyDescent="0.45">
      <c r="D162" t="s">
        <v>400</v>
      </c>
    </row>
    <row r="163" spans="4:17" x14ac:dyDescent="0.45">
      <c r="E163" t="s">
        <v>399</v>
      </c>
    </row>
    <row r="164" spans="4:17" x14ac:dyDescent="0.45">
      <c r="E164" t="s">
        <v>398</v>
      </c>
    </row>
    <row r="165" spans="4:17" x14ac:dyDescent="0.45">
      <c r="E165" t="s">
        <v>397</v>
      </c>
    </row>
    <row r="166" spans="4:17" x14ac:dyDescent="0.45">
      <c r="F166" t="s">
        <v>396</v>
      </c>
      <c r="H166" t="s">
        <v>395</v>
      </c>
      <c r="Q166" t="s">
        <v>394</v>
      </c>
    </row>
    <row r="167" spans="4:17" x14ac:dyDescent="0.45">
      <c r="H167" t="s">
        <v>393</v>
      </c>
    </row>
    <row r="168" spans="4:17" x14ac:dyDescent="0.45">
      <c r="H168" t="s">
        <v>393</v>
      </c>
    </row>
    <row r="169" spans="4:17" x14ac:dyDescent="0.45">
      <c r="H169" t="s">
        <v>393</v>
      </c>
    </row>
    <row r="170" spans="4:17" x14ac:dyDescent="0.45">
      <c r="H170" t="s">
        <v>393</v>
      </c>
    </row>
    <row r="171" spans="4:17" x14ac:dyDescent="0.45">
      <c r="H171" t="s">
        <v>393</v>
      </c>
    </row>
    <row r="172" spans="4:17" x14ac:dyDescent="0.45">
      <c r="H172" t="s">
        <v>393</v>
      </c>
    </row>
    <row r="173" spans="4:17" x14ac:dyDescent="0.45">
      <c r="D173" t="s">
        <v>392</v>
      </c>
    </row>
    <row r="174" spans="4:17" x14ac:dyDescent="0.45">
      <c r="E174" t="s">
        <v>391</v>
      </c>
    </row>
    <row r="175" spans="4:17" x14ac:dyDescent="0.45">
      <c r="E175" t="s">
        <v>390</v>
      </c>
    </row>
    <row r="176" spans="4:17" x14ac:dyDescent="0.45">
      <c r="D176" t="s">
        <v>389</v>
      </c>
    </row>
    <row r="178" spans="3:31" x14ac:dyDescent="0.45">
      <c r="C178" s="79" t="s">
        <v>388</v>
      </c>
    </row>
    <row r="179" spans="3:31" x14ac:dyDescent="0.45">
      <c r="D179" t="s">
        <v>387</v>
      </c>
    </row>
    <row r="180" spans="3:31" x14ac:dyDescent="0.45">
      <c r="D180" t="s">
        <v>386</v>
      </c>
    </row>
    <row r="181" spans="3:31" x14ac:dyDescent="0.45">
      <c r="D181" t="s">
        <v>385</v>
      </c>
    </row>
    <row r="182" spans="3:31" x14ac:dyDescent="0.45">
      <c r="E182" t="s">
        <v>384</v>
      </c>
    </row>
    <row r="183" spans="3:31" x14ac:dyDescent="0.45">
      <c r="D183" t="s">
        <v>383</v>
      </c>
    </row>
    <row r="184" spans="3:31" x14ac:dyDescent="0.45">
      <c r="D184" t="s">
        <v>382</v>
      </c>
    </row>
    <row r="185" spans="3:31" x14ac:dyDescent="0.45">
      <c r="D185" t="s">
        <v>381</v>
      </c>
    </row>
    <row r="186" spans="3:31" x14ac:dyDescent="0.45">
      <c r="E186" t="s">
        <v>380</v>
      </c>
    </row>
    <row r="187" spans="3:31" x14ac:dyDescent="0.45">
      <c r="E187" s="78" t="s">
        <v>379</v>
      </c>
      <c r="F187" s="77"/>
      <c r="P187" t="s">
        <v>378</v>
      </c>
      <c r="AB187" s="78" t="s">
        <v>377</v>
      </c>
      <c r="AC187" s="77"/>
      <c r="AD187" s="77"/>
      <c r="AE187" s="77"/>
    </row>
    <row r="188" spans="3:31" x14ac:dyDescent="0.45">
      <c r="E188" s="77"/>
      <c r="F188" s="77" t="s">
        <v>376</v>
      </c>
      <c r="Q188" t="s">
        <v>375</v>
      </c>
      <c r="AB188" s="77"/>
      <c r="AC188" s="77" t="s">
        <v>374</v>
      </c>
      <c r="AD188" s="77"/>
      <c r="AE188" s="77"/>
    </row>
    <row r="189" spans="3:31" x14ac:dyDescent="0.45">
      <c r="Q189" t="s">
        <v>373</v>
      </c>
    </row>
    <row r="190" spans="3:31" x14ac:dyDescent="0.45">
      <c r="Q190" t="s">
        <v>372</v>
      </c>
    </row>
    <row r="191" spans="3:31" x14ac:dyDescent="0.45">
      <c r="D191" t="s">
        <v>419</v>
      </c>
    </row>
    <row r="192" spans="3:31" x14ac:dyDescent="0.45">
      <c r="D192" t="s">
        <v>420</v>
      </c>
    </row>
    <row r="193" spans="4:34" x14ac:dyDescent="0.45">
      <c r="D193" s="80" t="s">
        <v>421</v>
      </c>
    </row>
    <row r="194" spans="4:34" x14ac:dyDescent="0.45">
      <c r="D194" t="s">
        <v>371</v>
      </c>
    </row>
    <row r="195" spans="4:34" x14ac:dyDescent="0.45">
      <c r="D195" t="s">
        <v>370</v>
      </c>
    </row>
    <row r="196" spans="4:34" x14ac:dyDescent="0.45">
      <c r="D196" t="s">
        <v>369</v>
      </c>
    </row>
    <row r="197" spans="4:34" x14ac:dyDescent="0.45">
      <c r="D197" t="s">
        <v>368</v>
      </c>
    </row>
    <row r="198" spans="4:34" x14ac:dyDescent="0.45">
      <c r="D198" t="s">
        <v>367</v>
      </c>
    </row>
    <row r="199" spans="4:34" x14ac:dyDescent="0.45">
      <c r="D199" t="s">
        <v>366</v>
      </c>
    </row>
    <row r="200" spans="4:34" x14ac:dyDescent="0.45">
      <c r="D200" t="s">
        <v>365</v>
      </c>
    </row>
    <row r="208" spans="4:34" x14ac:dyDescent="0.45">
      <c r="AH208" t="s">
        <v>364</v>
      </c>
    </row>
    <row r="209" spans="34:34" x14ac:dyDescent="0.45">
      <c r="AH209" t="s">
        <v>363</v>
      </c>
    </row>
    <row r="210" spans="34:34" x14ac:dyDescent="0.45">
      <c r="AH210" t="s">
        <v>362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workbookViewId="0">
      <selection activeCell="H6" sqref="H6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IOデータ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6" t="s">
        <v>21</v>
      </c>
    </row>
    <row r="5" spans="1:48" s="26" customFormat="1" x14ac:dyDescent="0.45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23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6" customFormat="1" x14ac:dyDescent="0.45">
      <c r="A6" s="107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37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6" t="s">
        <v>17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18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19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6" customFormat="1" x14ac:dyDescent="0.45">
      <c r="A10" s="106" t="s">
        <v>30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31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32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6" customFormat="1" x14ac:dyDescent="0.45">
      <c r="A11" s="106" t="s">
        <v>33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31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34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6" customFormat="1" x14ac:dyDescent="0.45">
      <c r="A12" s="106" t="s">
        <v>44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31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46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6" customFormat="1" x14ac:dyDescent="0.45">
      <c r="A13" s="106" t="s">
        <v>47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49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6" customFormat="1" x14ac:dyDescent="0.45">
      <c r="A14" s="106" t="s">
        <v>48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45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50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27" customFormat="1" x14ac:dyDescent="0.4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27" customFormat="1" x14ac:dyDescent="0.4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6" customFormat="1" x14ac:dyDescent="0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7" t="s">
        <v>17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20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6" customFormat="1" x14ac:dyDescent="0.45">
      <c r="A21" s="107" t="s">
        <v>36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35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6" customFormat="1" x14ac:dyDescent="0.4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6" customFormat="1" x14ac:dyDescent="0.4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画面項目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56" t="s">
        <v>16</v>
      </c>
    </row>
    <row r="5" spans="1:48" s="56" customFormat="1" x14ac:dyDescent="0.45">
      <c r="A5" s="111" t="s">
        <v>227</v>
      </c>
      <c r="B5" s="112"/>
      <c r="C5" s="112"/>
      <c r="D5" s="112"/>
      <c r="E5" s="112"/>
      <c r="F5" s="112"/>
      <c r="G5" s="113"/>
      <c r="H5" s="110" t="s">
        <v>228</v>
      </c>
      <c r="I5" s="110"/>
      <c r="J5" s="110"/>
      <c r="K5" s="110"/>
      <c r="L5" s="110"/>
      <c r="M5" s="60" t="s">
        <v>233</v>
      </c>
      <c r="N5" s="111" t="s">
        <v>229</v>
      </c>
      <c r="O5" s="112"/>
      <c r="P5" s="112"/>
      <c r="Q5" s="113"/>
      <c r="R5" s="111" t="s">
        <v>232</v>
      </c>
      <c r="S5" s="112"/>
      <c r="T5" s="112"/>
      <c r="U5" s="113"/>
      <c r="V5" s="111" t="s">
        <v>230</v>
      </c>
      <c r="W5" s="112"/>
      <c r="X5" s="112"/>
      <c r="Y5" s="113"/>
      <c r="Z5" s="111" t="s">
        <v>234</v>
      </c>
      <c r="AA5" s="112"/>
      <c r="AB5" s="112"/>
      <c r="AC5" s="113"/>
      <c r="AD5" s="111" t="s">
        <v>235</v>
      </c>
      <c r="AE5" s="112"/>
      <c r="AF5" s="112"/>
      <c r="AG5" s="113"/>
      <c r="AH5" s="60"/>
      <c r="AI5" s="60"/>
      <c r="AJ5" s="60"/>
      <c r="AK5" s="60"/>
      <c r="AL5" s="60"/>
      <c r="AM5" s="60"/>
      <c r="AN5" s="111" t="s">
        <v>231</v>
      </c>
      <c r="AO5" s="112"/>
      <c r="AP5" s="112"/>
      <c r="AQ5" s="112"/>
      <c r="AR5" s="112"/>
      <c r="AS5" s="112"/>
      <c r="AT5" s="112"/>
      <c r="AU5" s="112"/>
      <c r="AV5" s="113"/>
    </row>
    <row r="6" spans="1:48" s="56" customFormat="1" x14ac:dyDescent="0.45">
      <c r="A6" s="111" t="s">
        <v>236</v>
      </c>
      <c r="B6" s="112"/>
      <c r="C6" s="112"/>
      <c r="D6" s="112"/>
      <c r="E6" s="112"/>
      <c r="F6" s="112"/>
      <c r="G6" s="113"/>
      <c r="H6" s="110"/>
      <c r="I6" s="110"/>
      <c r="J6" s="110"/>
      <c r="K6" s="110"/>
      <c r="L6" s="110"/>
      <c r="M6" s="60"/>
      <c r="N6" s="111"/>
      <c r="O6" s="112"/>
      <c r="P6" s="112"/>
      <c r="Q6" s="113"/>
      <c r="R6" s="111"/>
      <c r="S6" s="112"/>
      <c r="T6" s="112"/>
      <c r="U6" s="113"/>
      <c r="V6" s="111"/>
      <c r="W6" s="112"/>
      <c r="X6" s="112"/>
      <c r="Y6" s="113"/>
      <c r="Z6" s="111"/>
      <c r="AA6" s="112"/>
      <c r="AB6" s="112"/>
      <c r="AC6" s="113"/>
      <c r="AD6" s="111"/>
      <c r="AE6" s="112"/>
      <c r="AF6" s="112"/>
      <c r="AG6" s="113"/>
      <c r="AH6" s="60"/>
      <c r="AI6" s="60"/>
      <c r="AJ6" s="60"/>
      <c r="AK6" s="60"/>
      <c r="AL6" s="60"/>
      <c r="AM6" s="60"/>
      <c r="AN6" s="111"/>
      <c r="AO6" s="112"/>
      <c r="AP6" s="112"/>
      <c r="AQ6" s="112"/>
      <c r="AR6" s="112"/>
      <c r="AS6" s="112"/>
      <c r="AT6" s="112"/>
      <c r="AU6" s="112"/>
      <c r="AV6" s="113"/>
    </row>
    <row r="7" spans="1:48" s="56" customFormat="1" x14ac:dyDescent="0.45">
      <c r="A7" s="111"/>
      <c r="B7" s="112"/>
      <c r="C7" s="112"/>
      <c r="D7" s="112"/>
      <c r="E7" s="112"/>
      <c r="F7" s="112"/>
      <c r="G7" s="113"/>
      <c r="H7" s="110"/>
      <c r="I7" s="110"/>
      <c r="J7" s="110"/>
      <c r="K7" s="110"/>
      <c r="L7" s="110"/>
      <c r="M7" s="60"/>
      <c r="N7" s="111"/>
      <c r="O7" s="112"/>
      <c r="P7" s="112"/>
      <c r="Q7" s="113"/>
      <c r="R7" s="111"/>
      <c r="S7" s="112"/>
      <c r="T7" s="112"/>
      <c r="U7" s="113"/>
      <c r="V7" s="111"/>
      <c r="W7" s="112"/>
      <c r="X7" s="112"/>
      <c r="Y7" s="113"/>
      <c r="Z7" s="111"/>
      <c r="AA7" s="112"/>
      <c r="AB7" s="112"/>
      <c r="AC7" s="113"/>
      <c r="AD7" s="111"/>
      <c r="AE7" s="112"/>
      <c r="AF7" s="112"/>
      <c r="AG7" s="113"/>
      <c r="AH7" s="60"/>
      <c r="AI7" s="60"/>
      <c r="AJ7" s="60"/>
      <c r="AK7" s="60"/>
      <c r="AL7" s="60"/>
      <c r="AM7" s="60"/>
      <c r="AN7" s="111"/>
      <c r="AO7" s="112"/>
      <c r="AP7" s="112"/>
      <c r="AQ7" s="112"/>
      <c r="AR7" s="112"/>
      <c r="AS7" s="112"/>
      <c r="AT7" s="112"/>
      <c r="AU7" s="112"/>
      <c r="AV7" s="113"/>
    </row>
    <row r="8" spans="1:48" s="56" customFormat="1" x14ac:dyDescent="0.45">
      <c r="A8" s="111"/>
      <c r="B8" s="112"/>
      <c r="C8" s="112"/>
      <c r="D8" s="112"/>
      <c r="E8" s="112"/>
      <c r="F8" s="112"/>
      <c r="G8" s="113"/>
      <c r="H8" s="110"/>
      <c r="I8" s="110"/>
      <c r="J8" s="110"/>
      <c r="K8" s="110"/>
      <c r="L8" s="110"/>
      <c r="M8" s="60"/>
      <c r="N8" s="111"/>
      <c r="O8" s="112"/>
      <c r="P8" s="112"/>
      <c r="Q8" s="113"/>
      <c r="R8" s="111"/>
      <c r="S8" s="112"/>
      <c r="T8" s="112"/>
      <c r="U8" s="113"/>
      <c r="V8" s="111"/>
      <c r="W8" s="112"/>
      <c r="X8" s="112"/>
      <c r="Y8" s="113"/>
      <c r="Z8" s="111"/>
      <c r="AA8" s="112"/>
      <c r="AB8" s="112"/>
      <c r="AC8" s="113"/>
      <c r="AD8" s="111"/>
      <c r="AE8" s="112"/>
      <c r="AF8" s="112"/>
      <c r="AG8" s="113"/>
      <c r="AH8" s="60"/>
      <c r="AI8" s="60"/>
      <c r="AJ8" s="60"/>
      <c r="AK8" s="60"/>
      <c r="AL8" s="60"/>
      <c r="AM8" s="60"/>
      <c r="AN8" s="111"/>
      <c r="AO8" s="112"/>
      <c r="AP8" s="112"/>
      <c r="AQ8" s="112"/>
      <c r="AR8" s="112"/>
      <c r="AS8" s="112"/>
      <c r="AT8" s="112"/>
      <c r="AU8" s="112"/>
      <c r="AV8" s="113"/>
    </row>
    <row r="9" spans="1:48" s="56" customFormat="1" x14ac:dyDescent="0.45">
      <c r="A9" s="111"/>
      <c r="B9" s="112"/>
      <c r="C9" s="112"/>
      <c r="D9" s="112"/>
      <c r="E9" s="112"/>
      <c r="F9" s="112"/>
      <c r="G9" s="113"/>
      <c r="H9" s="110"/>
      <c r="I9" s="110"/>
      <c r="J9" s="110"/>
      <c r="K9" s="110"/>
      <c r="L9" s="110"/>
      <c r="M9" s="60"/>
      <c r="N9" s="111"/>
      <c r="O9" s="112"/>
      <c r="P9" s="112"/>
      <c r="Q9" s="113"/>
      <c r="R9" s="111"/>
      <c r="S9" s="112"/>
      <c r="T9" s="112"/>
      <c r="U9" s="113"/>
      <c r="V9" s="111"/>
      <c r="W9" s="112"/>
      <c r="X9" s="112"/>
      <c r="Y9" s="113"/>
      <c r="Z9" s="111"/>
      <c r="AA9" s="112"/>
      <c r="AB9" s="112"/>
      <c r="AC9" s="113"/>
      <c r="AD9" s="111"/>
      <c r="AE9" s="112"/>
      <c r="AF9" s="112"/>
      <c r="AG9" s="113"/>
      <c r="AH9" s="60"/>
      <c r="AI9" s="60"/>
      <c r="AJ9" s="60"/>
      <c r="AK9" s="60"/>
      <c r="AL9" s="60"/>
      <c r="AM9" s="60"/>
      <c r="AN9" s="111"/>
      <c r="AO9" s="112"/>
      <c r="AP9" s="112"/>
      <c r="AQ9" s="112"/>
      <c r="AR9" s="112"/>
      <c r="AS9" s="112"/>
      <c r="AT9" s="112"/>
      <c r="AU9" s="112"/>
      <c r="AV9" s="113"/>
    </row>
    <row r="10" spans="1:48" s="56" customFormat="1" x14ac:dyDescent="0.45">
      <c r="A10" s="111"/>
      <c r="B10" s="112"/>
      <c r="C10" s="112"/>
      <c r="D10" s="112"/>
      <c r="E10" s="112"/>
      <c r="F10" s="112"/>
      <c r="G10" s="113"/>
      <c r="H10" s="110"/>
      <c r="I10" s="110"/>
      <c r="J10" s="110"/>
      <c r="K10" s="110"/>
      <c r="L10" s="110"/>
      <c r="M10" s="60"/>
      <c r="N10" s="111"/>
      <c r="O10" s="112"/>
      <c r="P10" s="112"/>
      <c r="Q10" s="113"/>
      <c r="R10" s="111"/>
      <c r="S10" s="112"/>
      <c r="T10" s="112"/>
      <c r="U10" s="113"/>
      <c r="V10" s="111"/>
      <c r="W10" s="112"/>
      <c r="X10" s="112"/>
      <c r="Y10" s="113"/>
      <c r="Z10" s="111"/>
      <c r="AA10" s="112"/>
      <c r="AB10" s="112"/>
      <c r="AC10" s="113"/>
      <c r="AD10" s="111"/>
      <c r="AE10" s="112"/>
      <c r="AF10" s="112"/>
      <c r="AG10" s="113"/>
      <c r="AH10" s="60"/>
      <c r="AI10" s="60"/>
      <c r="AJ10" s="60"/>
      <c r="AK10" s="60"/>
      <c r="AL10" s="60"/>
      <c r="AM10" s="60"/>
      <c r="AN10" s="111"/>
      <c r="AO10" s="112"/>
      <c r="AP10" s="112"/>
      <c r="AQ10" s="112"/>
      <c r="AR10" s="112"/>
      <c r="AS10" s="112"/>
      <c r="AT10" s="112"/>
      <c r="AU10" s="112"/>
      <c r="AV10" s="113"/>
    </row>
    <row r="11" spans="1:48" s="56" customFormat="1" x14ac:dyDescent="0.45">
      <c r="A11" s="111"/>
      <c r="B11" s="112"/>
      <c r="C11" s="112"/>
      <c r="D11" s="112"/>
      <c r="E11" s="112"/>
      <c r="F11" s="112"/>
      <c r="G11" s="113"/>
      <c r="H11" s="110"/>
      <c r="I11" s="110"/>
      <c r="J11" s="110"/>
      <c r="K11" s="110"/>
      <c r="L11" s="110"/>
      <c r="M11" s="60"/>
      <c r="N11" s="111"/>
      <c r="O11" s="112"/>
      <c r="P11" s="112"/>
      <c r="Q11" s="113"/>
      <c r="R11" s="111"/>
      <c r="S11" s="112"/>
      <c r="T11" s="112"/>
      <c r="U11" s="113"/>
      <c r="V11" s="111"/>
      <c r="W11" s="112"/>
      <c r="X11" s="112"/>
      <c r="Y11" s="113"/>
      <c r="Z11" s="111"/>
      <c r="AA11" s="112"/>
      <c r="AB11" s="112"/>
      <c r="AC11" s="113"/>
      <c r="AD11" s="111"/>
      <c r="AE11" s="112"/>
      <c r="AF11" s="112"/>
      <c r="AG11" s="113"/>
      <c r="AH11" s="60"/>
      <c r="AI11" s="60"/>
      <c r="AJ11" s="60"/>
      <c r="AK11" s="60"/>
      <c r="AL11" s="60"/>
      <c r="AM11" s="60"/>
      <c r="AN11" s="111"/>
      <c r="AO11" s="112"/>
      <c r="AP11" s="112"/>
      <c r="AQ11" s="112"/>
      <c r="AR11" s="112"/>
      <c r="AS11" s="112"/>
      <c r="AT11" s="112"/>
      <c r="AU11" s="112"/>
      <c r="AV11" s="113"/>
    </row>
    <row r="12" spans="1:48" s="56" customFormat="1" x14ac:dyDescent="0.45">
      <c r="A12" s="111"/>
      <c r="B12" s="112"/>
      <c r="C12" s="112"/>
      <c r="D12" s="112"/>
      <c r="E12" s="112"/>
      <c r="F12" s="112"/>
      <c r="G12" s="113"/>
      <c r="H12" s="110"/>
      <c r="I12" s="110"/>
      <c r="J12" s="110"/>
      <c r="K12" s="110"/>
      <c r="L12" s="110"/>
      <c r="M12" s="60"/>
      <c r="N12" s="111"/>
      <c r="O12" s="112"/>
      <c r="P12" s="112"/>
      <c r="Q12" s="113"/>
      <c r="R12" s="111"/>
      <c r="S12" s="112"/>
      <c r="T12" s="112"/>
      <c r="U12" s="113"/>
      <c r="V12" s="111"/>
      <c r="W12" s="112"/>
      <c r="X12" s="112"/>
      <c r="Y12" s="113"/>
      <c r="Z12" s="111"/>
      <c r="AA12" s="112"/>
      <c r="AB12" s="112"/>
      <c r="AC12" s="113"/>
      <c r="AD12" s="111"/>
      <c r="AE12" s="112"/>
      <c r="AF12" s="112"/>
      <c r="AG12" s="113"/>
      <c r="AH12" s="60"/>
      <c r="AI12" s="60"/>
      <c r="AJ12" s="60"/>
      <c r="AK12" s="60"/>
      <c r="AL12" s="60"/>
      <c r="AM12" s="60"/>
      <c r="AN12" s="111"/>
      <c r="AO12" s="112"/>
      <c r="AP12" s="112"/>
      <c r="AQ12" s="112"/>
      <c r="AR12" s="112"/>
      <c r="AS12" s="112"/>
      <c r="AT12" s="112"/>
      <c r="AU12" s="112"/>
      <c r="AV12" s="113"/>
    </row>
    <row r="13" spans="1:48" s="56" customFormat="1" x14ac:dyDescent="0.45">
      <c r="A13" s="111"/>
      <c r="B13" s="112"/>
      <c r="C13" s="112"/>
      <c r="D13" s="112"/>
      <c r="E13" s="112"/>
      <c r="F13" s="112"/>
      <c r="G13" s="113"/>
      <c r="H13" s="110"/>
      <c r="I13" s="110"/>
      <c r="J13" s="110"/>
      <c r="K13" s="110"/>
      <c r="L13" s="110"/>
      <c r="M13" s="60"/>
      <c r="N13" s="111"/>
      <c r="O13" s="112"/>
      <c r="P13" s="112"/>
      <c r="Q13" s="113"/>
      <c r="R13" s="111"/>
      <c r="S13" s="112"/>
      <c r="T13" s="112"/>
      <c r="U13" s="113"/>
      <c r="V13" s="111"/>
      <c r="W13" s="112"/>
      <c r="X13" s="112"/>
      <c r="Y13" s="113"/>
      <c r="Z13" s="111"/>
      <c r="AA13" s="112"/>
      <c r="AB13" s="112"/>
      <c r="AC13" s="113"/>
      <c r="AD13" s="111"/>
      <c r="AE13" s="112"/>
      <c r="AF13" s="112"/>
      <c r="AG13" s="113"/>
      <c r="AH13" s="60"/>
      <c r="AI13" s="60"/>
      <c r="AJ13" s="60"/>
      <c r="AK13" s="60"/>
      <c r="AL13" s="60"/>
      <c r="AM13" s="60"/>
      <c r="AN13" s="111"/>
      <c r="AO13" s="112"/>
      <c r="AP13" s="112"/>
      <c r="AQ13" s="112"/>
      <c r="AR13" s="112"/>
      <c r="AS13" s="112"/>
      <c r="AT13" s="112"/>
      <c r="AU13" s="112"/>
      <c r="AV13" s="113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画面表示時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49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49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49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49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Status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Item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2020-08-24T12:22:40Z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