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環境資料\"/>
    </mc:Choice>
  </mc:AlternateContent>
  <xr:revisionPtr revIDLastSave="0" documentId="13_ncr:1_{8E51BAE5-9ECB-4F9B-BEB8-E269714E1A7C}" xr6:coauthVersionLast="45" xr6:coauthVersionMax="45" xr10:uidLastSave="{00000000-0000-0000-0000-000000000000}"/>
  <bookViews>
    <workbookView xWindow="-108" yWindow="-108" windowWidth="23256" windowHeight="12576" activeTab="2" xr2:uid="{CFAEB6AA-FC9D-49F8-8BE6-86D0FBA28B0C}"/>
  </bookViews>
  <sheets>
    <sheet name="改版履歴" sheetId="4" r:id="rId1"/>
    <sheet name="外部IF一覧" sheetId="2" r:id="rId2"/>
    <sheet name="HTTP通信" sheetId="6" r:id="rId3"/>
  </sheets>
  <definedNames>
    <definedName name="_xlnm.Print_Area" localSheetId="2">HTTP通信!$A$1:$AV$63</definedName>
    <definedName name="_xlnm.Print_Area" localSheetId="0">改版履歴!$A$1:$AV$16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A4" i="6"/>
  <c r="AO2" i="6"/>
  <c r="I2" i="6"/>
  <c r="A1" i="6"/>
  <c r="AO2" i="4" l="1"/>
  <c r="I2" i="2" l="1"/>
  <c r="I2" i="4"/>
  <c r="A1" i="4"/>
  <c r="A1" i="2"/>
  <c r="AG2" i="4"/>
  <c r="Q2" i="4"/>
  <c r="Y2" i="4"/>
  <c r="Y2" i="6" l="1"/>
  <c r="Q2" i="6"/>
  <c r="AG2" i="6"/>
  <c r="AO2" i="2"/>
  <c r="AG2" i="2"/>
  <c r="Y2" i="2"/>
  <c r="Q2" i="2"/>
</calcChain>
</file>

<file path=xl/sharedStrings.xml><?xml version="1.0" encoding="utf-8"?>
<sst xmlns="http://schemas.openxmlformats.org/spreadsheetml/2006/main" count="82" uniqueCount="62">
  <si>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</si>
  <si>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</si>
  <si>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</si>
  <si>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</si>
  <si>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</si>
  <si>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</si>
  <si>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</si>
  <si>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</si>
  <si>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</si>
  <si>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</si>
  <si>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</si>
  <si>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</si>
  <si>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</si>
  <si>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AACFB001</t>
    <phoneticPr fontId="1"/>
  </si>
  <si>
    <t>AACFC001</t>
    <phoneticPr fontId="1"/>
  </si>
  <si>
    <t>AACFA001</t>
    <phoneticPr fontId="1"/>
  </si>
  <si>
    <t>機能名</t>
    <rPh sb="0" eb="3">
      <t>キノウメイ</t>
    </rPh>
    <phoneticPr fontId="1"/>
  </si>
  <si>
    <t>DB設計書</t>
    <rPh sb="2" eb="5">
      <t>セッケイショ</t>
    </rPh>
    <phoneticPr fontId="1"/>
  </si>
  <si>
    <t>外部IF一覧</t>
    <rPh sb="0" eb="2">
      <t>ガイブ</t>
    </rPh>
    <rPh sb="4" eb="6">
      <t>イチラン</t>
    </rPh>
    <phoneticPr fontId="1"/>
  </si>
  <si>
    <t>機能概要</t>
    <rPh sb="0" eb="2">
      <t>キノウ</t>
    </rPh>
    <rPh sb="2" eb="4">
      <t>ガイヨウ</t>
    </rPh>
    <phoneticPr fontId="1"/>
  </si>
  <si>
    <t>機能区分</t>
    <rPh sb="0" eb="2">
      <t>キノウ</t>
    </rPh>
    <rPh sb="2" eb="4">
      <t>クブン</t>
    </rPh>
    <phoneticPr fontId="1"/>
  </si>
  <si>
    <t>設計</t>
    <rPh sb="0" eb="2">
      <t>セッケイ</t>
    </rPh>
    <phoneticPr fontId="1"/>
  </si>
  <si>
    <t>バッチ</t>
    <phoneticPr fontId="1"/>
  </si>
  <si>
    <t>優先度</t>
    <rPh sb="0" eb="3">
      <t>ユウセンド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</si>
  <si>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</si>
  <si>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</si>
  <si>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バッチ処理</t>
    <rPh sb="3" eb="5">
      <t>ショリ</t>
    </rPh>
    <phoneticPr fontId="1"/>
  </si>
  <si>
    <t>マッチング前取込処理</t>
    <rPh sb="5" eb="6">
      <t>マエ</t>
    </rPh>
    <rPh sb="6" eb="7">
      <t>ト</t>
    </rPh>
    <rPh sb="7" eb="8">
      <t>コ</t>
    </rPh>
    <rPh sb="8" eb="10">
      <t>ショリ</t>
    </rPh>
    <phoneticPr fontId="1"/>
  </si>
  <si>
    <t>画面処理</t>
    <rPh sb="0" eb="2">
      <t>ガメン</t>
    </rPh>
    <rPh sb="2" eb="4">
      <t>ショリ</t>
    </rPh>
    <phoneticPr fontId="1"/>
  </si>
  <si>
    <t>PGDISD001</t>
    <phoneticPr fontId="1"/>
  </si>
  <si>
    <t>PGDISD002</t>
  </si>
  <si>
    <t>PGDISD003</t>
  </si>
  <si>
    <t>PGDISD004</t>
  </si>
  <si>
    <t>マッチング取込処理</t>
    <rPh sb="5" eb="6">
      <t>ト</t>
    </rPh>
    <rPh sb="6" eb="7">
      <t>コ</t>
    </rPh>
    <rPh sb="7" eb="9">
      <t>ショリ</t>
    </rPh>
    <phoneticPr fontId="1"/>
  </si>
  <si>
    <t>戦闘処理</t>
    <rPh sb="0" eb="2">
      <t>セントウ</t>
    </rPh>
    <rPh sb="2" eb="4">
      <t>ショリ</t>
    </rPh>
    <phoneticPr fontId="1"/>
  </si>
  <si>
    <t>ユーザマスタ更新処理</t>
    <rPh sb="6" eb="8">
      <t>コウシン</t>
    </rPh>
    <rPh sb="8" eb="10">
      <t>ショリ</t>
    </rPh>
    <phoneticPr fontId="1"/>
  </si>
  <si>
    <t>PGCOMB010</t>
    <phoneticPr fontId="1"/>
  </si>
  <si>
    <t>PGCOMB020</t>
    <phoneticPr fontId="1"/>
  </si>
  <si>
    <t>PGCOMB030</t>
    <phoneticPr fontId="1"/>
  </si>
  <si>
    <t>PGCOMB040</t>
    <phoneticPr fontId="1"/>
  </si>
  <si>
    <t>ユーザマスタ追加処理</t>
    <rPh sb="6" eb="8">
      <t>ツイカ</t>
    </rPh>
    <rPh sb="8" eb="10">
      <t>ショリ</t>
    </rPh>
    <phoneticPr fontId="1"/>
  </si>
  <si>
    <t>PGSPEB050</t>
    <phoneticPr fontId="1"/>
  </si>
  <si>
    <t>PGSPEB060</t>
    <phoneticPr fontId="1"/>
  </si>
  <si>
    <t>パーティ確定処理</t>
    <rPh sb="4" eb="6">
      <t>カクテイ</t>
    </rPh>
    <rPh sb="6" eb="8">
      <t>ショリ</t>
    </rPh>
    <phoneticPr fontId="1"/>
  </si>
  <si>
    <t>カルマ連携処理</t>
    <rPh sb="3" eb="5">
      <t>レンケイ</t>
    </rPh>
    <rPh sb="5" eb="7">
      <t>ショリ</t>
    </rPh>
    <phoneticPr fontId="1"/>
  </si>
  <si>
    <t>PGSPEB070</t>
    <phoneticPr fontId="1"/>
  </si>
  <si>
    <t>マッチング前情報取り込み処理</t>
    <rPh sb="5" eb="6">
      <t>マエ</t>
    </rPh>
    <rPh sb="6" eb="8">
      <t>ジョウホウ</t>
    </rPh>
    <rPh sb="8" eb="9">
      <t>ト</t>
    </rPh>
    <rPh sb="10" eb="11">
      <t>コ</t>
    </rPh>
    <rPh sb="12" eb="14">
      <t>ショリ</t>
    </rPh>
    <phoneticPr fontId="1"/>
  </si>
  <si>
    <t>バックオフィス</t>
    <phoneticPr fontId="1"/>
  </si>
  <si>
    <t>WEBサーバー</t>
    <phoneticPr fontId="1"/>
  </si>
  <si>
    <t>クライアント</t>
    <phoneticPr fontId="1"/>
  </si>
  <si>
    <t>POST</t>
    <phoneticPr fontId="1"/>
  </si>
  <si>
    <t>・アプリインストール</t>
    <phoneticPr fontId="1"/>
  </si>
  <si>
    <t>ファイアウォール</t>
    <phoneticPr fontId="1"/>
  </si>
  <si>
    <t>・作成（★一般【キャラ】、★管理アカウント【マップ、種族】）</t>
    <rPh sb="1" eb="3">
      <t>サクセイ</t>
    </rPh>
    <rPh sb="5" eb="7">
      <t>イッパン</t>
    </rPh>
    <rPh sb="14" eb="16">
      <t>カンリ</t>
    </rPh>
    <rPh sb="26" eb="28">
      <t>シュゾク</t>
    </rPh>
    <phoneticPr fontId="1"/>
  </si>
  <si>
    <t>DNS？</t>
    <phoneticPr fontId="1"/>
  </si>
  <si>
    <t>RESPONSE</t>
    <phoneticPr fontId="1"/>
  </si>
  <si>
    <t>・キャラクターデータ</t>
    <phoneticPr fontId="1"/>
  </si>
  <si>
    <t>・アイテムデータ</t>
    <phoneticPr fontId="1"/>
  </si>
  <si>
    <t>・非同期で縦横５×５エリアほど、近場も同様（spot）</t>
    <rPh sb="1" eb="4">
      <t>ヒドウキ</t>
    </rPh>
    <rPh sb="5" eb="7">
      <t>タテヨコ</t>
    </rPh>
    <rPh sb="16" eb="18">
      <t>チカバ</t>
    </rPh>
    <rPh sb="19" eb="21">
      <t>ドウヨウ</t>
    </rPh>
    <phoneticPr fontId="1"/>
  </si>
  <si>
    <t>・戦闘（倒した敵の評価値）</t>
    <rPh sb="1" eb="3">
      <t>セントウ</t>
    </rPh>
    <rPh sb="4" eb="5">
      <t>タオ</t>
    </rPh>
    <rPh sb="7" eb="8">
      <t>テキ</t>
    </rPh>
    <rPh sb="9" eb="11">
      <t>ヒョウカ</t>
    </rPh>
    <rPh sb="11" eb="12">
      <t>チ</t>
    </rPh>
    <phoneticPr fontId="1"/>
  </si>
  <si>
    <t>・差分</t>
    <rPh sb="1" eb="3">
      <t>サブン</t>
    </rPh>
    <phoneticPr fontId="1"/>
  </si>
  <si>
    <t>・アプリで制御されたパラメータ</t>
    <rPh sb="5" eb="7">
      <t>セイギョ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</si>
</sst>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4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76200</xdr:colOff>
      <xdr:row>22</xdr:row>
      <xdr:rowOff>53340</xdr:rowOff>
    </xdr:from>
    <xdr:to>
      <xdr:col>40</xdr:col>
      <xdr:colOff>7620</xdr:colOff>
      <xdr:row>29</xdr:row>
      <xdr:rowOff>144780</xdr:rowOff>
    </xdr:to>
    <xdr:sp macro="" textlink="">
      <xdr:nvSpPr>
        <xdr:cNvPr id="2" name="フローチャート: 磁気ディスク 1">
          <a:extLst>
            <a:ext uri="{FF2B5EF4-FFF2-40B4-BE49-F238E27FC236}">
              <a16:creationId xmlns:a16="http://schemas.microsoft.com/office/drawing/2014/main" id="{9A90DEC1-A76B-42E7-9881-81210C928308}"/>
            </a:ext>
          </a:extLst>
        </xdr:cNvPr>
        <xdr:cNvSpPr/>
      </xdr:nvSpPr>
      <xdr:spPr>
        <a:xfrm>
          <a:off x="7635240" y="5082540"/>
          <a:ext cx="1821180" cy="169164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190500</xdr:colOff>
      <xdr:row>9</xdr:row>
      <xdr:rowOff>7620</xdr:rowOff>
    </xdr:from>
    <xdr:to>
      <xdr:col>40</xdr:col>
      <xdr:colOff>91440</xdr:colOff>
      <xdr:row>16</xdr:row>
      <xdr:rowOff>22860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F3CC5A8C-AC9E-44F0-8EF7-7ADD13DDDB4A}"/>
            </a:ext>
          </a:extLst>
        </xdr:cNvPr>
        <xdr:cNvGrpSpPr/>
      </xdr:nvGrpSpPr>
      <xdr:grpSpPr>
        <a:xfrm>
          <a:off x="7513320" y="2065020"/>
          <a:ext cx="2026920" cy="1615440"/>
          <a:chOff x="822960" y="2125980"/>
          <a:chExt cx="2026920" cy="1615440"/>
        </a:xfrm>
      </xdr:grpSpPr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D1AFB405-77F9-4053-9C28-C9CB3270FFD1}"/>
              </a:ext>
            </a:extLst>
          </xdr:cNvPr>
          <xdr:cNvSpPr/>
        </xdr:nvSpPr>
        <xdr:spPr>
          <a:xfrm>
            <a:off x="1706880" y="3268980"/>
            <a:ext cx="274320" cy="47244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01A273-E828-48E1-B5AB-CD76C424D824}"/>
              </a:ext>
            </a:extLst>
          </xdr:cNvPr>
          <xdr:cNvSpPr/>
        </xdr:nvSpPr>
        <xdr:spPr>
          <a:xfrm>
            <a:off x="822960" y="2125980"/>
            <a:ext cx="2026920" cy="12268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57DFEBB6-9BD4-4817-A534-22ADD5C4F770}"/>
              </a:ext>
            </a:extLst>
          </xdr:cNvPr>
          <xdr:cNvSpPr/>
        </xdr:nvSpPr>
        <xdr:spPr>
          <a:xfrm>
            <a:off x="960120" y="2240280"/>
            <a:ext cx="1760220" cy="99822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7620</xdr:colOff>
      <xdr:row>24</xdr:row>
      <xdr:rowOff>205740</xdr:rowOff>
    </xdr:from>
    <xdr:to>
      <xdr:col>21</xdr:col>
      <xdr:colOff>198120</xdr:colOff>
      <xdr:row>27</xdr:row>
      <xdr:rowOff>213360</xdr:rowOff>
    </xdr:to>
    <xdr:sp macro="" textlink="">
      <xdr:nvSpPr>
        <xdr:cNvPr id="7" name="フローチャート: 他ページ結合子 6">
          <a:extLst>
            <a:ext uri="{FF2B5EF4-FFF2-40B4-BE49-F238E27FC236}">
              <a16:creationId xmlns:a16="http://schemas.microsoft.com/office/drawing/2014/main" id="{EC9B67B6-D946-482A-A926-6A876C4E2118}"/>
            </a:ext>
          </a:extLst>
        </xdr:cNvPr>
        <xdr:cNvSpPr/>
      </xdr:nvSpPr>
      <xdr:spPr>
        <a:xfrm>
          <a:off x="4495800" y="5692140"/>
          <a:ext cx="662940" cy="69342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220980</xdr:colOff>
      <xdr:row>23</xdr:row>
      <xdr:rowOff>0</xdr:rowOff>
    </xdr:from>
    <xdr:to>
      <xdr:col>8</xdr:col>
      <xdr:colOff>45720</xdr:colOff>
      <xdr:row>29</xdr:row>
      <xdr:rowOff>137160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20F8EB7-D686-45B0-AF67-3193D5579B23}"/>
            </a:ext>
          </a:extLst>
        </xdr:cNvPr>
        <xdr:cNvGrpSpPr/>
      </xdr:nvGrpSpPr>
      <xdr:grpSpPr>
        <a:xfrm>
          <a:off x="929640" y="5257800"/>
          <a:ext cx="1005840" cy="1508760"/>
          <a:chOff x="1828800" y="4777740"/>
          <a:chExt cx="1005840" cy="1508760"/>
        </a:xfrm>
      </xdr:grpSpPr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F05B6E28-5BCD-4B22-B674-27B13C9B8E1C}"/>
              </a:ext>
            </a:extLst>
          </xdr:cNvPr>
          <xdr:cNvSpPr/>
        </xdr:nvSpPr>
        <xdr:spPr>
          <a:xfrm>
            <a:off x="1828800" y="4777740"/>
            <a:ext cx="1005840" cy="1508760"/>
          </a:xfrm>
          <a:prstGeom prst="roundRect">
            <a:avLst>
              <a:gd name="adj" fmla="val 6818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5DE071DD-5E71-4785-8DB5-F783536911C3}"/>
              </a:ext>
            </a:extLst>
          </xdr:cNvPr>
          <xdr:cNvSpPr/>
        </xdr:nvSpPr>
        <xdr:spPr>
          <a:xfrm>
            <a:off x="1943100" y="4907280"/>
            <a:ext cx="792480" cy="1234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114300</xdr:colOff>
      <xdr:row>22</xdr:row>
      <xdr:rowOff>198120</xdr:rowOff>
    </xdr:from>
    <xdr:to>
      <xdr:col>28</xdr:col>
      <xdr:colOff>68580</xdr:colOff>
      <xdr:row>23</xdr:row>
      <xdr:rowOff>175260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FD453DEB-9ABD-431F-AEA4-BD10C7DD7979}"/>
            </a:ext>
          </a:extLst>
        </xdr:cNvPr>
        <xdr:cNvSpPr/>
      </xdr:nvSpPr>
      <xdr:spPr>
        <a:xfrm>
          <a:off x="2948940" y="5227320"/>
          <a:ext cx="3733800" cy="20574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29</xdr:row>
      <xdr:rowOff>0</xdr:rowOff>
    </xdr:from>
    <xdr:to>
      <xdr:col>28</xdr:col>
      <xdr:colOff>190500</xdr:colOff>
      <xdr:row>29</xdr:row>
      <xdr:rowOff>205740</xdr:rowOff>
    </xdr:to>
    <xdr:sp macro="" textlink="">
      <xdr:nvSpPr>
        <xdr:cNvPr id="14" name="矢印: 右 13">
          <a:extLst>
            <a:ext uri="{FF2B5EF4-FFF2-40B4-BE49-F238E27FC236}">
              <a16:creationId xmlns:a16="http://schemas.microsoft.com/office/drawing/2014/main" id="{AEB6EBFF-BAAC-4863-B561-DA0340954178}"/>
            </a:ext>
          </a:extLst>
        </xdr:cNvPr>
        <xdr:cNvSpPr/>
      </xdr:nvSpPr>
      <xdr:spPr>
        <a:xfrm rot="10800000">
          <a:off x="3070860" y="6629400"/>
          <a:ext cx="3733800" cy="20574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182880</xdr:colOff>
      <xdr:row>37</xdr:row>
      <xdr:rowOff>160020</xdr:rowOff>
    </xdr:from>
    <xdr:to>
      <xdr:col>44</xdr:col>
      <xdr:colOff>198120</xdr:colOff>
      <xdr:row>45</xdr:row>
      <xdr:rowOff>175260</xdr:rowOff>
    </xdr:to>
    <xdr:sp macro="" textlink="">
      <xdr:nvSpPr>
        <xdr:cNvPr id="15" name="吹き出し: 折線 14">
          <a:extLst>
            <a:ext uri="{FF2B5EF4-FFF2-40B4-BE49-F238E27FC236}">
              <a16:creationId xmlns:a16="http://schemas.microsoft.com/office/drawing/2014/main" id="{BB41C6FD-E7F1-4D12-81B5-68C7BC72489B}"/>
            </a:ext>
          </a:extLst>
        </xdr:cNvPr>
        <xdr:cNvSpPr/>
      </xdr:nvSpPr>
      <xdr:spPr>
        <a:xfrm>
          <a:off x="7033260" y="8618220"/>
          <a:ext cx="3558540" cy="184404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83368"/>
            <a:gd name="adj6" fmla="val 26084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中間アプリケーション？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ja-JP" altLang="en-US" sz="1100">
              <a:solidFill>
                <a:schemeClr val="tx1"/>
              </a:solidFill>
            </a:rPr>
            <a:t>・マップの作成などはパラメータのみを渡して単純かつ大量のデータを作成する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・</a:t>
          </a:r>
          <a:r>
            <a:rPr kumimoji="1" lang="en-US" altLang="ja-JP" sz="1100">
              <a:solidFill>
                <a:schemeClr val="tx1"/>
              </a:solidFill>
            </a:rPr>
            <a:t>WEB</a:t>
          </a:r>
          <a:r>
            <a:rPr kumimoji="1" lang="ja-JP" altLang="en-US" sz="1100">
              <a:solidFill>
                <a:schemeClr val="tx1"/>
              </a:solidFill>
            </a:rPr>
            <a:t>アプリケーションを実装、定時キックのバッチ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BC4" sqref="BC4"/>
    </sheetView>
  </sheetViews>
  <sheetFormatPr defaultColWidth="3.09765625" defaultRowHeight="18" x14ac:dyDescent="0.45"/>
  <sheetData>
    <row r="1" spans="1:59" x14ac:dyDescent="0.45">
      <c r="A1" s="17" t="str">
        <f ca="1">RIGHT(CELL("filename",A1),LEN(CELL("filename",A1))-FIND("]",CELL("filename",A1)))</f>
        <v>改版履歴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59" x14ac:dyDescent="0.45">
      <c r="A2" s="19"/>
      <c r="B2" s="20"/>
      <c r="C2" s="20"/>
      <c r="D2" s="20"/>
      <c r="E2" s="20"/>
      <c r="F2" s="20"/>
      <c r="G2" s="20"/>
      <c r="H2" s="20"/>
      <c r="I2" s="15" t="str">
        <f>AX3</f>
        <v>pythonGame</v>
      </c>
      <c r="J2" s="15"/>
      <c r="K2" s="15"/>
      <c r="L2" s="15"/>
      <c r="M2" s="15"/>
      <c r="N2" s="15"/>
      <c r="O2" s="15"/>
      <c r="P2" s="15"/>
      <c r="Q2" s="22">
        <f ca="1">INDIRECT("A"&amp;(COUNTA(A:H)+2))</f>
        <v>43884</v>
      </c>
      <c r="R2" s="22"/>
      <c r="S2" s="22"/>
      <c r="T2" s="22"/>
      <c r="U2" s="22"/>
      <c r="V2" s="22"/>
      <c r="W2" s="22"/>
      <c r="X2" s="22"/>
      <c r="Y2" s="23" t="str">
        <f ca="1">INDIRECT("AO"&amp;(COUNTA(AO:AV)+1))</f>
        <v>Giphe</v>
      </c>
      <c r="Z2" s="23"/>
      <c r="AA2" s="23"/>
      <c r="AB2" s="23"/>
      <c r="AC2" s="23"/>
      <c r="AD2" s="23"/>
      <c r="AE2" s="23"/>
      <c r="AF2" s="23"/>
      <c r="AG2" s="23" t="str">
        <f ca="1">INDIRECT("I"&amp;(COUNTA(I:L)+1))</f>
        <v>1.0</v>
      </c>
      <c r="AH2" s="23"/>
      <c r="AI2" s="23"/>
      <c r="AJ2" s="23"/>
      <c r="AK2" s="23"/>
      <c r="AL2" s="23"/>
      <c r="AM2" s="23"/>
      <c r="AN2" s="23"/>
      <c r="AO2" s="15" t="str">
        <f>BC3</f>
        <v>AACFC001</v>
      </c>
      <c r="AP2" s="15"/>
      <c r="AQ2" s="15"/>
      <c r="AR2" s="15"/>
      <c r="AS2" s="15"/>
      <c r="AT2" s="15"/>
      <c r="AU2" s="15"/>
      <c r="AV2" s="15"/>
      <c r="AX2" s="1" t="s">
        <v>0</v>
      </c>
      <c r="AY2" s="1"/>
      <c r="AZ2" s="1"/>
      <c r="BA2" s="1"/>
      <c r="BB2" s="1"/>
      <c r="BC2" s="2" t="s">
        <v>4</v>
      </c>
      <c r="BD2" s="2"/>
      <c r="BE2" s="2"/>
      <c r="BF2" s="2"/>
      <c r="BG2" s="2"/>
    </row>
    <row r="3" spans="1:59" x14ac:dyDescent="0.45">
      <c r="AX3" s="1" t="s">
        <v>8</v>
      </c>
      <c r="AY3" s="1"/>
      <c r="AZ3" s="1"/>
      <c r="BA3" s="1"/>
      <c r="BB3" s="1"/>
      <c r="BC3" s="2" t="s">
        <v>14</v>
      </c>
      <c r="BD3" s="2"/>
      <c r="BE3" s="2"/>
      <c r="BF3" s="2"/>
      <c r="BG3" s="2"/>
    </row>
    <row r="4" spans="1:59" x14ac:dyDescent="0.45">
      <c r="A4" s="16" t="s">
        <v>1</v>
      </c>
      <c r="B4" s="16"/>
      <c r="C4" s="16"/>
      <c r="D4" s="16"/>
      <c r="E4" s="16"/>
      <c r="F4" s="16"/>
      <c r="G4" s="16"/>
      <c r="H4" s="16"/>
      <c r="I4" s="10" t="s">
        <v>6</v>
      </c>
      <c r="J4" s="11"/>
      <c r="K4" s="11"/>
      <c r="L4" s="12"/>
      <c r="M4" s="7" t="s">
        <v>7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7" t="s">
        <v>2</v>
      </c>
      <c r="AP4" s="8"/>
      <c r="AQ4" s="8"/>
      <c r="AR4" s="8"/>
      <c r="AS4" s="8"/>
      <c r="AT4" s="8"/>
      <c r="AU4" s="8"/>
      <c r="AV4" s="9"/>
    </row>
    <row r="5" spans="1:59" x14ac:dyDescent="0.45">
      <c r="A5" s="14">
        <v>43884</v>
      </c>
      <c r="B5" s="2"/>
      <c r="C5" s="2"/>
      <c r="D5" s="2"/>
      <c r="E5" s="2"/>
      <c r="F5" s="2"/>
      <c r="G5" s="2"/>
      <c r="H5" s="2"/>
      <c r="I5" s="13" t="s">
        <v>11</v>
      </c>
      <c r="J5" s="13"/>
      <c r="K5" s="13"/>
      <c r="L5" s="13"/>
      <c r="M5" s="3" t="s">
        <v>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3" t="s">
        <v>10</v>
      </c>
      <c r="AP5" s="4"/>
      <c r="AQ5" s="4"/>
      <c r="AR5" s="4"/>
      <c r="AS5" s="4"/>
      <c r="AT5" s="4"/>
      <c r="AU5" s="4"/>
      <c r="AV5" s="5"/>
    </row>
    <row r="6" spans="1:59" x14ac:dyDescent="0.45">
      <c r="A6" s="2"/>
      <c r="B6" s="2"/>
      <c r="C6" s="2"/>
      <c r="D6" s="2"/>
      <c r="E6" s="2"/>
      <c r="F6" s="2"/>
      <c r="G6" s="2"/>
      <c r="H6" s="2"/>
      <c r="I6" s="6"/>
      <c r="J6" s="6"/>
      <c r="K6" s="6"/>
      <c r="L6" s="6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5"/>
      <c r="AO6" s="3"/>
      <c r="AP6" s="4"/>
      <c r="AQ6" s="4"/>
      <c r="AR6" s="4"/>
      <c r="AS6" s="4"/>
      <c r="AT6" s="4"/>
      <c r="AU6" s="4"/>
      <c r="AV6" s="5"/>
    </row>
    <row r="7" spans="1:59" x14ac:dyDescent="0.45">
      <c r="A7" s="2"/>
      <c r="B7" s="2"/>
      <c r="C7" s="2"/>
      <c r="D7" s="2"/>
      <c r="E7" s="2"/>
      <c r="F7" s="2"/>
      <c r="G7" s="2"/>
      <c r="H7" s="2"/>
      <c r="I7" s="6"/>
      <c r="J7" s="6"/>
      <c r="K7" s="6"/>
      <c r="L7" s="6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5"/>
      <c r="AO7" s="3"/>
      <c r="AP7" s="4"/>
      <c r="AQ7" s="4"/>
      <c r="AR7" s="4"/>
      <c r="AS7" s="4"/>
      <c r="AT7" s="4"/>
      <c r="AU7" s="4"/>
      <c r="AV7" s="5"/>
    </row>
    <row r="8" spans="1:59" x14ac:dyDescent="0.45">
      <c r="A8" s="2"/>
      <c r="B8" s="2"/>
      <c r="C8" s="2"/>
      <c r="D8" s="2"/>
      <c r="E8" s="2"/>
      <c r="F8" s="2"/>
      <c r="G8" s="2"/>
      <c r="H8" s="2"/>
      <c r="I8" s="6"/>
      <c r="J8" s="6"/>
      <c r="K8" s="6"/>
      <c r="L8" s="6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5"/>
      <c r="AO8" s="3"/>
      <c r="AP8" s="4"/>
      <c r="AQ8" s="4"/>
      <c r="AR8" s="4"/>
      <c r="AS8" s="4"/>
      <c r="AT8" s="4"/>
      <c r="AU8" s="4"/>
      <c r="AV8" s="5"/>
    </row>
    <row r="9" spans="1:59" x14ac:dyDescent="0.45">
      <c r="A9" s="2"/>
      <c r="B9" s="2"/>
      <c r="C9" s="2"/>
      <c r="D9" s="2"/>
      <c r="E9" s="2"/>
      <c r="F9" s="2"/>
      <c r="G9" s="2"/>
      <c r="H9" s="2"/>
      <c r="I9" s="6"/>
      <c r="J9" s="6"/>
      <c r="K9" s="6"/>
      <c r="L9" s="6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5"/>
      <c r="AO9" s="3"/>
      <c r="AP9" s="4"/>
      <c r="AQ9" s="4"/>
      <c r="AR9" s="4"/>
      <c r="AS9" s="4"/>
      <c r="AT9" s="4"/>
      <c r="AU9" s="4"/>
      <c r="AV9" s="5"/>
    </row>
    <row r="10" spans="1:59" x14ac:dyDescent="0.45">
      <c r="A10" s="2"/>
      <c r="B10" s="2"/>
      <c r="C10" s="2"/>
      <c r="D10" s="2"/>
      <c r="E10" s="2"/>
      <c r="F10" s="2"/>
      <c r="G10" s="2"/>
      <c r="H10" s="2"/>
      <c r="I10" s="6"/>
      <c r="J10" s="6"/>
      <c r="K10" s="6"/>
      <c r="L10" s="6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5"/>
      <c r="AO10" s="3"/>
      <c r="AP10" s="4"/>
      <c r="AQ10" s="4"/>
      <c r="AR10" s="4"/>
      <c r="AS10" s="4"/>
      <c r="AT10" s="4"/>
      <c r="AU10" s="4"/>
      <c r="AV10" s="5"/>
    </row>
    <row r="11" spans="1:59" x14ac:dyDescent="0.45">
      <c r="A11" s="2"/>
      <c r="B11" s="2"/>
      <c r="C11" s="2"/>
      <c r="D11" s="2"/>
      <c r="E11" s="2"/>
      <c r="F11" s="2"/>
      <c r="G11" s="2"/>
      <c r="H11" s="2"/>
      <c r="I11" s="6"/>
      <c r="J11" s="6"/>
      <c r="K11" s="6"/>
      <c r="L11" s="6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5"/>
      <c r="AO11" s="3"/>
      <c r="AP11" s="4"/>
      <c r="AQ11" s="4"/>
      <c r="AR11" s="4"/>
      <c r="AS11" s="4"/>
      <c r="AT11" s="4"/>
      <c r="AU11" s="4"/>
      <c r="AV11" s="5"/>
    </row>
    <row r="12" spans="1:59" x14ac:dyDescent="0.45">
      <c r="A12" s="2"/>
      <c r="B12" s="2"/>
      <c r="C12" s="2"/>
      <c r="D12" s="2"/>
      <c r="E12" s="2"/>
      <c r="F12" s="2"/>
      <c r="G12" s="2"/>
      <c r="H12" s="2"/>
      <c r="I12" s="6"/>
      <c r="J12" s="6"/>
      <c r="K12" s="6"/>
      <c r="L12" s="6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5"/>
      <c r="AO12" s="3"/>
      <c r="AP12" s="4"/>
      <c r="AQ12" s="4"/>
      <c r="AR12" s="4"/>
      <c r="AS12" s="4"/>
      <c r="AT12" s="4"/>
      <c r="AU12" s="4"/>
      <c r="AV12" s="5"/>
    </row>
    <row r="13" spans="1:59" x14ac:dyDescent="0.45">
      <c r="A13" s="2"/>
      <c r="B13" s="2"/>
      <c r="C13" s="2"/>
      <c r="D13" s="2"/>
      <c r="E13" s="2"/>
      <c r="F13" s="2"/>
      <c r="G13" s="2"/>
      <c r="H13" s="2"/>
      <c r="I13" s="6"/>
      <c r="J13" s="6"/>
      <c r="K13" s="6"/>
      <c r="L13" s="6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5"/>
      <c r="AO13" s="3"/>
      <c r="AP13" s="4"/>
      <c r="AQ13" s="4"/>
      <c r="AR13" s="4"/>
      <c r="AS13" s="4"/>
      <c r="AT13" s="4"/>
      <c r="AU13" s="4"/>
      <c r="AV13" s="5"/>
    </row>
    <row r="14" spans="1:59" x14ac:dyDescent="0.45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5"/>
      <c r="AO14" s="3"/>
      <c r="AP14" s="4"/>
      <c r="AQ14" s="4"/>
      <c r="AR14" s="4"/>
      <c r="AS14" s="4"/>
      <c r="AT14" s="4"/>
      <c r="AU14" s="4"/>
      <c r="AV14" s="5"/>
    </row>
    <row r="15" spans="1:59" x14ac:dyDescent="0.45">
      <c r="A15" s="2"/>
      <c r="B15" s="2"/>
      <c r="C15" s="2"/>
      <c r="D15" s="2"/>
      <c r="E15" s="2"/>
      <c r="F15" s="2"/>
      <c r="G15" s="2"/>
      <c r="H15" s="2"/>
      <c r="I15" s="6"/>
      <c r="J15" s="6"/>
      <c r="K15" s="6"/>
      <c r="L15" s="6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5"/>
      <c r="AO15" s="3"/>
      <c r="AP15" s="4"/>
      <c r="AQ15" s="4"/>
      <c r="AR15" s="4"/>
      <c r="AS15" s="4"/>
      <c r="AT15" s="4"/>
      <c r="AU15" s="4"/>
      <c r="AV15" s="5"/>
    </row>
    <row r="16" spans="1:59" x14ac:dyDescent="0.45">
      <c r="A16" s="2"/>
      <c r="B16" s="2"/>
      <c r="C16" s="2"/>
      <c r="D16" s="2"/>
      <c r="E16" s="2"/>
      <c r="F16" s="2"/>
      <c r="G16" s="2"/>
      <c r="H16" s="2"/>
      <c r="I16" s="6"/>
      <c r="J16" s="6"/>
      <c r="K16" s="6"/>
      <c r="L16" s="6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5"/>
      <c r="AO16" s="3"/>
      <c r="AP16" s="4"/>
      <c r="AQ16" s="4"/>
      <c r="AR16" s="4"/>
      <c r="AS16" s="4"/>
      <c r="AT16" s="4"/>
      <c r="AU16" s="4"/>
      <c r="AV16" s="5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25"/>
  <sheetViews>
    <sheetView view="pageBreakPreview" zoomScaleNormal="100" workbookViewId="0">
      <selection activeCell="I13" sqref="I13:P13"/>
    </sheetView>
  </sheetViews>
  <sheetFormatPr defaultColWidth="3.09765625" defaultRowHeight="18" x14ac:dyDescent="0.45"/>
  <sheetData>
    <row r="1" spans="1:48" x14ac:dyDescent="0.45">
      <c r="A1" s="17" t="str">
        <f ca="1">RIGHT(CELL("filename",A1),LEN(CELL("filename",A1))-FIND("]",CELL("filename",A1)))</f>
        <v>外部IF一覧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45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AACFC001</v>
      </c>
      <c r="AP2" s="15"/>
      <c r="AQ2" s="15"/>
      <c r="AR2" s="15"/>
      <c r="AS2" s="15"/>
      <c r="AT2" s="15"/>
      <c r="AU2" s="15"/>
      <c r="AV2" s="15"/>
    </row>
    <row r="4" spans="1:48" x14ac:dyDescent="0.45">
      <c r="A4" s="16" t="s">
        <v>4</v>
      </c>
      <c r="B4" s="16"/>
      <c r="C4" s="16"/>
      <c r="D4" s="16"/>
      <c r="E4" s="16"/>
      <c r="F4" s="16"/>
      <c r="G4" s="16"/>
      <c r="H4" s="16"/>
      <c r="I4" s="16" t="s">
        <v>16</v>
      </c>
      <c r="J4" s="16"/>
      <c r="K4" s="16"/>
      <c r="L4" s="16"/>
      <c r="M4" s="16"/>
      <c r="N4" s="16"/>
      <c r="O4" s="16"/>
      <c r="P4" s="16"/>
      <c r="Q4" s="7" t="s">
        <v>20</v>
      </c>
      <c r="R4" s="8"/>
      <c r="S4" s="8"/>
      <c r="T4" s="9"/>
      <c r="U4" s="16" t="s">
        <v>23</v>
      </c>
      <c r="V4" s="16"/>
      <c r="W4" s="16"/>
      <c r="X4" s="16"/>
      <c r="Y4" s="16" t="s">
        <v>24</v>
      </c>
      <c r="Z4" s="16"/>
      <c r="AA4" s="16"/>
      <c r="AB4" s="16"/>
      <c r="AC4" s="16" t="s">
        <v>25</v>
      </c>
      <c r="AD4" s="16"/>
      <c r="AE4" s="16"/>
      <c r="AF4" s="16"/>
      <c r="AG4" s="16" t="s">
        <v>5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x14ac:dyDescent="0.45">
      <c r="A5" s="3" t="s">
        <v>15</v>
      </c>
      <c r="B5" s="4"/>
      <c r="C5" s="4"/>
      <c r="D5" s="4"/>
      <c r="E5" s="4"/>
      <c r="F5" s="4"/>
      <c r="G5" s="4"/>
      <c r="H5" s="5"/>
      <c r="I5" s="2" t="s">
        <v>17</v>
      </c>
      <c r="J5" s="2"/>
      <c r="K5" s="2"/>
      <c r="L5" s="2"/>
      <c r="M5" s="2"/>
      <c r="N5" s="2"/>
      <c r="O5" s="2"/>
      <c r="P5" s="2"/>
      <c r="Q5" s="3" t="s">
        <v>21</v>
      </c>
      <c r="R5" s="4"/>
      <c r="S5" s="4"/>
      <c r="T5" s="5"/>
      <c r="U5" s="3"/>
      <c r="V5" s="4"/>
      <c r="W5" s="4"/>
      <c r="X5" s="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45">
      <c r="A6" s="2" t="s">
        <v>13</v>
      </c>
      <c r="B6" s="2"/>
      <c r="C6" s="2"/>
      <c r="D6" s="2"/>
      <c r="E6" s="2"/>
      <c r="F6" s="2"/>
      <c r="G6" s="2"/>
      <c r="H6" s="2"/>
      <c r="I6" s="2" t="s">
        <v>18</v>
      </c>
      <c r="J6" s="2"/>
      <c r="K6" s="2"/>
      <c r="L6" s="2"/>
      <c r="M6" s="2"/>
      <c r="N6" s="2"/>
      <c r="O6" s="2"/>
      <c r="P6" s="2"/>
      <c r="Q6" s="3" t="s">
        <v>21</v>
      </c>
      <c r="R6" s="4"/>
      <c r="S6" s="4"/>
      <c r="T6" s="5"/>
      <c r="U6" s="3"/>
      <c r="V6" s="4"/>
      <c r="W6" s="4"/>
      <c r="X6" s="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45">
      <c r="A7" s="2" t="s">
        <v>14</v>
      </c>
      <c r="B7" s="2"/>
      <c r="C7" s="2"/>
      <c r="D7" s="2"/>
      <c r="E7" s="2"/>
      <c r="F7" s="2"/>
      <c r="G7" s="2"/>
      <c r="H7" s="2"/>
      <c r="I7" s="2" t="s">
        <v>19</v>
      </c>
      <c r="J7" s="2"/>
      <c r="K7" s="2"/>
      <c r="L7" s="2"/>
      <c r="M7" s="2"/>
      <c r="N7" s="2"/>
      <c r="O7" s="2"/>
      <c r="P7" s="2"/>
      <c r="Q7" s="3" t="s">
        <v>21</v>
      </c>
      <c r="R7" s="4"/>
      <c r="S7" s="4"/>
      <c r="T7" s="5"/>
      <c r="U7" s="3"/>
      <c r="V7" s="4"/>
      <c r="W7" s="4"/>
      <c r="X7" s="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45">
      <c r="A8" s="24" t="s">
        <v>26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6"/>
    </row>
    <row r="9" spans="1:48" x14ac:dyDescent="0.45">
      <c r="A9" s="2" t="s">
        <v>36</v>
      </c>
      <c r="B9" s="2"/>
      <c r="C9" s="2"/>
      <c r="D9" s="2"/>
      <c r="E9" s="2"/>
      <c r="F9" s="2"/>
      <c r="G9" s="2"/>
      <c r="H9" s="2"/>
      <c r="I9" s="2" t="s">
        <v>33</v>
      </c>
      <c r="J9" s="2"/>
      <c r="K9" s="2"/>
      <c r="L9" s="2"/>
      <c r="M9" s="2"/>
      <c r="N9" s="2"/>
      <c r="O9" s="2"/>
      <c r="P9" s="2"/>
      <c r="Q9" s="3" t="s">
        <v>22</v>
      </c>
      <c r="R9" s="4"/>
      <c r="S9" s="4"/>
      <c r="T9" s="5"/>
      <c r="U9" s="3"/>
      <c r="V9" s="4"/>
      <c r="W9" s="4"/>
      <c r="X9" s="5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45">
      <c r="A10" s="3" t="s">
        <v>37</v>
      </c>
      <c r="B10" s="4"/>
      <c r="C10" s="4"/>
      <c r="D10" s="4"/>
      <c r="E10" s="4"/>
      <c r="F10" s="4"/>
      <c r="G10" s="4"/>
      <c r="H10" s="5"/>
      <c r="I10" s="2" t="s">
        <v>34</v>
      </c>
      <c r="J10" s="2"/>
      <c r="K10" s="2"/>
      <c r="L10" s="2"/>
      <c r="M10" s="2"/>
      <c r="N10" s="2"/>
      <c r="O10" s="2"/>
      <c r="P10" s="2"/>
      <c r="Q10" s="3"/>
      <c r="R10" s="4"/>
      <c r="S10" s="4"/>
      <c r="T10" s="5"/>
      <c r="U10" s="3"/>
      <c r="V10" s="4"/>
      <c r="W10" s="4"/>
      <c r="X10" s="5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45">
      <c r="A11" s="3" t="s">
        <v>38</v>
      </c>
      <c r="B11" s="4"/>
      <c r="C11" s="4"/>
      <c r="D11" s="4"/>
      <c r="E11" s="4"/>
      <c r="F11" s="4"/>
      <c r="G11" s="4"/>
      <c r="H11" s="5"/>
      <c r="I11" s="2" t="s">
        <v>35</v>
      </c>
      <c r="J11" s="2"/>
      <c r="K11" s="2"/>
      <c r="L11" s="2"/>
      <c r="M11" s="2"/>
      <c r="N11" s="2"/>
      <c r="O11" s="2"/>
      <c r="P11" s="2"/>
      <c r="Q11" s="3"/>
      <c r="R11" s="4"/>
      <c r="S11" s="4"/>
      <c r="T11" s="5"/>
      <c r="U11" s="3"/>
      <c r="V11" s="4"/>
      <c r="W11" s="4"/>
      <c r="X11" s="5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45">
      <c r="A12" s="3" t="s">
        <v>39</v>
      </c>
      <c r="B12" s="4"/>
      <c r="C12" s="4"/>
      <c r="D12" s="4"/>
      <c r="E12" s="4"/>
      <c r="F12" s="4"/>
      <c r="G12" s="4"/>
      <c r="H12" s="5"/>
      <c r="I12" s="2" t="s">
        <v>40</v>
      </c>
      <c r="J12" s="2"/>
      <c r="K12" s="2"/>
      <c r="L12" s="2"/>
      <c r="M12" s="2"/>
      <c r="N12" s="2"/>
      <c r="O12" s="2"/>
      <c r="P12" s="2"/>
      <c r="Q12" s="3" t="s">
        <v>22</v>
      </c>
      <c r="R12" s="4"/>
      <c r="S12" s="4"/>
      <c r="T12" s="5"/>
      <c r="U12" s="3"/>
      <c r="V12" s="4"/>
      <c r="W12" s="4"/>
      <c r="X12" s="5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45">
      <c r="A13" s="3" t="s">
        <v>41</v>
      </c>
      <c r="B13" s="4"/>
      <c r="C13" s="4"/>
      <c r="D13" s="4"/>
      <c r="E13" s="4"/>
      <c r="F13" s="4"/>
      <c r="G13" s="4"/>
      <c r="H13" s="5"/>
      <c r="I13" s="2" t="s">
        <v>43</v>
      </c>
      <c r="J13" s="2"/>
      <c r="K13" s="2"/>
      <c r="L13" s="2"/>
      <c r="M13" s="2"/>
      <c r="N13" s="2"/>
      <c r="O13" s="2"/>
      <c r="P13" s="2"/>
      <c r="Q13" s="3"/>
      <c r="R13" s="4"/>
      <c r="S13" s="4"/>
      <c r="T13" s="5"/>
      <c r="U13" s="3"/>
      <c r="V13" s="4"/>
      <c r="W13" s="4"/>
      <c r="X13" s="5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45">
      <c r="A14" s="3" t="s">
        <v>42</v>
      </c>
      <c r="B14" s="4"/>
      <c r="C14" s="4"/>
      <c r="D14" s="4"/>
      <c r="E14" s="4"/>
      <c r="F14" s="4"/>
      <c r="G14" s="4"/>
      <c r="H14" s="5"/>
      <c r="I14" s="2" t="s">
        <v>44</v>
      </c>
      <c r="J14" s="2"/>
      <c r="K14" s="2"/>
      <c r="L14" s="2"/>
      <c r="M14" s="2"/>
      <c r="N14" s="2"/>
      <c r="O14" s="2"/>
      <c r="P14" s="2"/>
      <c r="Q14" s="3"/>
      <c r="R14" s="4"/>
      <c r="S14" s="4"/>
      <c r="T14" s="5"/>
      <c r="U14" s="3"/>
      <c r="V14" s="4"/>
      <c r="W14" s="4"/>
      <c r="X14" s="5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45">
      <c r="A15" s="3" t="s">
        <v>45</v>
      </c>
      <c r="B15" s="4"/>
      <c r="C15" s="4"/>
      <c r="D15" s="4"/>
      <c r="E15" s="4"/>
      <c r="F15" s="4"/>
      <c r="G15" s="4"/>
      <c r="H15" s="5"/>
      <c r="I15" s="2" t="s">
        <v>46</v>
      </c>
      <c r="J15" s="2"/>
      <c r="K15" s="2"/>
      <c r="L15" s="2"/>
      <c r="M15" s="2"/>
      <c r="N15" s="2"/>
      <c r="O15" s="2"/>
      <c r="P15" s="2"/>
      <c r="Q15" s="3"/>
      <c r="R15" s="4"/>
      <c r="S15" s="4"/>
      <c r="T15" s="5"/>
      <c r="U15" s="3"/>
      <c r="V15" s="4"/>
      <c r="W15" s="4"/>
      <c r="X15" s="5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45">
      <c r="A16" s="24" t="s">
        <v>28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6"/>
    </row>
    <row r="17" spans="1:48" x14ac:dyDescent="0.45">
      <c r="A17" s="2" t="s">
        <v>29</v>
      </c>
      <c r="B17" s="2"/>
      <c r="C17" s="2"/>
      <c r="D17" s="2"/>
      <c r="E17" s="2"/>
      <c r="F17" s="2"/>
      <c r="G17" s="2"/>
      <c r="H17" s="2"/>
      <c r="I17" s="2" t="s">
        <v>27</v>
      </c>
      <c r="J17" s="2"/>
      <c r="K17" s="2"/>
      <c r="L17" s="2"/>
      <c r="M17" s="2"/>
      <c r="N17" s="2"/>
      <c r="O17" s="2"/>
      <c r="P17" s="2"/>
      <c r="Q17" s="3" t="s">
        <v>22</v>
      </c>
      <c r="R17" s="4"/>
      <c r="S17" s="4"/>
      <c r="T17" s="5"/>
      <c r="U17" s="3"/>
      <c r="V17" s="4"/>
      <c r="W17" s="4"/>
      <c r="X17" s="5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45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4"/>
      <c r="S18" s="4"/>
      <c r="T18" s="5"/>
      <c r="U18" s="3"/>
      <c r="V18" s="4"/>
      <c r="W18" s="4"/>
      <c r="X18" s="5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45">
      <c r="A19" s="2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4"/>
      <c r="S19" s="4"/>
      <c r="T19" s="5"/>
      <c r="U19" s="3"/>
      <c r="V19" s="4"/>
      <c r="W19" s="4"/>
      <c r="X19" s="5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45">
      <c r="A20" s="2" t="s">
        <v>32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4"/>
      <c r="S20" s="4"/>
      <c r="T20" s="5"/>
      <c r="U20" s="3"/>
      <c r="V20" s="4"/>
      <c r="W20" s="4"/>
      <c r="X20" s="5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4"/>
      <c r="S21" s="4"/>
      <c r="T21" s="5"/>
      <c r="U21" s="3"/>
      <c r="V21" s="4"/>
      <c r="W21" s="4"/>
      <c r="X21" s="5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4"/>
      <c r="S22" s="4"/>
      <c r="T22" s="5"/>
      <c r="U22" s="3"/>
      <c r="V22" s="4"/>
      <c r="W22" s="4"/>
      <c r="X22" s="5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4"/>
      <c r="S23" s="4"/>
      <c r="T23" s="5"/>
      <c r="U23" s="3"/>
      <c r="V23" s="4"/>
      <c r="W23" s="4"/>
      <c r="X23" s="5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4"/>
      <c r="S24" s="4"/>
      <c r="T24" s="5"/>
      <c r="U24" s="3"/>
      <c r="V24" s="4"/>
      <c r="W24" s="4"/>
      <c r="X24" s="5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4"/>
      <c r="S25" s="4"/>
      <c r="T25" s="5"/>
      <c r="U25" s="3"/>
      <c r="V25" s="4"/>
      <c r="W25" s="4"/>
      <c r="X25" s="5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</sheetData>
  <mergeCells count="153">
    <mergeCell ref="A20:H20"/>
    <mergeCell ref="I20:P20"/>
    <mergeCell ref="Q20:T20"/>
    <mergeCell ref="U20:X20"/>
    <mergeCell ref="Y20:AB20"/>
    <mergeCell ref="AC20:AF20"/>
    <mergeCell ref="AG20:AV20"/>
    <mergeCell ref="A13:H13"/>
    <mergeCell ref="I13:P13"/>
    <mergeCell ref="A14:H14"/>
    <mergeCell ref="I14:P14"/>
    <mergeCell ref="Q19:T19"/>
    <mergeCell ref="U19:X19"/>
    <mergeCell ref="Y19:AB19"/>
    <mergeCell ref="AC19:AF19"/>
    <mergeCell ref="AG19:AV19"/>
    <mergeCell ref="I5:P5"/>
    <mergeCell ref="I6:P6"/>
    <mergeCell ref="I7:P7"/>
    <mergeCell ref="Q4:T4"/>
    <mergeCell ref="A8:AV8"/>
    <mergeCell ref="A16:AV16"/>
    <mergeCell ref="A17:H17"/>
    <mergeCell ref="I17:P17"/>
    <mergeCell ref="Q17:T17"/>
    <mergeCell ref="U17:X17"/>
    <mergeCell ref="Y17:AB17"/>
    <mergeCell ref="AC17:AF17"/>
    <mergeCell ref="AG17:AV17"/>
    <mergeCell ref="I9:P9"/>
    <mergeCell ref="I10:P10"/>
    <mergeCell ref="I11:P11"/>
    <mergeCell ref="A9:H9"/>
    <mergeCell ref="A10:H10"/>
    <mergeCell ref="A11:H11"/>
    <mergeCell ref="I12:P12"/>
    <mergeCell ref="Q13:T13"/>
    <mergeCell ref="U13:X13"/>
    <mergeCell ref="AG13:AV13"/>
    <mergeCell ref="A12:H12"/>
    <mergeCell ref="A18:H18"/>
    <mergeCell ref="I18:P18"/>
    <mergeCell ref="A19:H19"/>
    <mergeCell ref="I19:P19"/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U4:X4"/>
    <mergeCell ref="U5:X5"/>
    <mergeCell ref="U6:X6"/>
    <mergeCell ref="U7:X7"/>
    <mergeCell ref="I4:P4"/>
    <mergeCell ref="I21:P21"/>
    <mergeCell ref="I22:P22"/>
    <mergeCell ref="I23:P23"/>
    <mergeCell ref="I24:P24"/>
    <mergeCell ref="I25:P25"/>
    <mergeCell ref="A23:H23"/>
    <mergeCell ref="A24:H24"/>
    <mergeCell ref="A25:H25"/>
    <mergeCell ref="A21:H21"/>
    <mergeCell ref="A22:H22"/>
    <mergeCell ref="Q5:T5"/>
    <mergeCell ref="Q6:T6"/>
    <mergeCell ref="Q7:T7"/>
    <mergeCell ref="Q9:T9"/>
    <mergeCell ref="Q10:T10"/>
    <mergeCell ref="AC25:AF25"/>
    <mergeCell ref="AG4:AV4"/>
    <mergeCell ref="AG5:AV5"/>
    <mergeCell ref="AG6:AV6"/>
    <mergeCell ref="AG7:AV7"/>
    <mergeCell ref="AG9:AV9"/>
    <mergeCell ref="AG10:AV10"/>
    <mergeCell ref="AG11:AV11"/>
    <mergeCell ref="AG12:AV12"/>
    <mergeCell ref="AG21:AV21"/>
    <mergeCell ref="AC11:AF11"/>
    <mergeCell ref="AC12:AF12"/>
    <mergeCell ref="AC21:AF21"/>
    <mergeCell ref="AC22:AF22"/>
    <mergeCell ref="AC23:AF23"/>
    <mergeCell ref="AC24:AF24"/>
    <mergeCell ref="Y24:AB24"/>
    <mergeCell ref="Y25:AB25"/>
    <mergeCell ref="AC4:AF4"/>
    <mergeCell ref="AC5:AF5"/>
    <mergeCell ref="AC6:AF6"/>
    <mergeCell ref="AC7:AF7"/>
    <mergeCell ref="AC9:AF9"/>
    <mergeCell ref="AC10:AF10"/>
    <mergeCell ref="Y12:AB12"/>
    <mergeCell ref="Y21:AB21"/>
    <mergeCell ref="Y22:AB22"/>
    <mergeCell ref="Y4:AB4"/>
    <mergeCell ref="Y5:AB5"/>
    <mergeCell ref="Y6:AB6"/>
    <mergeCell ref="Y7:AB7"/>
    <mergeCell ref="Y9:AB9"/>
    <mergeCell ref="Y10:AB10"/>
    <mergeCell ref="Y11:AB11"/>
    <mergeCell ref="Y18:AB18"/>
    <mergeCell ref="AC18:AF18"/>
    <mergeCell ref="Y13:AB13"/>
    <mergeCell ref="AC13:AF13"/>
    <mergeCell ref="U24:X24"/>
    <mergeCell ref="U25:X25"/>
    <mergeCell ref="Q23:T23"/>
    <mergeCell ref="Q24:T24"/>
    <mergeCell ref="Q25:T25"/>
    <mergeCell ref="U9:X9"/>
    <mergeCell ref="U10:X10"/>
    <mergeCell ref="U11:X11"/>
    <mergeCell ref="AG22:AV22"/>
    <mergeCell ref="AG23:AV23"/>
    <mergeCell ref="Y23:AB23"/>
    <mergeCell ref="U12:X12"/>
    <mergeCell ref="U21:X21"/>
    <mergeCell ref="U22:X22"/>
    <mergeCell ref="U23:X23"/>
    <mergeCell ref="AG24:AV24"/>
    <mergeCell ref="AG25:AV25"/>
    <mergeCell ref="Q11:T11"/>
    <mergeCell ref="Q12:T12"/>
    <mergeCell ref="Q21:T21"/>
    <mergeCell ref="Q22:T22"/>
    <mergeCell ref="Q18:T18"/>
    <mergeCell ref="U18:X18"/>
    <mergeCell ref="AG18:AV18"/>
    <mergeCell ref="Q14:T14"/>
    <mergeCell ref="U14:X14"/>
    <mergeCell ref="Y14:AB14"/>
    <mergeCell ref="AC14:AF14"/>
    <mergeCell ref="AG14:AV14"/>
    <mergeCell ref="A15:H15"/>
    <mergeCell ref="I15:P15"/>
    <mergeCell ref="Q15:T15"/>
    <mergeCell ref="U15:X15"/>
    <mergeCell ref="Y15:AB15"/>
    <mergeCell ref="AC15:AF15"/>
    <mergeCell ref="AG15:AV1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A40E-78F8-4066-9309-DF6724D37C32}">
  <dimension ref="A1:AV63"/>
  <sheetViews>
    <sheetView tabSelected="1" view="pageBreakPreview" topLeftCell="A22" zoomScaleNormal="100" zoomScaleSheetLayoutView="100" workbookViewId="0">
      <selection activeCell="U40" sqref="U40"/>
    </sheetView>
  </sheetViews>
  <sheetFormatPr defaultColWidth="3.09765625" defaultRowHeight="18" x14ac:dyDescent="0.45"/>
  <sheetData>
    <row r="1" spans="1:48" x14ac:dyDescent="0.45">
      <c r="A1" s="17" t="str">
        <f ca="1">RIGHT(CELL("filename",A1),LEN(CELL("filename",A1))-FIND("]",CELL("filename",A1)))</f>
        <v>HTTP通信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45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AACFC001</v>
      </c>
      <c r="AP2" s="15"/>
      <c r="AQ2" s="15"/>
      <c r="AR2" s="15"/>
      <c r="AS2" s="15"/>
      <c r="AT2" s="15"/>
      <c r="AU2" s="15"/>
      <c r="AV2" s="15"/>
    </row>
    <row r="4" spans="1:48" x14ac:dyDescent="0.45">
      <c r="A4" s="27" t="str">
        <f>外部IF一覧!A5</f>
        <v>AACFA001</v>
      </c>
      <c r="B4" s="27"/>
      <c r="C4" s="27"/>
      <c r="D4" s="27"/>
      <c r="E4" s="27"/>
      <c r="F4" s="27"/>
      <c r="G4" s="27"/>
      <c r="H4" s="27"/>
      <c r="I4" s="27" t="str">
        <f>外部IF一覧!I5</f>
        <v>DB設計書</v>
      </c>
      <c r="J4" s="27"/>
      <c r="K4" s="27"/>
      <c r="L4" s="27"/>
      <c r="M4" s="27"/>
      <c r="N4" s="27"/>
      <c r="O4" s="27"/>
      <c r="P4" s="27"/>
    </row>
    <row r="5" spans="1:48" x14ac:dyDescent="0.45">
      <c r="A5" s="29" t="s">
        <v>12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/>
    </row>
    <row r="6" spans="1:48" x14ac:dyDescent="0.4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</row>
    <row r="7" spans="1:48" x14ac:dyDescent="0.4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</row>
    <row r="8" spans="1:48" x14ac:dyDescent="0.4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 t="s">
        <v>47</v>
      </c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</row>
    <row r="9" spans="1:48" x14ac:dyDescent="0.4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</row>
    <row r="10" spans="1:48" x14ac:dyDescent="0.4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</row>
    <row r="11" spans="1:48" x14ac:dyDescent="0.4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1:48" x14ac:dyDescent="0.4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</row>
    <row r="13" spans="1:48" x14ac:dyDescent="0.4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</row>
    <row r="14" spans="1:48" x14ac:dyDescent="0.4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</row>
    <row r="15" spans="1:48" x14ac:dyDescent="0.4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</row>
    <row r="16" spans="1:48" x14ac:dyDescent="0.4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</row>
    <row r="17" spans="1:48" x14ac:dyDescent="0.4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</row>
    <row r="18" spans="1:48" x14ac:dyDescent="0.4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 t="s">
        <v>50</v>
      </c>
      <c r="O18" s="28"/>
      <c r="P18" s="28"/>
      <c r="Q18" s="28" t="s">
        <v>51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</row>
    <row r="19" spans="1:48" x14ac:dyDescent="0.4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 t="s">
        <v>53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 t="s">
        <v>48</v>
      </c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</row>
    <row r="20" spans="1:48" x14ac:dyDescent="0.4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 t="s">
        <v>59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</row>
    <row r="21" spans="1:48" x14ac:dyDescent="0.4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O21" s="28"/>
      <c r="P21" s="28"/>
      <c r="Q21" s="28" t="s">
        <v>61</v>
      </c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</row>
    <row r="22" spans="1:48" x14ac:dyDescent="0.45">
      <c r="A22" s="28"/>
      <c r="B22" s="28"/>
      <c r="C22" s="28"/>
      <c r="D22" s="28"/>
      <c r="E22" s="28" t="s">
        <v>49</v>
      </c>
      <c r="F22" s="28"/>
      <c r="G22" s="28"/>
      <c r="H22" s="28"/>
      <c r="I22" s="28"/>
      <c r="J22" s="28"/>
      <c r="K22" s="28"/>
      <c r="L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</row>
    <row r="23" spans="1:48" x14ac:dyDescent="0.4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</row>
    <row r="24" spans="1:48" x14ac:dyDescent="0.4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</row>
    <row r="25" spans="1:48" x14ac:dyDescent="0.4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 t="s">
        <v>52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</row>
    <row r="26" spans="1:48" x14ac:dyDescent="0.4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</row>
    <row r="27" spans="1:48" x14ac:dyDescent="0.4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 t="s">
        <v>54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</row>
    <row r="28" spans="1:48" x14ac:dyDescent="0.4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</row>
    <row r="29" spans="1:48" x14ac:dyDescent="0.4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1:48" x14ac:dyDescent="0.4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</row>
    <row r="31" spans="1:48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</row>
    <row r="32" spans="1:48" x14ac:dyDescent="0.4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 t="s">
        <v>55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</row>
    <row r="33" spans="1:48" x14ac:dyDescent="0.4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 t="s">
        <v>56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</row>
    <row r="34" spans="1:48" x14ac:dyDescent="0.4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 t="s">
        <v>57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</row>
    <row r="35" spans="1:48" x14ac:dyDescent="0.4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 t="s">
        <v>58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</row>
    <row r="36" spans="1:48" x14ac:dyDescent="0.4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 t="s">
        <v>60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</row>
    <row r="37" spans="1:48" x14ac:dyDescent="0.4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</row>
    <row r="38" spans="1:48" x14ac:dyDescent="0.4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</row>
    <row r="39" spans="1:48" x14ac:dyDescent="0.4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</row>
    <row r="40" spans="1:48" x14ac:dyDescent="0.4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</row>
    <row r="41" spans="1:48" x14ac:dyDescent="0.4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spans="1:48" x14ac:dyDescent="0.4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</row>
    <row r="43" spans="1:48" x14ac:dyDescent="0.4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</row>
    <row r="44" spans="1:48" x14ac:dyDescent="0.4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</row>
    <row r="45" spans="1:48" x14ac:dyDescent="0.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</row>
    <row r="46" spans="1:48" x14ac:dyDescent="0.4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</row>
    <row r="47" spans="1:48" x14ac:dyDescent="0.4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</row>
    <row r="48" spans="1:48" x14ac:dyDescent="0.4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</row>
    <row r="49" spans="1:48" x14ac:dyDescent="0.4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</row>
    <row r="50" spans="1:48" x14ac:dyDescent="0.4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</row>
    <row r="51" spans="1:48" x14ac:dyDescent="0.4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</row>
    <row r="52" spans="1:48" x14ac:dyDescent="0.4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</row>
    <row r="53" spans="1:48" x14ac:dyDescent="0.4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</row>
    <row r="54" spans="1:48" x14ac:dyDescent="0.4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</row>
    <row r="55" spans="1:48" x14ac:dyDescent="0.4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</row>
    <row r="56" spans="1:48" x14ac:dyDescent="0.4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</row>
    <row r="57" spans="1:48" x14ac:dyDescent="0.4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</row>
    <row r="58" spans="1:48" x14ac:dyDescent="0.4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</row>
    <row r="59" spans="1:48" x14ac:dyDescent="0.4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</row>
    <row r="60" spans="1:48" x14ac:dyDescent="0.4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</row>
    <row r="61" spans="1:48" x14ac:dyDescent="0.4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</row>
    <row r="62" spans="1:48" x14ac:dyDescent="0.4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</row>
    <row r="63" spans="1:48" x14ac:dyDescent="0.4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</row>
  </sheetData>
  <mergeCells count="14">
    <mergeCell ref="AO2:AV2"/>
    <mergeCell ref="A4:H4"/>
    <mergeCell ref="I4:P4"/>
    <mergeCell ref="A5:AV5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外部IF一覧</vt:lpstr>
      <vt:lpstr>HTTP通信</vt:lpstr>
      <vt:lpstr>HTTP通信!Print_Area</vt:lpstr>
      <vt:lpstr>改版履歴!Print_Area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2020-10-14T12:12:10Z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