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"/>
    </mc:Choice>
  </mc:AlternateContent>
  <xr:revisionPtr revIDLastSave="0" documentId="13_ncr:1_{E7A51B0D-155C-4A54-B1B2-5CD4881DB9A2}" xr6:coauthVersionLast="45" xr6:coauthVersionMax="45" xr10:uidLastSave="{00000000-0000-0000-0000-000000000000}"/>
  <bookViews>
    <workbookView xWindow="4960" yWindow="1150" windowWidth="11100" windowHeight="7360" activeTab="3" xr2:uid="{CFAEB6AA-FC9D-49F8-8BE6-86D0FBA28B0C}"/>
  </bookViews>
  <sheets>
    <sheet name="表紙" sheetId="6" r:id="rId1"/>
    <sheet name="改版履歴" sheetId="4" r:id="rId2"/>
    <sheet name="概要設計" sheetId="2" r:id="rId3"/>
    <sheet name="IOデータ" sheetId="8" r:id="rId4"/>
    <sheet name="処理詳細" sheetId="10" r:id="rId5"/>
    <sheet name="DBアクセス" sheetId="9" r:id="rId6"/>
  </sheets>
  <definedNames>
    <definedName name="_xlnm.Print_Area" localSheetId="5">DBアクセス!$A$1:$AV$38</definedName>
    <definedName name="_xlnm.Print_Area" localSheetId="3">IOデータ!$A$1:$AV$23</definedName>
    <definedName name="_xlnm.Print_Area" localSheetId="1">改版履歴!$A$1:$AV$16</definedName>
    <definedName name="_xlnm.Print_Area" localSheetId="2">概要設計!$A$1:$AV$57</definedName>
    <definedName name="_xlnm.Print_Area" localSheetId="4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<sst xmlns="http://schemas.openxmlformats.org/spreadsheetml/2006/main" count="147" uniqueCount="91">
  <si>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</si>
  <si>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</si>
  <si>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</si>
  <si>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</si>
  <si>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</si>
  <si>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</si>
  <si>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</si>
  <si>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</si>
  <si>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</si>
  <si>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</si>
  <si>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</si>
  <si>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</si>
  <si>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</si>
  <si>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</si>
  <si>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</si>
  <si>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</si>
  <si>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</si>
  <si>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</si>
  <si>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</si>
  <si>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</si>
  <si>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</si>
  <si>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</si>
  <si>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</si>
  <si>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</si>
  <si>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</si>
  <si>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</si>
  <si>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</si>
  <si>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</si>
  <si>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</si>
  <si>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１－２．ユーザコードの取得</t>
    <rPh sb="11" eb="13">
      <t>シュトク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</si>
  <si>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</si>
  <si>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</si>
  <si>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</si>
  <si>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</si>
  <si>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</si>
  <si>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</si>
  <si>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</si>
  <si>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_UserCD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</si>
  <si>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</si>
  <si>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</si>
  <si>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</si>
  <si>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</si>
  <si>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</si>
  <si>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</si>
  <si>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</si>
  <si>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</si>
  <si>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</si>
  <si>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</si>
  <si>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</si>
  <si>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</si>
  <si>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</si>
  <si>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</si>
  <si>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</si>
  <si>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確定カリスマキャラクタファイル</t>
    <rPh sb="0" eb="2">
      <t>カクテイ</t>
    </rPh>
    <phoneticPr fontId="1"/>
  </si>
  <si>
    <t>KalismaPickUp.csv</t>
    <phoneticPr fontId="1"/>
  </si>
  <si>
    <t>・データをループし該当データを取得</t>
    <rPh sb="9" eb="11">
      <t>ガイトウ</t>
    </rPh>
    <rPh sb="15" eb="17">
      <t>シュトク</t>
    </rPh>
    <phoneticPr fontId="1"/>
  </si>
  <si>
    <t>・取得したデータをファイルに出力</t>
    <rPh sb="1" eb="3">
      <t>シュトク</t>
    </rPh>
    <rPh sb="14" eb="16">
      <t>シュツリョク</t>
    </rPh>
    <phoneticPr fontId="1"/>
  </si>
  <si>
    <t>キャラクタ名</t>
    <rPh sb="5" eb="6">
      <t>メイ</t>
    </rPh>
    <phoneticPr fontId="1"/>
  </si>
  <si>
    <t>カリスマ値</t>
    <rPh sb="4" eb="5">
      <t>チ</t>
    </rPh>
    <phoneticPr fontId="1"/>
  </si>
  <si>
    <t>レベル</t>
    <phoneticPr fontId="1"/>
  </si>
  <si>
    <t>1000000001</t>
    <phoneticPr fontId="1"/>
  </si>
  <si>
    <t>キャラクターID</t>
    <phoneticPr fontId="1"/>
  </si>
  <si>
    <t>1000000002</t>
  </si>
  <si>
    <t>1000000003</t>
  </si>
  <si>
    <t>1000000004</t>
  </si>
  <si>
    <t>1000000005</t>
  </si>
  <si>
    <t>キャラクタ1</t>
    <phoneticPr fontId="1"/>
  </si>
  <si>
    <t>キャラクタ2</t>
  </si>
  <si>
    <t>キャラクタ3</t>
  </si>
  <si>
    <t>キャラクタ4</t>
  </si>
  <si>
    <t>キャラクタ5</t>
  </si>
  <si>
    <t>パーティーID</t>
    <phoneticPr fontId="1"/>
  </si>
  <si>
    <t>陣営名</t>
    <rPh sb="0" eb="2">
      <t>ジンエイ</t>
    </rPh>
    <rPh sb="2" eb="3">
      <t>メイ</t>
    </rPh>
    <phoneticPr fontId="1"/>
  </si>
  <si>
    <t>・・・</t>
    <phoneticPr fontId="1"/>
  </si>
  <si>
    <t>陣営A</t>
    <rPh sb="0" eb="2">
      <t>ジンエイ</t>
    </rPh>
    <phoneticPr fontId="1"/>
  </si>
  <si>
    <t>キャラクタ6</t>
  </si>
  <si>
    <t>キャラクタ7</t>
  </si>
  <si>
    <t>キャラクタ8</t>
  </si>
  <si>
    <t>キャラクタ9</t>
  </si>
  <si>
    <t>キャラクタ10</t>
  </si>
  <si>
    <t>1000000006</t>
  </si>
  <si>
    <t>1000000007</t>
  </si>
  <si>
    <t>1000000008</t>
  </si>
  <si>
    <t>1000000009</t>
  </si>
  <si>
    <t>1000000010</t>
  </si>
  <si>
    <t>陣営B</t>
    <rPh sb="0" eb="2">
      <t>ジンエイ</t>
    </rPh>
    <phoneticPr fontId="1"/>
  </si>
  <si>
    <t>１．カリスマキャラが先頭</t>
    <rPh sb="10" eb="12">
      <t>セントウ</t>
    </rPh>
    <phoneticPr fontId="1"/>
  </si>
  <si>
    <t>２．同陣営のキャラクタが続く</t>
    <rPh sb="2" eb="5">
      <t>ドウジンエイ</t>
    </rPh>
    <rPh sb="12" eb="13">
      <t>ツヅ</t>
    </rPh>
    <phoneticPr fontId="1"/>
  </si>
  <si>
    <t>３．パーティIDが同じ場合、流れで同陣営となる。</t>
    <rPh sb="9" eb="10">
      <t>オナ</t>
    </rPh>
    <rPh sb="11" eb="13">
      <t>バアイ</t>
    </rPh>
    <rPh sb="14" eb="15">
      <t>ナガ</t>
    </rPh>
    <rPh sb="17" eb="20">
      <t>ドウジンエイ</t>
    </rPh>
    <phoneticPr fontId="1"/>
  </si>
  <si>
    <t>・カリスマ連携フラグを更新</t>
    <rPh sb="5" eb="7">
      <t>レンケイ</t>
    </rPh>
    <rPh sb="11" eb="13">
      <t>コウシン</t>
    </rPh>
    <phoneticPr fontId="1"/>
  </si>
  <si>
    <t>陣営マスタ</t>
    <rPh sb="0" eb="2">
      <t>ジンエイ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</si>
</sst>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Fill="1" applyBorder="1">
      <alignment vertical="center"/>
    </xf>
    <xf numFmtId="0" fontId="0" fillId="10" borderId="26" xfId="0" applyFill="1" applyBorder="1">
      <alignment vertical="center"/>
    </xf>
    <xf numFmtId="0" fontId="0" fillId="0" borderId="26" xfId="0" quotePrefix="1" applyFill="1" applyBorder="1">
      <alignment vertical="center"/>
    </xf>
    <xf numFmtId="0" fontId="0" fillId="9" borderId="26" xfId="0" applyFill="1" applyBorder="1">
      <alignment vertical="center"/>
    </xf>
    <xf numFmtId="0" fontId="0" fillId="7" borderId="26" xfId="0" applyFont="1" applyFill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Fill="1" applyBorder="1">
      <alignment vertical="center"/>
    </xf>
    <xf numFmtId="0" fontId="0" fillId="8" borderId="26" xfId="0" quotePrefix="1" applyFill="1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14</xdr:row>
      <xdr:rowOff>69850</xdr:rowOff>
    </xdr:from>
    <xdr:to>
      <xdr:col>7</xdr:col>
      <xdr:colOff>25400</xdr:colOff>
      <xdr:row>17</xdr:row>
      <xdr:rowOff>19050</xdr:rowOff>
    </xdr:to>
    <xdr:sp macro="" textlink="">
      <xdr:nvSpPr>
        <xdr:cNvPr id="32" name="円柱 31">
          <a:extLst>
            <a:ext uri="{FF2B5EF4-FFF2-40B4-BE49-F238E27FC236}">
              <a16:creationId xmlns:a16="http://schemas.microsoft.com/office/drawing/2014/main" id="{C5983E00-DE60-45FF-8D3F-E7F1FA09C6C1}"/>
            </a:ext>
          </a:extLst>
        </xdr:cNvPr>
        <xdr:cNvSpPr/>
      </xdr:nvSpPr>
      <xdr:spPr>
        <a:xfrm>
          <a:off x="558800" y="32829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陣営マスタ</a:t>
          </a:r>
        </a:p>
      </xdr:txBody>
    </xdr:sp>
    <xdr:clientData/>
  </xdr:twoCellAnchor>
  <xdr:twoCellAnchor>
    <xdr:from>
      <xdr:col>2</xdr:col>
      <xdr:colOff>88900</xdr:colOff>
      <xdr:row>12</xdr:row>
      <xdr:rowOff>50800</xdr:rowOff>
    </xdr:from>
    <xdr:to>
      <xdr:col>7</xdr:col>
      <xdr:colOff>25400</xdr:colOff>
      <xdr:row>15</xdr:row>
      <xdr:rowOff>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558800" y="28067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乱数マスタ</a:t>
          </a:r>
        </a:p>
      </xdr:txBody>
    </xdr:sp>
    <xdr:clientData/>
  </xdr:twoCellAnchor>
  <xdr:twoCellAnchor>
    <xdr:from>
      <xdr:col>2</xdr:col>
      <xdr:colOff>88900</xdr:colOff>
      <xdr:row>10</xdr:row>
      <xdr:rowOff>31750</xdr:rowOff>
    </xdr:from>
    <xdr:to>
      <xdr:col>7</xdr:col>
      <xdr:colOff>25400</xdr:colOff>
      <xdr:row>12</xdr:row>
      <xdr:rowOff>209550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558800" y="23304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7</xdr:col>
      <xdr:colOff>25400</xdr:colOff>
      <xdr:row>11</xdr:row>
      <xdr:rowOff>114300</xdr:rowOff>
    </xdr:from>
    <xdr:to>
      <xdr:col>9</xdr:col>
      <xdr:colOff>209550</xdr:colOff>
      <xdr:row>11</xdr:row>
      <xdr:rowOff>120650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7332C3C-C641-4D2F-89ED-3CC0D424933A}"/>
            </a:ext>
          </a:extLst>
        </xdr:cNvPr>
        <xdr:cNvCxnSpPr>
          <a:cxnSpLocks/>
          <a:stCxn id="9" idx="4"/>
        </xdr:cNvCxnSpPr>
      </xdr:nvCxnSpPr>
      <xdr:spPr>
        <a:xfrm flipV="1">
          <a:off x="1670050" y="2641600"/>
          <a:ext cx="654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11</xdr:row>
      <xdr:rowOff>114300</xdr:rowOff>
    </xdr:from>
    <xdr:to>
      <xdr:col>9</xdr:col>
      <xdr:colOff>209550</xdr:colOff>
      <xdr:row>13</xdr:row>
      <xdr:rowOff>127000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</xdr:cNvCxnSpPr>
      </xdr:nvCxnSpPr>
      <xdr:spPr>
        <a:xfrm flipV="1">
          <a:off x="1670050" y="2641600"/>
          <a:ext cx="65405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165100</xdr:rowOff>
    </xdr:from>
    <xdr:to>
      <xdr:col>18</xdr:col>
      <xdr:colOff>57150</xdr:colOff>
      <xdr:row>17</xdr:row>
      <xdr:rowOff>25400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3782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取込処理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28575</xdr:colOff>
      <xdr:row>17</xdr:row>
      <xdr:rowOff>25400</xdr:rowOff>
    </xdr:from>
    <xdr:to>
      <xdr:col>14</xdr:col>
      <xdr:colOff>28575</xdr:colOff>
      <xdr:row>19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24300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31750</xdr:colOff>
      <xdr:row>10</xdr:row>
      <xdr:rowOff>88900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</xdr:cNvCxnSpPr>
      </xdr:nvCxnSpPr>
      <xdr:spPr>
        <a:xfrm>
          <a:off x="3317875" y="1930400"/>
          <a:ext cx="317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14</xdr:row>
      <xdr:rowOff>165100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2914650"/>
          <a:ext cx="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158750</xdr:rowOff>
    </xdr:from>
    <xdr:to>
      <xdr:col>18</xdr:col>
      <xdr:colOff>57150</xdr:colOff>
      <xdr:row>22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キャラクタマスタ更新</a:t>
          </a:r>
        </a:p>
      </xdr:txBody>
    </xdr:sp>
    <xdr:clientData/>
  </xdr:twoCellAnchor>
  <xdr:twoCellAnchor>
    <xdr:from>
      <xdr:col>18</xdr:col>
      <xdr:colOff>57150</xdr:colOff>
      <xdr:row>15</xdr:row>
      <xdr:rowOff>196850</xdr:rowOff>
    </xdr:from>
    <xdr:to>
      <xdr:col>22</xdr:col>
      <xdr:colOff>31750</xdr:colOff>
      <xdr:row>15</xdr:row>
      <xdr:rowOff>209550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</xdr:cNvCxnSpPr>
      </xdr:nvCxnSpPr>
      <xdr:spPr>
        <a:xfrm flipV="1">
          <a:off x="4286250" y="3638550"/>
          <a:ext cx="914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31750</xdr:colOff>
      <xdr:row>18</xdr:row>
      <xdr:rowOff>139700</xdr:rowOff>
    </xdr:from>
    <xdr:to>
      <xdr:col>27</xdr:col>
      <xdr:colOff>177800</xdr:colOff>
      <xdr:row>22</xdr:row>
      <xdr:rowOff>120650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200650" y="4267200"/>
          <a:ext cx="1320800" cy="8953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キャラクタマスタ</a:t>
          </a:r>
        </a:p>
      </xdr:txBody>
    </xdr:sp>
    <xdr:clientData/>
  </xdr:twoCellAnchor>
  <xdr:twoCellAnchor>
    <xdr:from>
      <xdr:col>14</xdr:col>
      <xdr:colOff>28575</xdr:colOff>
      <xdr:row>22</xdr:row>
      <xdr:rowOff>38100</xdr:rowOff>
    </xdr:from>
    <xdr:to>
      <xdr:col>14</xdr:col>
      <xdr:colOff>28575</xdr:colOff>
      <xdr:row>24</xdr:row>
      <xdr:rowOff>107950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8F8437A2-D5EA-404C-93FD-0D25D8F6EDEF}"/>
            </a:ext>
          </a:extLst>
        </xdr:cNvPr>
        <xdr:cNvCxnSpPr>
          <a:endCxn id="21" idx="0"/>
        </xdr:cNvCxnSpPr>
      </xdr:nvCxnSpPr>
      <xdr:spPr>
        <a:xfrm>
          <a:off x="3317875" y="50800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107950</xdr:rowOff>
    </xdr:from>
    <xdr:to>
      <xdr:col>18</xdr:col>
      <xdr:colOff>57150</xdr:colOff>
      <xdr:row>26</xdr:row>
      <xdr:rowOff>196850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8282216-8613-43E0-B02A-A2C7BD04100F}"/>
            </a:ext>
          </a:extLst>
        </xdr:cNvPr>
        <xdr:cNvSpPr/>
      </xdr:nvSpPr>
      <xdr:spPr>
        <a:xfrm>
          <a:off x="2349500" y="56070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18</xdr:col>
      <xdr:colOff>57150</xdr:colOff>
      <xdr:row>20</xdr:row>
      <xdr:rowOff>203200</xdr:rowOff>
    </xdr:from>
    <xdr:to>
      <xdr:col>22</xdr:col>
      <xdr:colOff>31750</xdr:colOff>
      <xdr:row>20</xdr:row>
      <xdr:rowOff>215900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1ECF6D4-9DF3-4BCF-BBF5-5BDA253C92A9}"/>
            </a:ext>
          </a:extLst>
        </xdr:cNvPr>
        <xdr:cNvCxnSpPr>
          <a:cxnSpLocks/>
        </xdr:cNvCxnSpPr>
      </xdr:nvCxnSpPr>
      <xdr:spPr>
        <a:xfrm flipV="1">
          <a:off x="4286250" y="4787900"/>
          <a:ext cx="914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14</xdr:row>
      <xdr:rowOff>114300</xdr:rowOff>
    </xdr:from>
    <xdr:to>
      <xdr:col>28</xdr:col>
      <xdr:colOff>222250</xdr:colOff>
      <xdr:row>17</xdr:row>
      <xdr:rowOff>19050</xdr:rowOff>
    </xdr:to>
    <xdr:sp macro="" textlink="">
      <xdr:nvSpPr>
        <xdr:cNvPr id="2" name="フローチャート: 記憶データ 1">
          <a:extLst>
            <a:ext uri="{FF2B5EF4-FFF2-40B4-BE49-F238E27FC236}">
              <a16:creationId xmlns:a16="http://schemas.microsoft.com/office/drawing/2014/main" id="{72F5BCB8-4800-4D8C-8110-C39D6C166369}"/>
            </a:ext>
          </a:extLst>
        </xdr:cNvPr>
        <xdr:cNvSpPr/>
      </xdr:nvSpPr>
      <xdr:spPr>
        <a:xfrm>
          <a:off x="5207000" y="3327400"/>
          <a:ext cx="1593850" cy="590550"/>
        </a:xfrm>
        <a:prstGeom prst="flowChartOnlineStorag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確定カリスマキャラクタ</a:t>
          </a:r>
        </a:p>
      </xdr:txBody>
    </xdr:sp>
    <xdr:clientData/>
  </xdr:twoCellAnchor>
  <xdr:twoCellAnchor>
    <xdr:from>
      <xdr:col>7</xdr:col>
      <xdr:colOff>25400</xdr:colOff>
      <xdr:row>11</xdr:row>
      <xdr:rowOff>114300</xdr:rowOff>
    </xdr:from>
    <xdr:to>
      <xdr:col>10</xdr:col>
      <xdr:colOff>0</xdr:colOff>
      <xdr:row>15</xdr:row>
      <xdr:rowOff>146050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9F16A58-F911-4C55-89CD-5471EDEF5CA4}"/>
            </a:ext>
          </a:extLst>
        </xdr:cNvPr>
        <xdr:cNvCxnSpPr>
          <a:cxnSpLocks/>
          <a:endCxn id="19" idx="1"/>
        </xdr:cNvCxnSpPr>
      </xdr:nvCxnSpPr>
      <xdr:spPr>
        <a:xfrm flipV="1">
          <a:off x="1670050" y="2641600"/>
          <a:ext cx="679450" cy="946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43" t="s">
        <v>0</v>
      </c>
      <c r="AY3" s="43"/>
      <c r="AZ3" s="43"/>
      <c r="BA3" s="43"/>
      <c r="BB3" s="43"/>
      <c r="BC3" s="44" t="s">
        <v>4</v>
      </c>
      <c r="BD3" s="44"/>
      <c r="BE3" s="44"/>
      <c r="BF3" s="44"/>
      <c r="BG3" s="44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43" t="s">
        <v>10</v>
      </c>
      <c r="AY4" s="43"/>
      <c r="AZ4" s="43"/>
      <c r="BA4" s="43"/>
      <c r="BB4" s="43"/>
      <c r="BC4" s="44" t="s">
        <v>11</v>
      </c>
      <c r="BD4" s="44"/>
      <c r="BE4" s="44"/>
      <c r="BF4" s="44"/>
      <c r="BG4" s="44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61" t="str">
        <f ca="1">RIGHT(CELL("filename",A1),LEN(CELL("filename",A1))-FIND("]",CELL("filename",A1)))</f>
        <v>改版履歴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59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表紙!$AX$4</f>
        <v>マッチング取込処理</v>
      </c>
      <c r="J2" s="59"/>
      <c r="K2" s="59"/>
      <c r="L2" s="59"/>
      <c r="M2" s="59"/>
      <c r="N2" s="59"/>
      <c r="O2" s="59"/>
      <c r="P2" s="59"/>
      <c r="Q2" s="66">
        <f ca="1">INDIRECT("A"&amp;(COUNTA(A:H)+2))</f>
        <v>43884</v>
      </c>
      <c r="R2" s="66"/>
      <c r="S2" s="66"/>
      <c r="T2" s="66"/>
      <c r="U2" s="66"/>
      <c r="V2" s="66"/>
      <c r="W2" s="66"/>
      <c r="X2" s="66"/>
      <c r="Y2" s="67" t="str">
        <f ca="1">INDIRECT("AO"&amp;(COUNTA(AO:AV)+1))</f>
        <v>Giphe</v>
      </c>
      <c r="Z2" s="67"/>
      <c r="AA2" s="67"/>
      <c r="AB2" s="67"/>
      <c r="AC2" s="67"/>
      <c r="AD2" s="67"/>
      <c r="AE2" s="67"/>
      <c r="AF2" s="67"/>
      <c r="AG2" s="67" t="str">
        <f ca="1">INDIRECT("I"&amp;(COUNTA(I:L)+1))</f>
        <v>1.0</v>
      </c>
      <c r="AH2" s="67"/>
      <c r="AI2" s="67"/>
      <c r="AJ2" s="67"/>
      <c r="AK2" s="67"/>
      <c r="AL2" s="67"/>
      <c r="AM2" s="67"/>
      <c r="AN2" s="67"/>
      <c r="AO2" s="59" t="str">
        <f>表紙!$BC$4</f>
        <v>PGCOMB010</v>
      </c>
      <c r="AP2" s="59"/>
      <c r="AQ2" s="59"/>
      <c r="AR2" s="59"/>
      <c r="AS2" s="59"/>
      <c r="AT2" s="59"/>
      <c r="AU2" s="59"/>
      <c r="AV2" s="59"/>
      <c r="AX2" s="45"/>
      <c r="AY2" s="45"/>
      <c r="AZ2" s="45"/>
      <c r="BA2" s="45"/>
      <c r="BB2" s="45"/>
      <c r="BC2" s="46"/>
      <c r="BD2" s="46"/>
      <c r="BE2" s="46"/>
      <c r="BF2" s="46"/>
      <c r="BG2" s="46"/>
    </row>
    <row r="3" spans="1:59" x14ac:dyDescent="0.55000000000000004">
      <c r="AX3" s="45"/>
      <c r="AY3" s="45"/>
      <c r="AZ3" s="45"/>
      <c r="BA3" s="45"/>
      <c r="BB3" s="45"/>
      <c r="BC3" s="46"/>
      <c r="BD3" s="46"/>
      <c r="BE3" s="46"/>
      <c r="BF3" s="46"/>
      <c r="BG3" s="46"/>
    </row>
    <row r="4" spans="1:59" x14ac:dyDescent="0.55000000000000004">
      <c r="A4" s="60" t="s">
        <v>1</v>
      </c>
      <c r="B4" s="60"/>
      <c r="C4" s="60"/>
      <c r="D4" s="60"/>
      <c r="E4" s="60"/>
      <c r="F4" s="60"/>
      <c r="G4" s="60"/>
      <c r="H4" s="60"/>
      <c r="I4" s="54" t="s">
        <v>5</v>
      </c>
      <c r="J4" s="55"/>
      <c r="K4" s="55"/>
      <c r="L4" s="56"/>
      <c r="M4" s="51" t="s">
        <v>6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51" t="s">
        <v>2</v>
      </c>
      <c r="AP4" s="52"/>
      <c r="AQ4" s="52"/>
      <c r="AR4" s="52"/>
      <c r="AS4" s="52"/>
      <c r="AT4" s="52"/>
      <c r="AU4" s="52"/>
      <c r="AV4" s="53"/>
    </row>
    <row r="5" spans="1:59" x14ac:dyDescent="0.55000000000000004">
      <c r="A5" s="58">
        <v>43884</v>
      </c>
      <c r="B5" s="44"/>
      <c r="C5" s="44"/>
      <c r="D5" s="44"/>
      <c r="E5" s="44"/>
      <c r="F5" s="44"/>
      <c r="G5" s="44"/>
      <c r="H5" s="44"/>
      <c r="I5" s="57" t="s">
        <v>9</v>
      </c>
      <c r="J5" s="57"/>
      <c r="K5" s="57"/>
      <c r="L5" s="57"/>
      <c r="M5" s="47" t="s">
        <v>7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9"/>
      <c r="AO5" s="47" t="s">
        <v>8</v>
      </c>
      <c r="AP5" s="48"/>
      <c r="AQ5" s="48"/>
      <c r="AR5" s="48"/>
      <c r="AS5" s="48"/>
      <c r="AT5" s="48"/>
      <c r="AU5" s="48"/>
      <c r="AV5" s="49"/>
    </row>
    <row r="6" spans="1:59" x14ac:dyDescent="0.55000000000000004">
      <c r="A6" s="44"/>
      <c r="B6" s="44"/>
      <c r="C6" s="44"/>
      <c r="D6" s="44"/>
      <c r="E6" s="44"/>
      <c r="F6" s="44"/>
      <c r="G6" s="44"/>
      <c r="H6" s="44"/>
      <c r="I6" s="50"/>
      <c r="J6" s="50"/>
      <c r="K6" s="50"/>
      <c r="L6" s="50"/>
      <c r="M6" s="47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9"/>
      <c r="AO6" s="47"/>
      <c r="AP6" s="48"/>
      <c r="AQ6" s="48"/>
      <c r="AR6" s="48"/>
      <c r="AS6" s="48"/>
      <c r="AT6" s="48"/>
      <c r="AU6" s="48"/>
      <c r="AV6" s="49"/>
    </row>
    <row r="7" spans="1:59" x14ac:dyDescent="0.55000000000000004">
      <c r="A7" s="44"/>
      <c r="B7" s="44"/>
      <c r="C7" s="44"/>
      <c r="D7" s="44"/>
      <c r="E7" s="44"/>
      <c r="F7" s="44"/>
      <c r="G7" s="44"/>
      <c r="H7" s="44"/>
      <c r="I7" s="50"/>
      <c r="J7" s="50"/>
      <c r="K7" s="50"/>
      <c r="L7" s="50"/>
      <c r="M7" s="47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9"/>
      <c r="AO7" s="47"/>
      <c r="AP7" s="48"/>
      <c r="AQ7" s="48"/>
      <c r="AR7" s="48"/>
      <c r="AS7" s="48"/>
      <c r="AT7" s="48"/>
      <c r="AU7" s="48"/>
      <c r="AV7" s="49"/>
    </row>
    <row r="8" spans="1:59" x14ac:dyDescent="0.55000000000000004">
      <c r="A8" s="44"/>
      <c r="B8" s="44"/>
      <c r="C8" s="44"/>
      <c r="D8" s="44"/>
      <c r="E8" s="44"/>
      <c r="F8" s="44"/>
      <c r="G8" s="44"/>
      <c r="H8" s="44"/>
      <c r="I8" s="50"/>
      <c r="J8" s="50"/>
      <c r="K8" s="50"/>
      <c r="L8" s="50"/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9"/>
      <c r="AO8" s="47"/>
      <c r="AP8" s="48"/>
      <c r="AQ8" s="48"/>
      <c r="AR8" s="48"/>
      <c r="AS8" s="48"/>
      <c r="AT8" s="48"/>
      <c r="AU8" s="48"/>
      <c r="AV8" s="49"/>
    </row>
    <row r="9" spans="1:59" x14ac:dyDescent="0.55000000000000004">
      <c r="A9" s="44"/>
      <c r="B9" s="44"/>
      <c r="C9" s="44"/>
      <c r="D9" s="44"/>
      <c r="E9" s="44"/>
      <c r="F9" s="44"/>
      <c r="G9" s="44"/>
      <c r="H9" s="44"/>
      <c r="I9" s="50"/>
      <c r="J9" s="50"/>
      <c r="K9" s="50"/>
      <c r="L9" s="50"/>
      <c r="M9" s="47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9"/>
      <c r="AO9" s="47"/>
      <c r="AP9" s="48"/>
      <c r="AQ9" s="48"/>
      <c r="AR9" s="48"/>
      <c r="AS9" s="48"/>
      <c r="AT9" s="48"/>
      <c r="AU9" s="48"/>
      <c r="AV9" s="49"/>
    </row>
    <row r="10" spans="1:59" x14ac:dyDescent="0.55000000000000004">
      <c r="A10" s="44"/>
      <c r="B10" s="44"/>
      <c r="C10" s="44"/>
      <c r="D10" s="44"/>
      <c r="E10" s="44"/>
      <c r="F10" s="44"/>
      <c r="G10" s="44"/>
      <c r="H10" s="44"/>
      <c r="I10" s="50"/>
      <c r="J10" s="50"/>
      <c r="K10" s="50"/>
      <c r="L10" s="50"/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9"/>
      <c r="AO10" s="47"/>
      <c r="AP10" s="48"/>
      <c r="AQ10" s="48"/>
      <c r="AR10" s="48"/>
      <c r="AS10" s="48"/>
      <c r="AT10" s="48"/>
      <c r="AU10" s="48"/>
      <c r="AV10" s="49"/>
    </row>
    <row r="11" spans="1:59" x14ac:dyDescent="0.55000000000000004">
      <c r="A11" s="44"/>
      <c r="B11" s="44"/>
      <c r="C11" s="44"/>
      <c r="D11" s="44"/>
      <c r="E11" s="44"/>
      <c r="F11" s="44"/>
      <c r="G11" s="44"/>
      <c r="H11" s="44"/>
      <c r="I11" s="50"/>
      <c r="J11" s="50"/>
      <c r="K11" s="50"/>
      <c r="L11" s="50"/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9"/>
      <c r="AO11" s="47"/>
      <c r="AP11" s="48"/>
      <c r="AQ11" s="48"/>
      <c r="AR11" s="48"/>
      <c r="AS11" s="48"/>
      <c r="AT11" s="48"/>
      <c r="AU11" s="48"/>
      <c r="AV11" s="49"/>
    </row>
    <row r="12" spans="1:59" x14ac:dyDescent="0.55000000000000004">
      <c r="A12" s="44"/>
      <c r="B12" s="44"/>
      <c r="C12" s="44"/>
      <c r="D12" s="44"/>
      <c r="E12" s="44"/>
      <c r="F12" s="44"/>
      <c r="G12" s="44"/>
      <c r="H12" s="44"/>
      <c r="I12" s="50"/>
      <c r="J12" s="50"/>
      <c r="K12" s="50"/>
      <c r="L12" s="50"/>
      <c r="M12" s="47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9"/>
      <c r="AO12" s="47"/>
      <c r="AP12" s="48"/>
      <c r="AQ12" s="48"/>
      <c r="AR12" s="48"/>
      <c r="AS12" s="48"/>
      <c r="AT12" s="48"/>
      <c r="AU12" s="48"/>
      <c r="AV12" s="49"/>
    </row>
    <row r="13" spans="1:59" x14ac:dyDescent="0.55000000000000004">
      <c r="A13" s="44"/>
      <c r="B13" s="44"/>
      <c r="C13" s="44"/>
      <c r="D13" s="44"/>
      <c r="E13" s="44"/>
      <c r="F13" s="44"/>
      <c r="G13" s="44"/>
      <c r="H13" s="44"/>
      <c r="I13" s="50"/>
      <c r="J13" s="50"/>
      <c r="K13" s="50"/>
      <c r="L13" s="50"/>
      <c r="M13" s="47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9"/>
      <c r="AO13" s="47"/>
      <c r="AP13" s="48"/>
      <c r="AQ13" s="48"/>
      <c r="AR13" s="48"/>
      <c r="AS13" s="48"/>
      <c r="AT13" s="48"/>
      <c r="AU13" s="48"/>
      <c r="AV13" s="49"/>
    </row>
    <row r="14" spans="1:59" x14ac:dyDescent="0.55000000000000004">
      <c r="A14" s="44"/>
      <c r="B14" s="44"/>
      <c r="C14" s="44"/>
      <c r="D14" s="44"/>
      <c r="E14" s="44"/>
      <c r="F14" s="44"/>
      <c r="G14" s="44"/>
      <c r="H14" s="44"/>
      <c r="I14" s="50"/>
      <c r="J14" s="50"/>
      <c r="K14" s="50"/>
      <c r="L14" s="50"/>
      <c r="M14" s="47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9"/>
      <c r="AO14" s="47"/>
      <c r="AP14" s="48"/>
      <c r="AQ14" s="48"/>
      <c r="AR14" s="48"/>
      <c r="AS14" s="48"/>
      <c r="AT14" s="48"/>
      <c r="AU14" s="48"/>
      <c r="AV14" s="49"/>
    </row>
    <row r="15" spans="1:59" x14ac:dyDescent="0.55000000000000004">
      <c r="A15" s="44"/>
      <c r="B15" s="44"/>
      <c r="C15" s="44"/>
      <c r="D15" s="44"/>
      <c r="E15" s="44"/>
      <c r="F15" s="44"/>
      <c r="G15" s="44"/>
      <c r="H15" s="44"/>
      <c r="I15" s="50"/>
      <c r="J15" s="50"/>
      <c r="K15" s="50"/>
      <c r="L15" s="50"/>
      <c r="M15" s="47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9"/>
      <c r="AO15" s="47"/>
      <c r="AP15" s="48"/>
      <c r="AQ15" s="48"/>
      <c r="AR15" s="48"/>
      <c r="AS15" s="48"/>
      <c r="AT15" s="48"/>
      <c r="AU15" s="48"/>
      <c r="AV15" s="49"/>
    </row>
    <row r="16" spans="1:59" x14ac:dyDescent="0.55000000000000004">
      <c r="A16" s="44"/>
      <c r="B16" s="44"/>
      <c r="C16" s="44"/>
      <c r="D16" s="44"/>
      <c r="E16" s="44"/>
      <c r="F16" s="44"/>
      <c r="G16" s="44"/>
      <c r="H16" s="44"/>
      <c r="I16" s="50"/>
      <c r="J16" s="50"/>
      <c r="K16" s="50"/>
      <c r="L16" s="50"/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9"/>
      <c r="AO16" s="47"/>
      <c r="AP16" s="48"/>
      <c r="AQ16" s="48"/>
      <c r="AR16" s="48"/>
      <c r="AS16" s="48"/>
      <c r="AT16" s="48"/>
      <c r="AU16" s="48"/>
      <c r="AV16" s="49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53"/>
  <sheetViews>
    <sheetView showGridLines="0" view="pageBreakPreview" topLeftCell="A9" zoomScaleNormal="100" workbookViewId="0">
      <selection activeCell="AH12" sqref="AH12"/>
    </sheetView>
  </sheetViews>
  <sheetFormatPr defaultColWidth="3.08203125" defaultRowHeight="18" x14ac:dyDescent="0.55000000000000004"/>
  <cols>
    <col min="16" max="16" width="4.1640625" bestFit="1" customWidth="1"/>
  </cols>
  <sheetData>
    <row r="1" spans="1:48" x14ac:dyDescent="0.55000000000000004">
      <c r="A1" s="61" t="str">
        <f ca="1">RIGHT(CELL("filename",A1),LEN(CELL("filename",A1))-FIND("]",CELL("filename",A1)))</f>
        <v>概要設計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 t="s">
        <v>15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 t="s">
        <v>16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 t="s">
        <v>55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56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89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s="1" customFormat="1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s="3" customFormat="1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s="30" customFormat="1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3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  <c r="AG32" s="16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8"/>
    </row>
    <row r="33" spans="1:48" s="3" customFormat="1" ht="18.5" thickBot="1" x14ac:dyDescent="0.6">
      <c r="A33" s="11"/>
      <c r="B33" s="12"/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</row>
    <row r="34" spans="1:48" s="3" customFormat="1" ht="18.5" thickBot="1" x14ac:dyDescent="0.6">
      <c r="A34" s="23" t="s">
        <v>13</v>
      </c>
      <c r="B34" s="24"/>
      <c r="C34" s="2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s="3" customForma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s="3" customFormat="1" x14ac:dyDescent="0.55000000000000004">
      <c r="A36" s="2"/>
      <c r="B36" s="2"/>
      <c r="C36" s="75" t="s">
        <v>61</v>
      </c>
      <c r="D36" s="75"/>
      <c r="E36" s="75"/>
      <c r="F36" s="75"/>
      <c r="G36" s="75"/>
      <c r="H36" s="75"/>
      <c r="I36" s="75"/>
      <c r="J36" s="73" t="s">
        <v>57</v>
      </c>
      <c r="K36" s="73"/>
      <c r="L36" s="73"/>
      <c r="M36" s="73"/>
      <c r="N36" s="73" t="s">
        <v>58</v>
      </c>
      <c r="O36" s="73"/>
      <c r="P36" s="73" t="s">
        <v>59</v>
      </c>
      <c r="Q36" s="73"/>
      <c r="R36" s="73" t="s">
        <v>71</v>
      </c>
      <c r="S36" s="73"/>
      <c r="T36" s="73"/>
      <c r="U36" s="73"/>
      <c r="V36" s="73"/>
      <c r="W36" s="73" t="s">
        <v>72</v>
      </c>
      <c r="X36" s="73"/>
      <c r="Y36" s="73"/>
      <c r="Z36" s="2" t="s">
        <v>73</v>
      </c>
      <c r="AA36" s="2"/>
      <c r="AB36" s="2"/>
      <c r="AC36" s="2"/>
      <c r="AD36" s="2" t="s">
        <v>86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s="3" customFormat="1" x14ac:dyDescent="0.55000000000000004">
      <c r="A37" s="2"/>
      <c r="B37" s="2"/>
      <c r="C37" s="70" t="s">
        <v>60</v>
      </c>
      <c r="D37" s="70"/>
      <c r="E37" s="70"/>
      <c r="F37" s="70"/>
      <c r="G37" s="70"/>
      <c r="H37" s="70"/>
      <c r="I37" s="70"/>
      <c r="J37" s="68" t="s">
        <v>66</v>
      </c>
      <c r="K37" s="68"/>
      <c r="L37" s="68"/>
      <c r="M37" s="68"/>
      <c r="N37" s="72">
        <v>91</v>
      </c>
      <c r="O37" s="72"/>
      <c r="P37" s="68">
        <v>201</v>
      </c>
      <c r="Q37" s="68"/>
      <c r="R37" s="68">
        <v>12345</v>
      </c>
      <c r="S37" s="68"/>
      <c r="T37" s="68"/>
      <c r="U37" s="68"/>
      <c r="V37" s="68"/>
      <c r="W37" s="69" t="s">
        <v>74</v>
      </c>
      <c r="X37" s="69"/>
      <c r="Y37" s="69"/>
      <c r="Z37" s="2"/>
      <c r="AA37" s="2"/>
      <c r="AB37" s="2"/>
      <c r="AC37" s="2"/>
      <c r="AD37" s="2" t="s">
        <v>87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s="3" customFormat="1" x14ac:dyDescent="0.55000000000000004">
      <c r="A38" s="2"/>
      <c r="B38" s="2"/>
      <c r="C38" s="70" t="s">
        <v>62</v>
      </c>
      <c r="D38" s="70"/>
      <c r="E38" s="70"/>
      <c r="F38" s="70"/>
      <c r="G38" s="70"/>
      <c r="H38" s="70"/>
      <c r="I38" s="70"/>
      <c r="J38" s="68" t="s">
        <v>67</v>
      </c>
      <c r="K38" s="68"/>
      <c r="L38" s="68"/>
      <c r="M38" s="68"/>
      <c r="N38" s="68">
        <v>30</v>
      </c>
      <c r="O38" s="68"/>
      <c r="P38" s="68">
        <v>32</v>
      </c>
      <c r="Q38" s="68"/>
      <c r="R38" s="68">
        <v>12346</v>
      </c>
      <c r="S38" s="68"/>
      <c r="T38" s="68"/>
      <c r="U38" s="68"/>
      <c r="V38" s="68"/>
      <c r="W38" s="69" t="s">
        <v>74</v>
      </c>
      <c r="X38" s="69"/>
      <c r="Y38" s="69"/>
      <c r="Z38" s="2"/>
      <c r="AA38" s="2"/>
      <c r="AB38" s="2"/>
      <c r="AC38" s="2"/>
      <c r="AD38" s="2" t="s">
        <v>88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s="3" customFormat="1" x14ac:dyDescent="0.55000000000000004">
      <c r="A39" s="2"/>
      <c r="B39" s="2"/>
      <c r="C39" s="70" t="s">
        <v>63</v>
      </c>
      <c r="D39" s="70"/>
      <c r="E39" s="70"/>
      <c r="F39" s="70"/>
      <c r="G39" s="70"/>
      <c r="H39" s="70"/>
      <c r="I39" s="70"/>
      <c r="J39" s="68" t="s">
        <v>68</v>
      </c>
      <c r="K39" s="68"/>
      <c r="L39" s="68"/>
      <c r="M39" s="68"/>
      <c r="N39" s="68">
        <v>31</v>
      </c>
      <c r="O39" s="68"/>
      <c r="P39" s="68">
        <v>33</v>
      </c>
      <c r="Q39" s="68"/>
      <c r="R39" s="71">
        <v>12347</v>
      </c>
      <c r="S39" s="71"/>
      <c r="T39" s="71"/>
      <c r="U39" s="71"/>
      <c r="V39" s="71"/>
      <c r="W39" s="69" t="s">
        <v>74</v>
      </c>
      <c r="X39" s="69"/>
      <c r="Y39" s="6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3" customFormat="1" x14ac:dyDescent="0.55000000000000004">
      <c r="A40" s="2"/>
      <c r="B40" s="2"/>
      <c r="C40" s="70" t="s">
        <v>64</v>
      </c>
      <c r="D40" s="70"/>
      <c r="E40" s="70"/>
      <c r="F40" s="70"/>
      <c r="G40" s="70"/>
      <c r="H40" s="70"/>
      <c r="I40" s="70"/>
      <c r="J40" s="68" t="s">
        <v>69</v>
      </c>
      <c r="K40" s="68"/>
      <c r="L40" s="68"/>
      <c r="M40" s="68"/>
      <c r="N40" s="68">
        <v>32</v>
      </c>
      <c r="O40" s="68"/>
      <c r="P40" s="68">
        <v>34</v>
      </c>
      <c r="Q40" s="68"/>
      <c r="R40" s="71">
        <v>12347</v>
      </c>
      <c r="S40" s="71"/>
      <c r="T40" s="71"/>
      <c r="U40" s="71"/>
      <c r="V40" s="71"/>
      <c r="W40" s="69" t="s">
        <v>74</v>
      </c>
      <c r="X40" s="69"/>
      <c r="Y40" s="6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3" customFormat="1" x14ac:dyDescent="0.55000000000000004">
      <c r="A41" s="2"/>
      <c r="B41" s="2"/>
      <c r="C41" s="70" t="s">
        <v>65</v>
      </c>
      <c r="D41" s="70"/>
      <c r="E41" s="70"/>
      <c r="F41" s="70"/>
      <c r="G41" s="70"/>
      <c r="H41" s="70"/>
      <c r="I41" s="70"/>
      <c r="J41" s="68" t="s">
        <v>70</v>
      </c>
      <c r="K41" s="68"/>
      <c r="L41" s="68"/>
      <c r="M41" s="68"/>
      <c r="N41" s="68">
        <v>33</v>
      </c>
      <c r="O41" s="68"/>
      <c r="P41" s="68">
        <v>35</v>
      </c>
      <c r="Q41" s="68"/>
      <c r="R41" s="68">
        <v>12349</v>
      </c>
      <c r="S41" s="68"/>
      <c r="T41" s="68"/>
      <c r="U41" s="68"/>
      <c r="V41" s="68"/>
      <c r="W41" s="69" t="s">
        <v>74</v>
      </c>
      <c r="X41" s="69"/>
      <c r="Y41" s="69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3" customFormat="1" x14ac:dyDescent="0.55000000000000004">
      <c r="A42" s="2"/>
      <c r="B42" s="2"/>
      <c r="C42" s="70" t="s">
        <v>80</v>
      </c>
      <c r="D42" s="70"/>
      <c r="E42" s="70"/>
      <c r="F42" s="70"/>
      <c r="G42" s="70"/>
      <c r="H42" s="70"/>
      <c r="I42" s="70"/>
      <c r="J42" s="68" t="s">
        <v>75</v>
      </c>
      <c r="K42" s="68"/>
      <c r="L42" s="68"/>
      <c r="M42" s="68"/>
      <c r="N42" s="72">
        <v>98</v>
      </c>
      <c r="O42" s="72"/>
      <c r="P42" s="68">
        <v>207</v>
      </c>
      <c r="Q42" s="68"/>
      <c r="R42" s="68">
        <v>23456</v>
      </c>
      <c r="S42" s="68"/>
      <c r="T42" s="68"/>
      <c r="U42" s="68"/>
      <c r="V42" s="68"/>
      <c r="W42" s="69" t="s">
        <v>85</v>
      </c>
      <c r="X42" s="69"/>
      <c r="Y42" s="6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3" customFormat="1" x14ac:dyDescent="0.55000000000000004">
      <c r="A43" s="2"/>
      <c r="B43" s="2"/>
      <c r="C43" s="70" t="s">
        <v>81</v>
      </c>
      <c r="D43" s="70"/>
      <c r="E43" s="70"/>
      <c r="F43" s="70"/>
      <c r="G43" s="70"/>
      <c r="H43" s="70"/>
      <c r="I43" s="70"/>
      <c r="J43" s="68" t="s">
        <v>76</v>
      </c>
      <c r="K43" s="68"/>
      <c r="L43" s="68"/>
      <c r="M43" s="68"/>
      <c r="N43" s="68">
        <v>30</v>
      </c>
      <c r="O43" s="68"/>
      <c r="P43" s="68">
        <v>32</v>
      </c>
      <c r="Q43" s="68"/>
      <c r="R43" s="71">
        <v>23457</v>
      </c>
      <c r="S43" s="71"/>
      <c r="T43" s="71"/>
      <c r="U43" s="71"/>
      <c r="V43" s="71"/>
      <c r="W43" s="69" t="s">
        <v>85</v>
      </c>
      <c r="X43" s="69"/>
      <c r="Y43" s="6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3" customFormat="1" x14ac:dyDescent="0.55000000000000004">
      <c r="A44" s="2"/>
      <c r="B44" s="2"/>
      <c r="C44" s="70" t="s">
        <v>82</v>
      </c>
      <c r="D44" s="70"/>
      <c r="E44" s="70"/>
      <c r="F44" s="70"/>
      <c r="G44" s="70"/>
      <c r="H44" s="70"/>
      <c r="I44" s="70"/>
      <c r="J44" s="68" t="s">
        <v>77</v>
      </c>
      <c r="K44" s="68"/>
      <c r="L44" s="68"/>
      <c r="M44" s="68"/>
      <c r="N44" s="68">
        <v>31</v>
      </c>
      <c r="O44" s="68"/>
      <c r="P44" s="68">
        <v>33</v>
      </c>
      <c r="Q44" s="68"/>
      <c r="R44" s="71">
        <v>23457</v>
      </c>
      <c r="S44" s="71"/>
      <c r="T44" s="71"/>
      <c r="U44" s="71"/>
      <c r="V44" s="71"/>
      <c r="W44" s="69" t="s">
        <v>85</v>
      </c>
      <c r="X44" s="69"/>
      <c r="Y44" s="69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3" customFormat="1" x14ac:dyDescent="0.55000000000000004">
      <c r="A45" s="2"/>
      <c r="B45" s="2"/>
      <c r="C45" s="70" t="s">
        <v>83</v>
      </c>
      <c r="D45" s="70"/>
      <c r="E45" s="70"/>
      <c r="F45" s="70"/>
      <c r="G45" s="70"/>
      <c r="H45" s="70"/>
      <c r="I45" s="70"/>
      <c r="J45" s="68" t="s">
        <v>78</v>
      </c>
      <c r="K45" s="68"/>
      <c r="L45" s="68"/>
      <c r="M45" s="68"/>
      <c r="N45" s="68">
        <v>32</v>
      </c>
      <c r="O45" s="68"/>
      <c r="P45" s="68">
        <v>34</v>
      </c>
      <c r="Q45" s="68"/>
      <c r="R45" s="68">
        <v>23459</v>
      </c>
      <c r="S45" s="68"/>
      <c r="T45" s="68"/>
      <c r="U45" s="68"/>
      <c r="V45" s="68"/>
      <c r="W45" s="69" t="s">
        <v>85</v>
      </c>
      <c r="X45" s="69"/>
      <c r="Y45" s="69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3" customFormat="1" x14ac:dyDescent="0.55000000000000004">
      <c r="A46" s="2"/>
      <c r="B46" s="2"/>
      <c r="C46" s="70" t="s">
        <v>84</v>
      </c>
      <c r="D46" s="70"/>
      <c r="E46" s="70"/>
      <c r="F46" s="70"/>
      <c r="G46" s="70"/>
      <c r="H46" s="70"/>
      <c r="I46" s="70"/>
      <c r="J46" s="68" t="s">
        <v>79</v>
      </c>
      <c r="K46" s="68"/>
      <c r="L46" s="68"/>
      <c r="M46" s="68"/>
      <c r="N46" s="68">
        <v>33</v>
      </c>
      <c r="O46" s="68"/>
      <c r="P46" s="68">
        <v>35</v>
      </c>
      <c r="Q46" s="68"/>
      <c r="R46" s="68">
        <v>23460</v>
      </c>
      <c r="S46" s="68"/>
      <c r="T46" s="68"/>
      <c r="U46" s="68"/>
      <c r="V46" s="68"/>
      <c r="W46" s="69" t="s">
        <v>85</v>
      </c>
      <c r="X46" s="69"/>
      <c r="Y46" s="69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3" customFormat="1" x14ac:dyDescent="0.55000000000000004">
      <c r="A47" s="2"/>
      <c r="B47" s="2"/>
      <c r="C47" s="74"/>
      <c r="D47" s="74"/>
      <c r="E47" s="74"/>
      <c r="F47" s="74"/>
      <c r="G47" s="74"/>
      <c r="H47" s="74"/>
      <c r="I47" s="7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3" customForma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3" customForma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3" customForma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3" customForma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s="3" customForma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</sheetData>
  <mergeCells count="78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  <mergeCell ref="C47:I47"/>
    <mergeCell ref="C36:I36"/>
    <mergeCell ref="J36:M36"/>
    <mergeCell ref="J37:M37"/>
    <mergeCell ref="J38:M38"/>
    <mergeCell ref="J39:M39"/>
    <mergeCell ref="J40:M40"/>
    <mergeCell ref="J41:M41"/>
    <mergeCell ref="C43:I43"/>
    <mergeCell ref="J43:M43"/>
    <mergeCell ref="C45:I45"/>
    <mergeCell ref="J45:M45"/>
    <mergeCell ref="C37:I37"/>
    <mergeCell ref="C38:I38"/>
    <mergeCell ref="C39:I39"/>
    <mergeCell ref="C40:I40"/>
    <mergeCell ref="N36:O36"/>
    <mergeCell ref="N37:O37"/>
    <mergeCell ref="N38:O38"/>
    <mergeCell ref="N39:O39"/>
    <mergeCell ref="N40:O40"/>
    <mergeCell ref="P36:Q36"/>
    <mergeCell ref="P37:Q37"/>
    <mergeCell ref="P38:Q38"/>
    <mergeCell ref="P39:Q39"/>
    <mergeCell ref="P40:Q40"/>
    <mergeCell ref="R36:V36"/>
    <mergeCell ref="R37:V37"/>
    <mergeCell ref="R38:V38"/>
    <mergeCell ref="R39:V39"/>
    <mergeCell ref="R40:V40"/>
    <mergeCell ref="W36:Y36"/>
    <mergeCell ref="W37:Y37"/>
    <mergeCell ref="W38:Y38"/>
    <mergeCell ref="W39:Y39"/>
    <mergeCell ref="W40:Y40"/>
    <mergeCell ref="W41:Y41"/>
    <mergeCell ref="C42:I42"/>
    <mergeCell ref="J42:M42"/>
    <mergeCell ref="N42:O42"/>
    <mergeCell ref="P42:Q42"/>
    <mergeCell ref="R42:V42"/>
    <mergeCell ref="W42:Y42"/>
    <mergeCell ref="R41:V41"/>
    <mergeCell ref="N41:O41"/>
    <mergeCell ref="P41:Q41"/>
    <mergeCell ref="C41:I41"/>
    <mergeCell ref="N43:O43"/>
    <mergeCell ref="P43:Q43"/>
    <mergeCell ref="R43:V43"/>
    <mergeCell ref="W43:Y43"/>
    <mergeCell ref="C44:I44"/>
    <mergeCell ref="J44:M44"/>
    <mergeCell ref="N44:O44"/>
    <mergeCell ref="P44:Q44"/>
    <mergeCell ref="R44:V44"/>
    <mergeCell ref="W44:Y44"/>
    <mergeCell ref="N45:O45"/>
    <mergeCell ref="P45:Q45"/>
    <mergeCell ref="R45:V45"/>
    <mergeCell ref="W45:Y45"/>
    <mergeCell ref="C46:I46"/>
    <mergeCell ref="J46:M46"/>
    <mergeCell ref="N46:O46"/>
    <mergeCell ref="P46:Q46"/>
    <mergeCell ref="R46:V46"/>
    <mergeCell ref="W46:Y4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3"/>
  <sheetViews>
    <sheetView showGridLines="0" tabSelected="1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IOデータ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8" t="s">
        <v>24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80"/>
      <c r="Z5" s="78" t="s">
        <v>25</v>
      </c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80"/>
    </row>
    <row r="6" spans="1:48" s="29" customFormat="1" x14ac:dyDescent="0.55000000000000004">
      <c r="A6" s="78" t="s">
        <v>45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80"/>
      <c r="Z6" s="78" t="s">
        <v>44</v>
      </c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6" t="s">
        <v>19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7" t="s">
        <v>20</v>
      </c>
      <c r="V9" s="77"/>
      <c r="W9" s="77"/>
      <c r="X9" s="77"/>
      <c r="Y9" s="77"/>
      <c r="Z9" s="77"/>
      <c r="AA9" s="77"/>
      <c r="AB9" s="77"/>
      <c r="AC9" s="77"/>
      <c r="AD9" s="77"/>
      <c r="AE9" s="76" t="s">
        <v>21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</row>
    <row r="10" spans="1:48" s="29" customFormat="1" x14ac:dyDescent="0.55000000000000004">
      <c r="A10" s="76" t="s">
        <v>39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 t="s">
        <v>40</v>
      </c>
      <c r="V10" s="76"/>
      <c r="W10" s="76"/>
      <c r="X10" s="76"/>
      <c r="Y10" s="76"/>
      <c r="Z10" s="76"/>
      <c r="AA10" s="76"/>
      <c r="AB10" s="76"/>
      <c r="AC10" s="76"/>
      <c r="AD10" s="76"/>
      <c r="AE10" s="78" t="s">
        <v>41</v>
      </c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80"/>
    </row>
    <row r="11" spans="1:48" s="29" customFormat="1" x14ac:dyDescent="0.55000000000000004">
      <c r="A11" s="76" t="s">
        <v>42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 t="s">
        <v>40</v>
      </c>
      <c r="V11" s="76"/>
      <c r="W11" s="76"/>
      <c r="X11" s="76"/>
      <c r="Y11" s="76"/>
      <c r="Z11" s="76"/>
      <c r="AA11" s="76"/>
      <c r="AB11" s="76"/>
      <c r="AC11" s="76"/>
      <c r="AD11" s="76"/>
      <c r="AE11" s="78" t="s">
        <v>43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</row>
    <row r="12" spans="1:48" s="29" customFormat="1" x14ac:dyDescent="0.55000000000000004">
      <c r="A12" s="76" t="s">
        <v>90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8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</row>
    <row r="13" spans="1:48" s="29" customFormat="1" x14ac:dyDescent="0.55000000000000004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8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80"/>
    </row>
    <row r="14" spans="1:48" s="29" customFormat="1" x14ac:dyDescent="0.5500000000000000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8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80"/>
    </row>
    <row r="15" spans="1:48" s="29" customFormat="1" x14ac:dyDescent="0.55000000000000004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8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80"/>
    </row>
    <row r="16" spans="1:48" s="29" customFormat="1" x14ac:dyDescent="0.55000000000000004"/>
    <row r="17" spans="1:48" s="29" customFormat="1" x14ac:dyDescent="0.55000000000000004">
      <c r="A17" s="29" t="s">
        <v>17</v>
      </c>
    </row>
    <row r="18" spans="1:48" s="29" customFormat="1" x14ac:dyDescent="0.55000000000000004">
      <c r="A18" s="78" t="s">
        <v>19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80"/>
      <c r="Z18" s="78" t="s">
        <v>22</v>
      </c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</row>
    <row r="19" spans="1:48" s="29" customFormat="1" x14ac:dyDescent="0.55000000000000004">
      <c r="A19" s="78" t="s">
        <v>53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0"/>
      <c r="Z19" s="78" t="s">
        <v>54</v>
      </c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</row>
    <row r="20" spans="1:48" s="29" customFormat="1" x14ac:dyDescent="0.55000000000000004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80"/>
      <c r="Z20" s="78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80"/>
    </row>
    <row r="21" spans="1:48" s="29" customFormat="1" x14ac:dyDescent="0.55000000000000004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80"/>
      <c r="Z21" s="78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80"/>
    </row>
    <row r="22" spans="1:48" s="29" customFormat="1" x14ac:dyDescent="0.55000000000000004"/>
    <row r="23" spans="1:48" s="29" customFormat="1" x14ac:dyDescent="0.55000000000000004"/>
  </sheetData>
  <mergeCells count="44">
    <mergeCell ref="AE15:AV15"/>
    <mergeCell ref="A18:Y18"/>
    <mergeCell ref="U15:AD15"/>
    <mergeCell ref="A19:Y19"/>
    <mergeCell ref="A20:Y20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5:T15"/>
    <mergeCell ref="U14:AD14"/>
    <mergeCell ref="AO2:AV2"/>
    <mergeCell ref="AE9:AV9"/>
    <mergeCell ref="A9:T9"/>
    <mergeCell ref="U9:AD9"/>
    <mergeCell ref="A21:Y21"/>
    <mergeCell ref="Z18:AV18"/>
    <mergeCell ref="Z19:AV19"/>
    <mergeCell ref="Z20:AV20"/>
    <mergeCell ref="Z21:AV21"/>
    <mergeCell ref="A5:Y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T10"/>
    <mergeCell ref="U10:AD10"/>
    <mergeCell ref="Z5:AV5"/>
    <mergeCell ref="A6:Y6"/>
    <mergeCell ref="Z6:AV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0" zoomScaleNormal="100" workbookViewId="0">
      <selection activeCell="P14" sqref="P14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処理詳細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30</v>
      </c>
      <c r="AA9" s="29" t="s">
        <v>36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29</v>
      </c>
      <c r="AA12" s="29" t="s">
        <v>37</v>
      </c>
    </row>
    <row r="13" spans="1:48" s="29" customFormat="1" x14ac:dyDescent="0.55000000000000004"/>
    <row r="14" spans="1:48" s="29" customFormat="1" x14ac:dyDescent="0.55000000000000004">
      <c r="E14" s="29" t="s">
        <v>31</v>
      </c>
    </row>
    <row r="15" spans="1:48" s="29" customFormat="1" x14ac:dyDescent="0.55000000000000004">
      <c r="E15" s="29" t="s">
        <v>32</v>
      </c>
    </row>
    <row r="16" spans="1:48" s="29" customFormat="1" x14ac:dyDescent="0.55000000000000004"/>
    <row r="17" spans="3:5" s="29" customFormat="1" x14ac:dyDescent="0.55000000000000004">
      <c r="C17" s="29" t="s">
        <v>33</v>
      </c>
    </row>
    <row r="18" spans="3:5" s="29" customFormat="1" x14ac:dyDescent="0.55000000000000004"/>
    <row r="19" spans="3:5" s="29" customFormat="1" x14ac:dyDescent="0.55000000000000004">
      <c r="D19" s="29" t="s">
        <v>34</v>
      </c>
    </row>
    <row r="20" spans="3:5" s="29" customFormat="1" x14ac:dyDescent="0.55000000000000004"/>
    <row r="21" spans="3:5" s="29" customFormat="1" x14ac:dyDescent="0.55000000000000004">
      <c r="D21" s="29" t="s">
        <v>35</v>
      </c>
    </row>
    <row r="22" spans="3:5" s="29" customFormat="1" x14ac:dyDescent="0.55000000000000004"/>
    <row r="23" spans="3:5" s="29" customFormat="1" x14ac:dyDescent="0.55000000000000004">
      <c r="E23" s="29" t="s">
        <v>38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A18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DBアクセス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改版履歴</vt:lpstr>
      <vt:lpstr>概要設計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2020-03-07T04:17:39Z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