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291" yWindow="34" windowWidth="16526" windowHeight="14451" activeTab="1"/>
  </bookViews>
  <sheets>
    <sheet name="Справочник" sheetId="2" r:id="rId1"/>
    <sheet name="ЧЕК-ЛИСТ2" sheetId="1" r:id="rId2"/>
  </sheets>
  <externalReferences>
    <externalReference r:id="rId3"/>
  </externalReferences>
  <definedNames>
    <definedName name="Spisok1">Справочник!$A$25:$A$28</definedName>
    <definedName name="_xlnm.Print_Area" localSheetId="1">'ЧЕК-ЛИСТ2'!$A$1:$C$29</definedName>
  </definedNames>
  <calcPr calcId="145621"/>
</workbook>
</file>

<file path=xl/calcChain.xml><?xml version="1.0" encoding="utf-8"?>
<calcChain xmlns="http://schemas.openxmlformats.org/spreadsheetml/2006/main">
  <c r="B7" i="1" l="1"/>
  <c r="B14" i="1" l="1"/>
  <c r="B9" i="1"/>
  <c r="B31" i="1" l="1"/>
  <c r="B30" i="1"/>
  <c r="C32" i="2" l="1"/>
  <c r="C33" i="2" l="1"/>
</calcChain>
</file>

<file path=xl/sharedStrings.xml><?xml version="1.0" encoding="utf-8"?>
<sst xmlns="http://schemas.openxmlformats.org/spreadsheetml/2006/main" count="221" uniqueCount="187">
  <si>
    <t>Прикладывается вместе с заключением на план реализации (изменения в план реализации) государственной программы</t>
  </si>
  <si>
    <t>Наименование требования</t>
  </si>
  <si>
    <t>Статус</t>
  </si>
  <si>
    <t>Замечания (при наличии)</t>
  </si>
  <si>
    <t>Общие требования</t>
  </si>
  <si>
    <t>Исполнитель</t>
  </si>
  <si>
    <t>Статус заключения</t>
  </si>
  <si>
    <t xml:space="preserve">- Не выбрано - </t>
  </si>
  <si>
    <t>Согласовано</t>
  </si>
  <si>
    <t>Согласовано с замечаниями</t>
  </si>
  <si>
    <t>Не согласовано</t>
  </si>
  <si>
    <t>Да</t>
  </si>
  <si>
    <t>Нет</t>
  </si>
  <si>
    <t>Шибина Л.В.</t>
  </si>
  <si>
    <t>Евсина М.Н.</t>
  </si>
  <si>
    <t>Пушилин В.А.</t>
  </si>
  <si>
    <t>Татьянина М.И.</t>
  </si>
  <si>
    <t>Брик И.А.</t>
  </si>
  <si>
    <t>Царик А.М.</t>
  </si>
  <si>
    <t>Колошин Д.И.</t>
  </si>
  <si>
    <t>Петрова А.Б.</t>
  </si>
  <si>
    <t>Слюняева Т.Б.</t>
  </si>
  <si>
    <t>Вязникова А.В.</t>
  </si>
  <si>
    <t>Макарова Ю.О.</t>
  </si>
  <si>
    <t>Зубова Е.И.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</si>
  <si>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</si>
  <si>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</si>
  <si>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</si>
  <si>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</si>
  <si>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</si>
  <si>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</si>
  <si>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</si>
  <si>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</si>
  <si>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</si>
  <si>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</si>
  <si>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</si>
  <si>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</si>
  <si>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</si>
  <si>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</si>
  <si>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</si>
  <si>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</si>
  <si>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</si>
  <si>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</si>
  <si>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</si>
  <si>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</si>
  <si>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</si>
  <si>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Ответственное отраслевое управление</t>
  </si>
  <si>
    <t>Социальная поддержка граждан, реализация семейно-демографической политики Липецкой области</t>
  </si>
  <si>
    <t>Развитие рынка труда и содействие занятости населения в Липецкой области</t>
  </si>
  <si>
    <t>Развитие здравоохранения Липецкой области</t>
  </si>
  <si>
    <t>Развитие физической культуры и спорта Липецкой области</t>
  </si>
  <si>
    <t>Развитие образования Липецкой области</t>
  </si>
  <si>
    <t>Развитие культуры и туризма в Липецкой области</t>
  </si>
  <si>
    <t>Развитие кооперации и коллективных форм собственности в Липецкой области</t>
  </si>
  <si>
    <t>Обеспечение населения Липецкой области качественным жильем, социальной инфраструктурой и услугами ЖКХ</t>
  </si>
  <si>
    <t>Обеспечение общественной безопасности населения и территории Липецкой области</t>
  </si>
  <si>
    <t>Реализация внутренней политики Липецкой области</t>
  </si>
  <si>
    <t>Модернизация и инновационное развитие экономики Липецкой области</t>
  </si>
  <si>
    <t>Энергоэффективность и развитие энергетики в Липецкой области</t>
  </si>
  <si>
    <t>Развитие сельского хозяйства и регулирование рынков сельскохозяйственной продукции, сырья и продовольствия Липецкой области</t>
  </si>
  <si>
    <t>Развитие транспортной системы Липецкой области</t>
  </si>
  <si>
    <t>Обеспечение инвестиционной привлекательности Липецкой области</t>
  </si>
  <si>
    <t>Охрана окружающей среды, воспроизводство и рациональное использование природных ресурсов Липецкой области</t>
  </si>
  <si>
    <t>Развитие лесного хозяйства в Липецкой области</t>
  </si>
  <si>
    <t>Эффективное государственное управление и развитие муниципальной службы в Липецкой области</t>
  </si>
  <si>
    <t>Управление государственными финансами и государственным долгом Липецкой области</t>
  </si>
  <si>
    <t>Формирование современной городской среды в Липецкой области</t>
  </si>
  <si>
    <t>Комплексное развитие сельских территорий Липецкой области</t>
  </si>
  <si>
    <t>22-87-31</t>
  </si>
  <si>
    <t>77-93-36</t>
  </si>
  <si>
    <t>22-85-19</t>
  </si>
  <si>
    <t>22-87-33</t>
  </si>
  <si>
    <t>22-87-34</t>
  </si>
  <si>
    <t>22-85-06</t>
  </si>
  <si>
    <t>22-87-21</t>
  </si>
  <si>
    <t>22-87-08</t>
  </si>
  <si>
    <t>22-85-02</t>
  </si>
  <si>
    <t>22-87-86</t>
  </si>
  <si>
    <t xml:space="preserve">22-85-28 </t>
  </si>
  <si>
    <t>22-85-18</t>
  </si>
  <si>
    <t>27-88-29</t>
  </si>
  <si>
    <t xml:space="preserve">Исполнитель: </t>
  </si>
  <si>
    <t xml:space="preserve">Тел.: 8(4742) </t>
  </si>
  <si>
    <t>социальной защиты населения Липецкой области</t>
  </si>
  <si>
    <t>труда и занятости Липецкой области</t>
  </si>
  <si>
    <t>здравоохранения Липецкой области</t>
  </si>
  <si>
    <t>физической культуры и спорта Липецкой области</t>
  </si>
  <si>
    <t>образования и науки Липецкой области</t>
  </si>
  <si>
    <t>культуры и туризма Липецкой области</t>
  </si>
  <si>
    <t>сельского хозяйства Липецкой области</t>
  </si>
  <si>
    <t>строительства и архитектуры Липецкой области</t>
  </si>
  <si>
    <t>административных органов Липецкой области</t>
  </si>
  <si>
    <t>внутренней политики Липецкой области</t>
  </si>
  <si>
    <t>инвестиций и инноваций Липецкой области</t>
  </si>
  <si>
    <t>энергетики и тарифов Липецкой области</t>
  </si>
  <si>
    <t>дорог и транспорта Липецкой области</t>
  </si>
  <si>
    <t>экологии и природных ресурсов Липецкой области</t>
  </si>
  <si>
    <t>лесного хозяйства Липецкой области</t>
  </si>
  <si>
    <t>государственной службы и кадровой работы администрации области</t>
  </si>
  <si>
    <t>финансов Липецкой области</t>
  </si>
  <si>
    <t>жилищно-коммунального хозяйства Липецкой области</t>
  </si>
  <si>
    <t>Не заполено поле "Итоговое заключение"</t>
  </si>
  <si>
    <t>Сотрудник</t>
  </si>
  <si>
    <t>Телефон</t>
  </si>
  <si>
    <t>Наименование Государственной программы</t>
  </si>
  <si>
    <t>КодГП</t>
  </si>
  <si>
    <t>Ответственное управление по ГП</t>
  </si>
  <si>
    <t>В работе</t>
  </si>
  <si>
    <t>Первоначальное утверждение</t>
  </si>
  <si>
    <t>Согласование изменений</t>
  </si>
  <si>
    <t>Не вносятся</t>
  </si>
  <si>
    <t>Месяц заключения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</si>
  <si>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</si>
  <si>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</si>
  <si>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</si>
  <si>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</si>
  <si>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</si>
  <si>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</si>
  <si>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</si>
  <si>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</si>
  <si>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</si>
  <si>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</si>
  <si>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</si>
  <si>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</si>
  <si>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внесение изменений в план</t>
  </si>
  <si>
    <t>план</t>
  </si>
  <si>
    <t>Месяц</t>
  </si>
  <si>
    <t>№ Месяца</t>
  </si>
  <si>
    <t>Чек-лист проверки порядка предоставления субсидий</t>
  </si>
  <si>
    <t>Дата окончания приема заявок и (или), утверждение приказа о перечислении субсидий (грантов) соответствует дате в плане реализации</t>
  </si>
  <si>
    <t>Результаты и (или) показатели соответствуют федеральным, региональным проектам или государственным программам</t>
  </si>
  <si>
    <t>Указаны сроки и порядок объявления о проведении отбора</t>
  </si>
  <si>
    <t>Минимальный вес каждого критерия отбора не ниже 10%</t>
  </si>
  <si>
    <t>Отсутствуют риски занижения бальной оценки при отборе претендентов на получение гранта</t>
  </si>
  <si>
    <t>Определен порядок предоставления получателем гранта отчетности об осуществлении расходов, источником финансового обеспечения которых является грант</t>
  </si>
  <si>
    <t>Пример 1:
Для получения субсидий на цели, предусмотренные пунктом 1 настоящего Порядка, субъекты малого и среднего предпринимательства, отвечающие условиям и требованиям, установленным Законом об областном бюджете (далее - претенденты), в срок с 15 июля по 15 августа текущего года включительно представляют в исполнительный орган государственной власти области в сфере развития малого и среднего предпринимательства (далее - главный распорядитель) следующие документы:
заявку на получение субсидии (приложение 1 к настоящему Порядку);
сведения о субъекте малого и среднего предпринимательства (приложения 2, 3 к настоящему Порядку);
…
Пример 2:
Крестьянские (фермерские) хозяйства и граждане Российской Федерации (далее - претенденты) для принятия участия в конкурсном отборе в срок, установленный в информационном сообщении, представляют организатору конкурса следующие документы:
…
Пример 3 (без определенной даты)
3.В целях предоставления субсидии главный распорядитель средств областного бюджета в сфере развития малого и среднего бизнеса (далее - главный распорядитель) в срок до 15 марта текущего года (включительно) размещает в информационно – телекоммуникационной сети «Интернет» на официальном сайте главного распорядителя (далее – официальный сайт) извещение о проведении отбора.
4.Для получения субсидии на цели, предусмотренные пунктом 1 настоящего Порядка, некоммерческие организации, отвечающие условиям и требованиям, приведенным в Законе об областном бюджете (далее - претенденты), в течение 5 рабочих дней со дня, следующего за днем размещения извещения, указанного в пункте 3 настоящего Порядка, представляют главному распорядителю следующие документы:
1) заявку на получение субсидии (приложение 1 к настоящему Порядку);
2) копии учредительных документов;
…</t>
  </si>
  <si>
    <t>Пример:
Информационное сообщение о проведении конкурсного отбора публикуется организатором конкурса в «Липецкой газете» и на официальном сайте организатора конкурса в информационно-телекоммуникационной сети «Интернет»: ____.ru (далее - официальный сайт) не менее чем за 30 дней до окончания срока приема документов и должно включать следующие сведения:
сроки и адрес приема документов;
перечень документов, необходимых для участия в конкурсном отборе;
…
Организатор конкурса в течение первой половины срока, установленного для приема заявок, вправе отменить конкурс, разместив об этом дополнительно информацию в «Липецкой газете» и на официальном сайте.</t>
  </si>
  <si>
    <r>
      <rPr>
        <b/>
        <i/>
        <sz val="12"/>
        <color theme="1"/>
        <rFont val="Times New Roman"/>
        <family val="1"/>
        <charset val="204"/>
      </rPr>
      <t>Миссия:</t>
    </r>
    <r>
      <rPr>
        <i/>
        <sz val="12"/>
        <color theme="1"/>
        <rFont val="Times New Roman"/>
        <family val="1"/>
        <charset val="204"/>
      </rPr>
      <t xml:space="preserve">
Мы делаем Липецкую область лучше для жизни людей:
Помогаем жителям и бизнесу реализовать свой потенциал;
Создаем условия для принятия объективных и взвешенных управленческих решений;
Повышаем эффективность процессов не основе передового опыта и современных технологий.</t>
    </r>
  </si>
  <si>
    <t>Наименование государственной программы</t>
  </si>
  <si>
    <t>Номер государственной программы</t>
  </si>
  <si>
    <t>Номер и дата Постановления об утверждении ГП</t>
  </si>
  <si>
    <t>Тип согласования</t>
  </si>
  <si>
    <t>Дата заключения</t>
  </si>
  <si>
    <t>Номер и дата заключения в СЭД "Дело"</t>
  </si>
  <si>
    <t>Количество получателей субсидии</t>
  </si>
  <si>
    <t>До 5</t>
  </si>
  <si>
    <t>От 5 до 10</t>
  </si>
  <si>
    <t>Свыше 10</t>
  </si>
  <si>
    <t>Не требуется</t>
  </si>
  <si>
    <t>Постановление АЛО об утверждении ГП</t>
  </si>
  <si>
    <t>Постановление администрации Липецкой области от 18.12.2013г. №598 «Об утверждении государственной программы Липецкой области «Социальная поддержка граждан, реализация семейно-демографической политики Липецкой области»</t>
  </si>
  <si>
    <t>Постановление администрации Липецкой области от 16.10.2013г. №465 «Об утверждении государственной программы Липецкой области «Развитие рынка труда и содействие занятости населения в Липецкой области»</t>
  </si>
  <si>
    <t>Постановление администрации Липецкой области от 30.04.2013г. №213 «Об утверждении государственной программы Липецкой области «Развитие здравоохранения Липецкой области»</t>
  </si>
  <si>
    <t>Постановление администрации Липецкой области от 06.09.2013г. №405 «Об утверждении государственной программы Липецкой области «Развитие физической культуры и спорта Липецкой области»</t>
  </si>
  <si>
    <t>Постановление администрации Липецкой области от 29.11.2013г. №534 «Об утверждении государственной программы Липецкой области «Развитие образование Липецкой области»</t>
  </si>
  <si>
    <t>Постановление администрации Липецкой области от 29.11.2013г. №535 «Об утверждении государственной программы Липецкой области «Развитие культуры и туризма в Липецкой области»</t>
  </si>
  <si>
    <t>Постановление администрации Липецкой области от 13.12.2013г. №588 «Об утверждении государственной программы Липецкой области «Обеспечение населения Липецкой области качественным жильем, социальной инфраструктурой и услугами ЖКХ»</t>
  </si>
  <si>
    <t>Постановление администрации Липецкой области от 22.10.2013г. №474 «Об утверждении государственной программы Липецкой области «Обеспечение общественной безопасности населения и территории Липецкой области»</t>
  </si>
  <si>
    <t>Постановление администрации Липецкой области от 31.10.2013г. №495 «Об утверждении государственной программы Липецкой области «Реализация внутренней политики Липецкой области»</t>
  </si>
  <si>
    <t>Постановление администрации Липецкой области от 07.11.2013г. №500 «Об утверждении государственной программы Липецкой области «Модернизация и инновационное развитие экономики Липецкой области»</t>
  </si>
  <si>
    <t>Постановление администрации Липецкой области от 07.11.2013г. №499 «Об утверждении государственной программы Липецкой области «Энергоэффективность и развитие энергетики в Липецкой области»</t>
  </si>
  <si>
    <t>Постановление администрации Липецкой области от 28.10.2013г. №485 «Об утверждении государственной программы Липецкой области «Развитие сельского хозяйства и регулирование рынков сельскохозяйственной продукции, сырья и продовольствия Липецкой области»</t>
  </si>
  <si>
    <t>Постановление администрации Липецкой области от 21.11.2013г. №521 «Об утверждении государственной программы Липецкой области «Развитие транспортной системы Липецкой области»</t>
  </si>
  <si>
    <t>Постановление администрации Липецкой области от 11.10.2013г. №458 «Обеспечение инвестиционной привлекательности Липецкой области»</t>
  </si>
  <si>
    <t>Постановление администрации Липецкой области от 19.12.2012г. №524 «Охрана окружающей среды, воспроизводство и рациональное использование природных ресурсов Липецкой области»</t>
  </si>
  <si>
    <t>Постановление администрации Липецкой области от 08.10.2013г. №453 «Об утверждении государственной программы Липецкой области «Развитие лесного хозяйства в Липецкой области»</t>
  </si>
  <si>
    <t>Постановление администрации Липецкой области от 31.10.2013г. №497 «Об утверждении государственной программы Липецкой области «Эффективное государственное управление и развитие муниципальной службы в Липецкой области»</t>
  </si>
  <si>
    <t>Постановление администрации Липецкой области от 31.03.2020г. №171 «Об утверждении государственной программы Липецкой области «Управление государственными финансами и государственным долгом Липецкой области»</t>
  </si>
  <si>
    <t>Постановление администрации Липецкой области от 31.08.2017г. №408 «Об утверждении государственной программы Липецкой области «Формирование современной городской среды в Липецкой области»</t>
  </si>
  <si>
    <t>Постановление администрации Липецкой области от 26.11.2019г. №498 «Об утверждении государственной программы Липецкой области «Комплексное развитие сельских территорий Липецкой области»</t>
  </si>
  <si>
    <t>456789 от 06.07.2020</t>
  </si>
  <si>
    <t>Басинских М.В.</t>
  </si>
  <si>
    <t>Пример:
Результатом предоставления гранта является достижение 100% значения показателя, необходимого для достижения результата предоставления гранта, установленного абзацем вторым настоящего пункта. 
Показателем, необходимым для достижения результата предоставления гранта, является количество работников, зарегистрированных в Пенсионном фонде Российской Федерации, Фонде социального страхования Российской Федерации, принятых получателем гранта в году получения гранта, установленное в соглашении
Пример 1:
Главный распорядитель заключает с получателем субсидии соглашение в день его обращения. В соглашении главный распорядитель устанавливает значение результата предоставления субсидии и показателей, необходимых для достижения результата предоставления субсидии.
Пример 2:
Результатом предоставления субсидии является количество вновь созданных рабочих мест (включая вновь зарегистрированного индивидуального предпринимателя) субъектом малого и среднего предпринимательства, получившим государственную поддержку.
Показателями, необходимыми для достижения результата предоставления субсидии, являются:
1) создание дополнительных рабочих мест в размере не менее 3% от среднесписочной численности работающих на последнюю отчетную дату, но не менее двух рабочих мест (не включая индивидуального предпринимателя), по итогам отчетного года;
2) уровень среднемесячной заработной платы работников не ниже среднемесячной заработной платы работников за предшествующий финансовый год по микро, малым и средним предприятиям в сфере обрабатывающих производств, опубликованной органом государственной статистики на последнюю отчетную дату.
Пример:
Результатом предоставления субсидии является доля субъектов малого и среднего предпринимательства, охваченных услугами центра «Мой бизнес».
Показателем, необходимым для достижения результата предоставления субсидии, является создание и (или) функционирование на территории Липецкой области центров «Мой бизнес», оказывающих комплекс услуг, сервисов и мер поддержки субъектам малого и среднего предпринимательства.
Значения результата предоставления субсидии и показателя, необходимого для достижения результата предоставления субсидии, устанавливаются в соглашении</t>
  </si>
  <si>
    <t>Агеева Д.А.</t>
  </si>
  <si>
    <t>22-87-32</t>
  </si>
  <si>
    <t>Постановление администрации Липецкой области от 30.10.2013г. №490 «Об утверждении государственной программы Липецкой области «Развитие кооперации и коллективных форм собственности в Липецкой области»</t>
  </si>
  <si>
    <t>Преснякова Д.С.</t>
  </si>
  <si>
    <t>Болдырева Е.Ю.</t>
  </si>
  <si>
    <t>Наименование приказа</t>
  </si>
  <si>
    <t>Номер и дата РКПД в СЭД Дело</t>
  </si>
  <si>
    <t>Анализ в рамках ОРВ/Рабочий порядок (СОНКО)</t>
  </si>
  <si>
    <t>Указаны результаты предоставления гранта/субсидии.</t>
  </si>
  <si>
    <t>Результаты конкретны</t>
  </si>
  <si>
    <t>Результаты измеримы</t>
  </si>
  <si>
    <t>Указаны показатели, необходимые для достижения результатов предоставления гранта/субсидии.</t>
  </si>
  <si>
    <t>Показатели конкретны</t>
  </si>
  <si>
    <t>Показатели измеримы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</si>
</sst>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b/>
      <sz val="10"/>
      <color rgb="FF000000"/>
      <name val="Segoe UI"/>
      <family val="2"/>
      <charset val="204"/>
    </font>
    <font>
      <sz val="10"/>
      <name val="Segoe UI"/>
      <family val="2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7" fillId="0" borderId="0" xfId="0" applyFont="1" applyBorder="1" applyAlignment="1">
      <alignment horizontal="justify" vertical="center" wrapText="1"/>
    </xf>
    <xf numFmtId="0" fontId="7" fillId="0" borderId="0" xfId="0" applyFont="1" applyAlignment="1">
      <alignment vertical="top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vertical="center" wrapText="1"/>
    </xf>
    <xf numFmtId="0" fontId="11" fillId="0" borderId="0" xfId="0" applyFont="1" applyBorder="1" applyAlignment="1">
      <alignment horizontal="justify" vertical="center" wrapText="1"/>
    </xf>
    <xf numFmtId="0" fontId="13" fillId="0" borderId="0" xfId="0" applyFont="1"/>
    <xf numFmtId="0" fontId="11" fillId="0" borderId="0" xfId="0" applyFont="1" applyAlignment="1">
      <alignment horizontal="justify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3" fillId="0" borderId="0" xfId="0" applyFont="1" applyFill="1"/>
    <xf numFmtId="0" fontId="6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5" fillId="6" borderId="1" xfId="0" applyFont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quotePrefix="1" applyFill="1" applyBorder="1" applyAlignment="1">
      <alignment horizontal="left" vertical="top"/>
    </xf>
    <xf numFmtId="0" fontId="4" fillId="3" borderId="1" xfId="0" quotePrefix="1" applyFont="1" applyFill="1" applyBorder="1" applyAlignment="1">
      <alignment horizontal="left" vertical="top" wrapText="1"/>
    </xf>
    <xf numFmtId="49" fontId="9" fillId="7" borderId="1" xfId="0" applyNumberFormat="1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justify" vertical="center" wrapText="1"/>
      <protection locked="0"/>
    </xf>
    <xf numFmtId="0" fontId="0" fillId="0" borderId="0" xfId="0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/>
    <xf numFmtId="0" fontId="1" fillId="8" borderId="1" xfId="0" applyFont="1" applyFill="1" applyBorder="1"/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wrapText="1"/>
    </xf>
    <xf numFmtId="14" fontId="11" fillId="3" borderId="1" xfId="0" applyNumberFormat="1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top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/>
    <xf numFmtId="0" fontId="1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32"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~&#1064;&#1072;&#1073;&#1083;&#1086;&#1085;&#1099;\&#1064;&#1072;&#1073;&#1083;&#1086;&#1085;%20&#1079;&#1072;&#1082;&#1083;&#1102;&#1095;&#1077;&#1085;&#1080;&#1103;%20&#1085;&#1072;%20&#1087;&#1083;&#1072;&#1085;%20&#1088;&#1077;&#1072;&#1083;&#1080;&#1079;&#1072;&#1094;&#1080;&#1080;%20&#1080;&#1089;&#1087;&#1088;&#1072;&#1074;&#1083;&#1077;&#1085;&#1085;&#1099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zoomScale="80" zoomScaleNormal="80" workbookViewId="0">
      <selection activeCell="A49" sqref="A49"/>
    </sheetView>
  </sheetViews>
  <sheetFormatPr defaultRowHeight="14.6" x14ac:dyDescent="0.4"/>
  <cols>
    <col min="1" max="1" width="50.69140625" style="25" customWidth="1"/>
    <col min="2" max="2" width="15.15234375" style="25" bestFit="1" customWidth="1"/>
    <col min="3" max="3" width="14.69140625" style="25" bestFit="1" customWidth="1"/>
    <col min="4" max="4" width="10.15234375" style="25" bestFit="1" customWidth="1"/>
    <col min="5" max="5" width="9.15234375" style="25"/>
    <col min="6" max="6" width="56" style="25" customWidth="1"/>
    <col min="7" max="7" width="37" style="25" customWidth="1"/>
    <col min="8" max="8" width="73.3046875" style="25" customWidth="1"/>
  </cols>
  <sheetData>
    <row r="1" spans="1:8" x14ac:dyDescent="0.4">
      <c r="A1" s="13" t="s">
        <v>102</v>
      </c>
      <c r="B1" s="13" t="s">
        <v>103</v>
      </c>
      <c r="C1" s="13" t="s">
        <v>127</v>
      </c>
      <c r="D1" s="13" t="s">
        <v>126</v>
      </c>
      <c r="E1" s="14" t="s">
        <v>105</v>
      </c>
      <c r="F1" s="14" t="s">
        <v>104</v>
      </c>
      <c r="G1" s="14" t="s">
        <v>106</v>
      </c>
      <c r="H1" s="15" t="s">
        <v>149</v>
      </c>
    </row>
    <row r="2" spans="1:8" x14ac:dyDescent="0.4">
      <c r="A2" s="16" t="s">
        <v>7</v>
      </c>
      <c r="B2" s="16" t="s">
        <v>7</v>
      </c>
      <c r="C2" s="17">
        <v>1</v>
      </c>
      <c r="D2" s="18" t="s">
        <v>112</v>
      </c>
      <c r="E2" s="19" t="s">
        <v>7</v>
      </c>
      <c r="F2" s="19" t="s">
        <v>7</v>
      </c>
      <c r="G2" s="19" t="s">
        <v>7</v>
      </c>
      <c r="H2" s="20" t="s">
        <v>7</v>
      </c>
    </row>
    <row r="3" spans="1:8" ht="58.3" x14ac:dyDescent="0.4">
      <c r="A3" s="17" t="s">
        <v>173</v>
      </c>
      <c r="B3" s="17" t="s">
        <v>174</v>
      </c>
      <c r="C3" s="17">
        <v>2</v>
      </c>
      <c r="D3" s="17" t="s">
        <v>113</v>
      </c>
      <c r="E3" s="21" t="s">
        <v>25</v>
      </c>
      <c r="F3" s="22" t="s">
        <v>47</v>
      </c>
      <c r="G3" s="23" t="s">
        <v>83</v>
      </c>
      <c r="H3" s="24" t="s">
        <v>150</v>
      </c>
    </row>
    <row r="4" spans="1:8" ht="43.75" x14ac:dyDescent="0.4">
      <c r="A4" s="17" t="s">
        <v>171</v>
      </c>
      <c r="B4" s="17" t="s">
        <v>69</v>
      </c>
      <c r="C4" s="17">
        <v>3</v>
      </c>
      <c r="D4" s="18" t="s">
        <v>114</v>
      </c>
      <c r="E4" s="21" t="s">
        <v>26</v>
      </c>
      <c r="F4" s="22" t="s">
        <v>48</v>
      </c>
      <c r="G4" s="23" t="s">
        <v>84</v>
      </c>
      <c r="H4" s="24" t="s">
        <v>151</v>
      </c>
    </row>
    <row r="5" spans="1:8" ht="43.75" x14ac:dyDescent="0.4">
      <c r="A5" s="37" t="s">
        <v>177</v>
      </c>
      <c r="B5" s="37" t="s">
        <v>80</v>
      </c>
      <c r="C5" s="17">
        <v>4</v>
      </c>
      <c r="D5" s="17" t="s">
        <v>115</v>
      </c>
      <c r="E5" s="21" t="s">
        <v>27</v>
      </c>
      <c r="F5" s="22" t="s">
        <v>49</v>
      </c>
      <c r="G5" s="23" t="s">
        <v>85</v>
      </c>
      <c r="H5" s="24" t="s">
        <v>152</v>
      </c>
    </row>
    <row r="6" spans="1:8" ht="43.75" x14ac:dyDescent="0.4">
      <c r="A6" s="17" t="s">
        <v>17</v>
      </c>
      <c r="B6" s="17" t="s">
        <v>71</v>
      </c>
      <c r="C6" s="17">
        <v>5</v>
      </c>
      <c r="D6" s="18" t="s">
        <v>116</v>
      </c>
      <c r="E6" s="21" t="s">
        <v>28</v>
      </c>
      <c r="F6" s="22" t="s">
        <v>50</v>
      </c>
      <c r="G6" s="23" t="s">
        <v>86</v>
      </c>
      <c r="H6" s="24" t="s">
        <v>153</v>
      </c>
    </row>
    <row r="7" spans="1:8" ht="43.75" x14ac:dyDescent="0.4">
      <c r="A7" s="17" t="s">
        <v>22</v>
      </c>
      <c r="B7" s="17" t="s">
        <v>80</v>
      </c>
      <c r="C7" s="17">
        <v>6</v>
      </c>
      <c r="D7" s="17" t="s">
        <v>117</v>
      </c>
      <c r="E7" s="21" t="s">
        <v>29</v>
      </c>
      <c r="F7" s="22" t="s">
        <v>51</v>
      </c>
      <c r="G7" s="23" t="s">
        <v>87</v>
      </c>
      <c r="H7" s="24" t="s">
        <v>154</v>
      </c>
    </row>
    <row r="8" spans="1:8" ht="43.75" x14ac:dyDescent="0.4">
      <c r="A8" s="17" t="s">
        <v>14</v>
      </c>
      <c r="B8" s="17" t="s">
        <v>76</v>
      </c>
      <c r="C8" s="17">
        <v>7</v>
      </c>
      <c r="D8" s="18" t="s">
        <v>118</v>
      </c>
      <c r="E8" s="21" t="s">
        <v>30</v>
      </c>
      <c r="F8" s="22" t="s">
        <v>52</v>
      </c>
      <c r="G8" s="23" t="s">
        <v>88</v>
      </c>
      <c r="H8" s="24" t="s">
        <v>155</v>
      </c>
    </row>
    <row r="9" spans="1:8" ht="43.75" x14ac:dyDescent="0.4">
      <c r="A9" s="17" t="s">
        <v>24</v>
      </c>
      <c r="B9" s="17" t="s">
        <v>75</v>
      </c>
      <c r="C9" s="17">
        <v>8</v>
      </c>
      <c r="D9" s="17" t="s">
        <v>119</v>
      </c>
      <c r="E9" s="21" t="s">
        <v>31</v>
      </c>
      <c r="F9" s="22" t="s">
        <v>53</v>
      </c>
      <c r="G9" s="23" t="s">
        <v>89</v>
      </c>
      <c r="H9" s="36" t="s">
        <v>175</v>
      </c>
    </row>
    <row r="10" spans="1:8" ht="58.3" x14ac:dyDescent="0.4">
      <c r="A10" s="17" t="s">
        <v>19</v>
      </c>
      <c r="B10" s="17" t="s">
        <v>77</v>
      </c>
      <c r="C10" s="17">
        <v>9</v>
      </c>
      <c r="D10" s="18" t="s">
        <v>120</v>
      </c>
      <c r="E10" s="21" t="s">
        <v>32</v>
      </c>
      <c r="F10" s="22" t="s">
        <v>54</v>
      </c>
      <c r="G10" s="23" t="s">
        <v>90</v>
      </c>
      <c r="H10" s="24" t="s">
        <v>156</v>
      </c>
    </row>
    <row r="11" spans="1:8" ht="43.75" x14ac:dyDescent="0.4">
      <c r="A11" s="17" t="s">
        <v>23</v>
      </c>
      <c r="B11" s="17" t="s">
        <v>74</v>
      </c>
      <c r="C11" s="17">
        <v>10</v>
      </c>
      <c r="D11" s="17" t="s">
        <v>121</v>
      </c>
      <c r="E11" s="21" t="s">
        <v>33</v>
      </c>
      <c r="F11" s="22" t="s">
        <v>55</v>
      </c>
      <c r="G11" s="23" t="s">
        <v>91</v>
      </c>
      <c r="H11" s="24" t="s">
        <v>157</v>
      </c>
    </row>
    <row r="12" spans="1:8" ht="43.75" x14ac:dyDescent="0.4">
      <c r="A12" s="17" t="s">
        <v>20</v>
      </c>
      <c r="B12" s="17" t="s">
        <v>78</v>
      </c>
      <c r="C12" s="17">
        <v>11</v>
      </c>
      <c r="D12" s="18" t="s">
        <v>122</v>
      </c>
      <c r="E12" s="21" t="s">
        <v>34</v>
      </c>
      <c r="F12" s="22" t="s">
        <v>56</v>
      </c>
      <c r="G12" s="23" t="s">
        <v>92</v>
      </c>
      <c r="H12" s="24" t="s">
        <v>158</v>
      </c>
    </row>
    <row r="13" spans="1:8" ht="43.75" x14ac:dyDescent="0.4">
      <c r="A13" s="37" t="s">
        <v>176</v>
      </c>
      <c r="B13" s="37" t="s">
        <v>73</v>
      </c>
      <c r="C13" s="17">
        <v>12</v>
      </c>
      <c r="D13" s="17" t="s">
        <v>123</v>
      </c>
      <c r="E13" s="21" t="s">
        <v>35</v>
      </c>
      <c r="F13" s="22" t="s">
        <v>57</v>
      </c>
      <c r="G13" s="23" t="s">
        <v>93</v>
      </c>
      <c r="H13" s="24" t="s">
        <v>159</v>
      </c>
    </row>
    <row r="14" spans="1:8" ht="43.75" x14ac:dyDescent="0.4">
      <c r="A14" s="35" t="s">
        <v>15</v>
      </c>
      <c r="B14" s="35" t="s">
        <v>73</v>
      </c>
      <c r="E14" s="21" t="s">
        <v>36</v>
      </c>
      <c r="F14" s="22" t="s">
        <v>58</v>
      </c>
      <c r="G14" s="23" t="s">
        <v>94</v>
      </c>
      <c r="H14" s="24" t="s">
        <v>160</v>
      </c>
    </row>
    <row r="15" spans="1:8" ht="58.3" x14ac:dyDescent="0.4">
      <c r="A15" s="17" t="s">
        <v>21</v>
      </c>
      <c r="B15" s="17" t="s">
        <v>79</v>
      </c>
      <c r="E15" s="21" t="s">
        <v>37</v>
      </c>
      <c r="F15" s="22" t="s">
        <v>59</v>
      </c>
      <c r="G15" s="23" t="s">
        <v>89</v>
      </c>
      <c r="H15" s="24" t="s">
        <v>161</v>
      </c>
    </row>
    <row r="16" spans="1:8" ht="43.75" x14ac:dyDescent="0.4">
      <c r="A16" s="17" t="s">
        <v>16</v>
      </c>
      <c r="B16" s="17" t="s">
        <v>70</v>
      </c>
      <c r="E16" s="21" t="s">
        <v>38</v>
      </c>
      <c r="F16" s="22" t="s">
        <v>60</v>
      </c>
      <c r="G16" s="23" t="s">
        <v>95</v>
      </c>
      <c r="H16" s="24" t="s">
        <v>162</v>
      </c>
    </row>
    <row r="17" spans="1:8" ht="29.15" x14ac:dyDescent="0.4">
      <c r="A17" s="35" t="s">
        <v>18</v>
      </c>
      <c r="B17" s="35" t="s">
        <v>72</v>
      </c>
      <c r="E17" s="21" t="s">
        <v>39</v>
      </c>
      <c r="F17" s="22" t="s">
        <v>61</v>
      </c>
      <c r="G17" s="23" t="s">
        <v>93</v>
      </c>
      <c r="H17" s="24" t="s">
        <v>163</v>
      </c>
    </row>
    <row r="18" spans="1:8" ht="43.75" x14ac:dyDescent="0.4">
      <c r="A18" s="35" t="s">
        <v>13</v>
      </c>
      <c r="B18" s="35" t="s">
        <v>68</v>
      </c>
      <c r="E18" s="21" t="s">
        <v>40</v>
      </c>
      <c r="F18" s="22" t="s">
        <v>62</v>
      </c>
      <c r="G18" s="23" t="s">
        <v>96</v>
      </c>
      <c r="H18" s="24" t="s">
        <v>164</v>
      </c>
    </row>
    <row r="19" spans="1:8" ht="43.75" x14ac:dyDescent="0.4">
      <c r="A19" s="25" t="s">
        <v>177</v>
      </c>
      <c r="B19" s="25" t="s">
        <v>80</v>
      </c>
      <c r="E19" s="21" t="s">
        <v>41</v>
      </c>
      <c r="F19" s="22" t="s">
        <v>63</v>
      </c>
      <c r="G19" s="23" t="s">
        <v>97</v>
      </c>
      <c r="H19" s="24" t="s">
        <v>165</v>
      </c>
    </row>
    <row r="20" spans="1:8" ht="58.3" x14ac:dyDescent="0.4">
      <c r="E20" s="21" t="s">
        <v>42</v>
      </c>
      <c r="F20" s="22" t="s">
        <v>64</v>
      </c>
      <c r="G20" s="23" t="s">
        <v>98</v>
      </c>
      <c r="H20" s="24" t="s">
        <v>166</v>
      </c>
    </row>
    <row r="21" spans="1:8" ht="43.75" x14ac:dyDescent="0.4">
      <c r="E21" s="21" t="s">
        <v>43</v>
      </c>
      <c r="F21" s="22" t="s">
        <v>65</v>
      </c>
      <c r="G21" s="23" t="s">
        <v>99</v>
      </c>
      <c r="H21" s="24" t="s">
        <v>167</v>
      </c>
    </row>
    <row r="22" spans="1:8" ht="43.75" x14ac:dyDescent="0.4">
      <c r="E22" s="21" t="s">
        <v>44</v>
      </c>
      <c r="F22" s="22" t="s">
        <v>66</v>
      </c>
      <c r="G22" s="23" t="s">
        <v>100</v>
      </c>
      <c r="H22" s="24" t="s">
        <v>168</v>
      </c>
    </row>
    <row r="23" spans="1:8" ht="43.75" x14ac:dyDescent="0.4">
      <c r="E23" s="21" t="s">
        <v>45</v>
      </c>
      <c r="F23" s="22" t="s">
        <v>67</v>
      </c>
      <c r="G23" s="23" t="s">
        <v>89</v>
      </c>
      <c r="H23" s="24" t="s">
        <v>169</v>
      </c>
    </row>
    <row r="25" spans="1:8" x14ac:dyDescent="0.4">
      <c r="A25" s="19" t="s">
        <v>107</v>
      </c>
      <c r="B25" s="19" t="s">
        <v>7</v>
      </c>
      <c r="C25" s="19" t="s">
        <v>7</v>
      </c>
    </row>
    <row r="26" spans="1:8" x14ac:dyDescent="0.4">
      <c r="A26" s="26" t="s">
        <v>8</v>
      </c>
      <c r="B26" s="26" t="s">
        <v>11</v>
      </c>
      <c r="C26" s="27" t="s">
        <v>110</v>
      </c>
    </row>
    <row r="27" spans="1:8" x14ac:dyDescent="0.4">
      <c r="A27" s="27" t="s">
        <v>9</v>
      </c>
      <c r="B27" s="28" t="s">
        <v>12</v>
      </c>
      <c r="C27" s="26" t="s">
        <v>11</v>
      </c>
    </row>
    <row r="28" spans="1:8" x14ac:dyDescent="0.4">
      <c r="A28" s="28" t="s">
        <v>10</v>
      </c>
      <c r="B28" s="38" t="s">
        <v>148</v>
      </c>
      <c r="C28" s="28" t="s">
        <v>12</v>
      </c>
    </row>
    <row r="30" spans="1:8" x14ac:dyDescent="0.4">
      <c r="A30" s="17" t="s">
        <v>108</v>
      </c>
      <c r="B30" s="19" t="s">
        <v>7</v>
      </c>
    </row>
    <row r="31" spans="1:8" ht="43.75" x14ac:dyDescent="0.4">
      <c r="A31" s="17" t="s">
        <v>109</v>
      </c>
      <c r="B31" s="30" t="s">
        <v>101</v>
      </c>
    </row>
    <row r="32" spans="1:8" x14ac:dyDescent="0.4">
      <c r="A32" s="29" t="s">
        <v>125</v>
      </c>
      <c r="B32" s="25" t="s">
        <v>81</v>
      </c>
      <c r="C32" s="25" t="str">
        <f>'ЧЕК-ЛИСТ2'!$B$16</f>
        <v>Колошин Д.И.</v>
      </c>
    </row>
    <row r="33" spans="1:3" x14ac:dyDescent="0.4">
      <c r="A33" s="29" t="s">
        <v>124</v>
      </c>
      <c r="B33" s="25" t="s">
        <v>82</v>
      </c>
      <c r="C33" s="25" t="str">
        <f>INDEX($B$2:$B$16,MATCH(C32,A2:A16,0))</f>
        <v>22-87-86</v>
      </c>
    </row>
    <row r="34" spans="1:3" x14ac:dyDescent="0.4">
      <c r="A34" s="13" t="s">
        <v>144</v>
      </c>
    </row>
    <row r="35" spans="1:3" x14ac:dyDescent="0.4">
      <c r="A35" s="17" t="s">
        <v>145</v>
      </c>
    </row>
    <row r="36" spans="1:3" x14ac:dyDescent="0.4">
      <c r="A36" s="17" t="s">
        <v>146</v>
      </c>
    </row>
    <row r="37" spans="1:3" x14ac:dyDescent="0.4">
      <c r="A37" s="17" t="s">
        <v>147</v>
      </c>
    </row>
  </sheetData>
  <sheetProtection formatColumns="0" formatRows="0"/>
  <sortState ref="A3:B18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1"/>
  <sheetViews>
    <sheetView tabSelected="1" topLeftCell="A7" zoomScale="60" zoomScaleNormal="60" workbookViewId="0">
      <selection activeCell="A18" sqref="A18"/>
    </sheetView>
  </sheetViews>
  <sheetFormatPr defaultColWidth="9.15234375" defaultRowHeight="15.9" x14ac:dyDescent="0.45"/>
  <cols>
    <col min="1" max="1" width="65.69140625" style="12" customWidth="1"/>
    <col min="2" max="2" width="38.69140625" style="12" customWidth="1"/>
    <col min="3" max="3" width="97.07421875" style="12" customWidth="1"/>
    <col min="4" max="16384" width="9.15234375" style="12"/>
  </cols>
  <sheetData>
    <row r="1" spans="1:3" s="8" customFormat="1" ht="129.75" customHeight="1" x14ac:dyDescent="0.45">
      <c r="A1" s="2" t="s">
        <v>137</v>
      </c>
      <c r="B1" s="7"/>
      <c r="C1" s="1" t="s">
        <v>0</v>
      </c>
    </row>
    <row r="2" spans="1:3" s="8" customFormat="1" x14ac:dyDescent="0.45">
      <c r="A2" s="9"/>
    </row>
    <row r="3" spans="1:3" s="8" customFormat="1" x14ac:dyDescent="0.45">
      <c r="A3" s="45" t="s">
        <v>128</v>
      </c>
      <c r="B3" s="45"/>
      <c r="C3" s="45"/>
    </row>
    <row r="4" spans="1:3" s="8" customFormat="1" x14ac:dyDescent="0.45">
      <c r="A4" s="9"/>
    </row>
    <row r="5" spans="1:3" s="8" customFormat="1" x14ac:dyDescent="0.45">
      <c r="A5" s="10" t="s">
        <v>1</v>
      </c>
      <c r="B5" s="10" t="s">
        <v>2</v>
      </c>
      <c r="C5" s="10" t="s">
        <v>3</v>
      </c>
    </row>
    <row r="6" spans="1:3" s="8" customFormat="1" x14ac:dyDescent="0.45">
      <c r="A6" s="3" t="s">
        <v>178</v>
      </c>
      <c r="B6" s="4"/>
      <c r="C6" s="3"/>
    </row>
    <row r="7" spans="1:3" s="8" customFormat="1" ht="46.3" x14ac:dyDescent="0.45">
      <c r="A7" s="3" t="s">
        <v>138</v>
      </c>
      <c r="B7" s="39" t="str">
        <f>INDEX(Справочник!F2:F23,MATCH('ЧЕК-ЛИСТ2'!B8,Справочник!E2:E23,0))</f>
        <v>Обеспечение общественной безопасности населения и территории Липецкой области</v>
      </c>
      <c r="C7" s="3"/>
    </row>
    <row r="8" spans="1:3" s="8" customFormat="1" x14ac:dyDescent="0.45">
      <c r="A8" s="3" t="s">
        <v>139</v>
      </c>
      <c r="B8" s="31" t="s">
        <v>33</v>
      </c>
      <c r="C8" s="3"/>
    </row>
    <row r="9" spans="1:3" s="8" customFormat="1" ht="108.45" x14ac:dyDescent="0.45">
      <c r="A9" s="3" t="s">
        <v>140</v>
      </c>
      <c r="B9" s="40" t="str">
        <f>INDEX(Справочник!H2:H23,MATCH('ЧЕК-ЛИСТ2'!B8,Справочник!E2:E23,0))</f>
        <v>Постановление администрации Липецкой области от 22.10.2013г. №474 «Об утверждении государственной программы Липецкой области «Обеспечение общественной безопасности населения и территории Липецкой области»</v>
      </c>
      <c r="C9" s="3"/>
    </row>
    <row r="10" spans="1:3" s="8" customFormat="1" x14ac:dyDescent="0.45">
      <c r="A10" s="3" t="s">
        <v>179</v>
      </c>
      <c r="B10" s="32"/>
      <c r="C10" s="3"/>
    </row>
    <row r="11" spans="1:3" s="8" customFormat="1" x14ac:dyDescent="0.45">
      <c r="A11" s="3" t="s">
        <v>180</v>
      </c>
      <c r="B11" s="31" t="s">
        <v>7</v>
      </c>
      <c r="C11" s="3"/>
    </row>
    <row r="12" spans="1:3" s="8" customFormat="1" x14ac:dyDescent="0.45">
      <c r="A12" s="5" t="s">
        <v>141</v>
      </c>
      <c r="B12" s="33" t="s">
        <v>108</v>
      </c>
      <c r="C12" s="3"/>
    </row>
    <row r="13" spans="1:3" s="8" customFormat="1" x14ac:dyDescent="0.45">
      <c r="A13" s="3" t="s">
        <v>6</v>
      </c>
      <c r="B13" s="31" t="s">
        <v>8</v>
      </c>
      <c r="C13" s="3"/>
    </row>
    <row r="14" spans="1:3" s="8" customFormat="1" x14ac:dyDescent="0.45">
      <c r="A14" s="6" t="s">
        <v>142</v>
      </c>
      <c r="B14" s="41" t="str">
        <f>RIGHT(B15,10)</f>
        <v>06.07.2020</v>
      </c>
      <c r="C14" s="3"/>
    </row>
    <row r="15" spans="1:3" s="8" customFormat="1" x14ac:dyDescent="0.45">
      <c r="A15" s="6" t="s">
        <v>143</v>
      </c>
      <c r="B15" s="33" t="s">
        <v>170</v>
      </c>
      <c r="C15" s="3"/>
    </row>
    <row r="16" spans="1:3" s="8" customFormat="1" x14ac:dyDescent="0.45">
      <c r="A16" s="3" t="s">
        <v>5</v>
      </c>
      <c r="B16" s="31" t="s">
        <v>19</v>
      </c>
      <c r="C16" s="3"/>
    </row>
    <row r="17" spans="1:3" s="8" customFormat="1" x14ac:dyDescent="0.45">
      <c r="A17" s="11" t="s">
        <v>4</v>
      </c>
      <c r="B17" s="11"/>
      <c r="C17" s="11"/>
    </row>
    <row r="18" spans="1:3" s="8" customFormat="1" ht="165.45" customHeight="1" x14ac:dyDescent="0.45">
      <c r="A18" s="3" t="s">
        <v>129</v>
      </c>
      <c r="B18" s="31" t="s">
        <v>148</v>
      </c>
      <c r="C18" s="34" t="s">
        <v>135</v>
      </c>
    </row>
    <row r="19" spans="1:3" s="8" customFormat="1" ht="182.15" customHeight="1" x14ac:dyDescent="0.45">
      <c r="A19" s="3" t="s">
        <v>181</v>
      </c>
      <c r="B19" s="31" t="s">
        <v>11</v>
      </c>
      <c r="C19" s="34" t="s">
        <v>172</v>
      </c>
    </row>
    <row r="20" spans="1:3" s="8" customFormat="1" x14ac:dyDescent="0.45">
      <c r="A20" s="3" t="s">
        <v>182</v>
      </c>
      <c r="B20" s="31" t="s">
        <v>11</v>
      </c>
      <c r="C20" s="34"/>
    </row>
    <row r="21" spans="1:3" s="8" customFormat="1" x14ac:dyDescent="0.45">
      <c r="A21" s="3" t="s">
        <v>183</v>
      </c>
      <c r="B21" s="31" t="s">
        <v>11</v>
      </c>
      <c r="C21" s="32"/>
    </row>
    <row r="22" spans="1:3" s="8" customFormat="1" ht="30.9" x14ac:dyDescent="0.45">
      <c r="A22" s="3" t="s">
        <v>184</v>
      </c>
      <c r="B22" s="31" t="s">
        <v>12</v>
      </c>
      <c r="C22" s="32"/>
    </row>
    <row r="23" spans="1:3" s="8" customFormat="1" x14ac:dyDescent="0.45">
      <c r="A23" s="3" t="s">
        <v>185</v>
      </c>
      <c r="B23" s="31" t="s">
        <v>12</v>
      </c>
      <c r="C23" s="32"/>
    </row>
    <row r="24" spans="1:3" s="8" customFormat="1" x14ac:dyDescent="0.45">
      <c r="A24" s="3" t="s">
        <v>186</v>
      </c>
      <c r="B24" s="31" t="s">
        <v>12</v>
      </c>
      <c r="C24" s="32"/>
    </row>
    <row r="25" spans="1:3" s="8" customFormat="1" ht="30.9" x14ac:dyDescent="0.45">
      <c r="A25" s="5" t="s">
        <v>130</v>
      </c>
      <c r="B25" s="31" t="s">
        <v>148</v>
      </c>
      <c r="C25" s="34"/>
    </row>
    <row r="26" spans="1:3" s="8" customFormat="1" ht="169.75" x14ac:dyDescent="0.45">
      <c r="A26" s="3" t="s">
        <v>131</v>
      </c>
      <c r="B26" s="31" t="s">
        <v>148</v>
      </c>
      <c r="C26" s="34" t="s">
        <v>136</v>
      </c>
    </row>
    <row r="27" spans="1:3" s="8" customFormat="1" x14ac:dyDescent="0.45">
      <c r="A27" s="3" t="s">
        <v>132</v>
      </c>
      <c r="B27" s="31" t="s">
        <v>148</v>
      </c>
      <c r="C27" s="34"/>
    </row>
    <row r="28" spans="1:3" s="8" customFormat="1" ht="30.9" x14ac:dyDescent="0.45">
      <c r="A28" s="3" t="s">
        <v>133</v>
      </c>
      <c r="B28" s="31" t="s">
        <v>148</v>
      </c>
      <c r="C28" s="34"/>
    </row>
    <row r="29" spans="1:3" s="8" customFormat="1" ht="46.3" x14ac:dyDescent="0.45">
      <c r="A29" s="3" t="s">
        <v>134</v>
      </c>
      <c r="B29" s="31" t="s">
        <v>148</v>
      </c>
      <c r="C29" s="34"/>
    </row>
    <row r="30" spans="1:3" s="8" customFormat="1" ht="31.75" x14ac:dyDescent="0.45">
      <c r="A30" s="42" t="s">
        <v>46</v>
      </c>
      <c r="B30" s="43" t="str">
        <f>INDEX(Справочник!$G$2:$G$23,MATCH('ЧЕК-ЛИСТ2'!$B$8,Справочник!$E$2:$E$23,0))</f>
        <v>административных органов Липецкой области</v>
      </c>
      <c r="C30" s="44"/>
    </row>
    <row r="31" spans="1:3" x14ac:dyDescent="0.45">
      <c r="A31" s="42" t="s">
        <v>111</v>
      </c>
      <c r="B31" s="42" t="str">
        <f>CONCATENATE(INDEX(Справочник!$D$2:$D$13,MATCH((MONTH(B14)),Справочник!$C$2:$C$13,0))," ",YEAR(B14))</f>
        <v>июль 2020</v>
      </c>
      <c r="C31" s="44"/>
    </row>
  </sheetData>
  <sheetProtection formatColumns="0" formatRows="0"/>
  <mergeCells count="1">
    <mergeCell ref="A3:C3"/>
  </mergeCells>
  <dataValidations count="1">
    <dataValidation type="list" allowBlank="1" showInputMessage="1" showErrorMessage="1" sqref="B13">
      <formula1>Spisok1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7" operator="equal" id="{E40AABA1-1DBF-4F92-8872-632E5D779152}">
            <xm:f>Справочник!$A$2</xm:f>
            <x14:dxf>
              <fill>
                <patternFill>
                  <bgColor theme="0" tint="-0.14996795556505021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cellIs" priority="307" operator="equal" id="{CE4623B8-C5EB-4507-A056-398C0801EC24}">
            <xm:f>Справочник!$F$2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308" operator="equal" id="{FC92A25F-8CCF-465D-9B44-4107FE97ED6E}">
            <xm:f>Справочник!$E$2</xm:f>
            <x14:dxf>
              <fill>
                <patternFill>
                  <bgColor theme="0" tint="-0.14996795556505021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ellIs" priority="156" operator="equal" id="{7E032A53-1DED-42EA-9728-FA2FAC434DB1}">
            <xm:f>'C:\~Шаблоны\[Шаблон заключения на план реализации исправленный.xlsx]Справочник'!#REF!</xm:f>
            <x14:dxf>
              <fill>
                <patternFill>
                  <bgColor theme="0" tint="-0.14996795556505021"/>
                </patternFill>
              </fill>
            </x14:dxf>
          </x14:cfRule>
          <xm:sqref>B8 B12</xm:sqref>
        </x14:conditionalFormatting>
        <x14:conditionalFormatting xmlns:xm="http://schemas.microsoft.com/office/excel/2006/main">
          <x14:cfRule type="cellIs" priority="162" operator="equal" id="{D84DAFC6-73B7-4969-A7C3-12DDABC438E1}">
            <xm:f>'C:\~Шаблоны\[Шаблон заключения на план реализации исправленный.xlsx]Справочник'!#REF!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163" operator="equal" id="{6E9B4B38-FA4F-47C8-9C2E-4879EF67E1D4}">
            <xm:f>'C:\~Шаблоны\[Шаблон заключения на план реализации исправленный.xlsx]Справочник'!#REF!</xm:f>
            <x14:dxf>
              <fill>
                <patternFill>
                  <bgColor theme="0" tint="-0.14996795556505021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55" operator="equal" id="{4389C927-1BDB-4156-924B-1AC2AC162CE6}">
            <xm:f>'C:\~Шаблоны\[Шаблон заключения на план реализации исправленный.xlsx]Справочник'!#REF!</xm:f>
            <x14:dxf>
              <fill>
                <patternFill>
                  <bgColor theme="0" tint="-0.14996795556505021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ellIs" priority="154" operator="equal" id="{A70CB578-8A84-4398-95CD-83AE01CBD64F}">
            <xm:f>'C:\~Шаблоны\[Шаблон заключения на план реализации исправленный.xlsx]Справочник'!#REF!</xm:f>
            <x14:dxf>
              <fill>
                <patternFill>
                  <bgColor theme="0" tint="-0.14996795556505021"/>
                </patternFill>
              </fill>
            </x14:dxf>
          </x14:cfRule>
          <xm:sqref>A14:A15</xm:sqref>
        </x14:conditionalFormatting>
        <x14:conditionalFormatting xmlns:xm="http://schemas.microsoft.com/office/excel/2006/main">
          <x14:cfRule type="cellIs" priority="349" operator="equal" id="{556149BC-6BB6-451D-A97F-2F47CF8F6E12}">
            <xm:f>Справочник!$A$28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50" operator="equal" id="{24C5E138-3FE6-42BF-B370-4B26FF76A829}">
            <xm:f>Справочник!$A$27</xm:f>
            <x14:dxf>
              <fill>
                <patternFill>
                  <bgColor rgb="FFFFFFCC"/>
                </patternFill>
              </fill>
            </x14:dxf>
          </x14:cfRule>
          <x14:cfRule type="cellIs" priority="351" operator="equal" id="{DEC3BD4F-0B6B-4E85-A7FD-79D56DD1CB88}">
            <xm:f>Справочник!$A$26</xm:f>
            <x14:dxf>
              <fill>
                <patternFill>
                  <bgColor theme="6"/>
                </patternFill>
              </fill>
            </x14:dxf>
          </x14:cfRule>
          <x14:cfRule type="cellIs" priority="352" operator="equal" id="{721259AC-1CDB-418E-832C-F620FB8A8D10}">
            <xm:f>Справочник!$A$25</xm:f>
            <x14:dxf>
              <fill>
                <patternFill>
                  <bgColor theme="0" tint="-0.1499679555650502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25" operator="equal" id="{53621D59-7809-490C-BE86-D05C18577665}">
            <xm:f>Справочник!$B$28</xm:f>
            <x14:dxf>
              <fill>
                <patternFill>
                  <bgColor theme="4" tint="0.79998168889431442"/>
                </patternFill>
              </fill>
            </x14:dxf>
          </x14:cfRule>
          <x14:cfRule type="cellIs" priority="26" operator="equal" id="{793C4FC4-A08D-4441-A9CF-79AD1594AC7F}">
            <xm:f>Справочник!$B$27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7" operator="equal" id="{004AD1C9-41EE-48F6-AA48-F8365E618387}">
            <xm:f>Справочник!$A$25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28" operator="equal" id="{BF4FF608-C14F-432D-A7AA-003407B75E14}">
            <xm:f>Справочник!$B$26</xm:f>
            <x14:dxf>
              <fill>
                <patternFill>
                  <bgColor theme="6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cellIs" priority="17" operator="equal" id="{DA54C7DA-C500-4EA4-924A-0E436453DDFA}">
            <xm:f>Справочник!$B$28</xm:f>
            <x14:dxf>
              <fill>
                <patternFill>
                  <bgColor theme="4" tint="0.79998168889431442"/>
                </patternFill>
              </fill>
            </x14:dxf>
          </x14:cfRule>
          <x14:cfRule type="cellIs" priority="18" operator="equal" id="{53EBE1D6-0DCD-4E05-B68B-04F58B90E24B}">
            <xm:f>Справочник!$B$27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" operator="equal" id="{6083E04D-AF6A-451E-8C0C-AFA86C22B9A8}">
            <xm:f>Справочник!$A$25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20" operator="equal" id="{B8A85843-40A7-4AC6-A1FD-CB591A189372}">
            <xm:f>Справочник!$B$26</xm:f>
            <x14:dxf>
              <fill>
                <patternFill>
                  <bgColor theme="6"/>
                </patternFill>
              </fill>
            </x14:dxf>
          </x14:cfRule>
          <xm:sqref>B19:B21 B25</xm:sqref>
        </x14:conditionalFormatting>
        <x14:conditionalFormatting xmlns:xm="http://schemas.microsoft.com/office/excel/2006/main">
          <x14:cfRule type="cellIs" priority="9" operator="equal" id="{6FB67497-0DA7-48D2-BD7E-B197901A6C57}">
            <xm:f>Справочник!$B$28</xm:f>
            <x14:dxf>
              <fill>
                <patternFill>
                  <bgColor theme="4" tint="0.79998168889431442"/>
                </patternFill>
              </fill>
            </x14:dxf>
          </x14:cfRule>
          <x14:cfRule type="cellIs" priority="10" operator="equal" id="{97A244FB-D54F-4D6D-B21D-DFF67FF73ACD}">
            <xm:f>Справочник!$B$27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1" operator="equal" id="{CD79D35D-B08F-4E29-95B7-97818D1DEC4B}">
            <xm:f>Справочник!$A$25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12" operator="equal" id="{4B94CF0F-4978-4C5B-9455-D329E22A859A}">
            <xm:f>Справочник!$B$26</xm:f>
            <x14:dxf>
              <fill>
                <patternFill>
                  <bgColor theme="6"/>
                </patternFill>
              </fill>
            </x14:dxf>
          </x14:cfRule>
          <xm:sqref>B26:B29</xm:sqref>
        </x14:conditionalFormatting>
        <x14:conditionalFormatting xmlns:xm="http://schemas.microsoft.com/office/excel/2006/main">
          <x14:cfRule type="cellIs" priority="5" operator="equal" id="{5A3DEABE-2F32-44F8-A46D-F7A78C36B29C}">
            <xm:f>Справочник!$B$28</xm:f>
            <x14:dxf>
              <fill>
                <patternFill>
                  <bgColor theme="4" tint="0.79998168889431442"/>
                </patternFill>
              </fill>
            </x14:dxf>
          </x14:cfRule>
          <x14:cfRule type="cellIs" priority="6" operator="equal" id="{9C208A48-40C0-4B66-9DDA-0C1D14FF0DE2}">
            <xm:f>Справочник!$B$27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002CCC4B-5903-4F3C-8860-F8E1FF695822}">
            <xm:f>Справочник!$A$25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8" operator="equal" id="{9B03F11B-B8E7-4DD4-A84F-95B7990033B4}">
            <xm:f>Справочник!$B$26</xm:f>
            <x14:dxf>
              <fill>
                <patternFill>
                  <bgColor theme="6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cellIs" priority="1" operator="equal" id="{7A741FEE-CFC7-42AE-9F33-D485BA9618D6}">
            <xm:f>Справочник!$B$28</xm:f>
            <x14:dxf>
              <fill>
                <patternFill>
                  <bgColor theme="4" tint="0.79998168889431442"/>
                </patternFill>
              </fill>
            </x14:dxf>
          </x14:cfRule>
          <x14:cfRule type="cellIs" priority="2" operator="equal" id="{38DA3DF6-58AA-43AD-BDFB-57AD55765AFA}">
            <xm:f>Справочник!$B$27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" operator="equal" id="{6D06DC87-F68C-4F77-99C3-E4960C44F378}">
            <xm:f>Справочник!$A$25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" operator="equal" id="{D42E3888-E7C1-4F89-9AC9-77AC23B53097}">
            <xm:f>Справочник!$B$26</xm:f>
            <x14:dxf>
              <fill>
                <patternFill>
                  <bgColor theme="6"/>
                </patternFill>
              </fill>
            </x14:dxf>
          </x14:cfRule>
          <xm:sqref>B22:B24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Справочник!$E$2:$E$23</xm:f>
          </x14:formula1>
          <xm:sqref>B8</xm:sqref>
        </x14:dataValidation>
        <x14:dataValidation type="list" allowBlank="1" showInputMessage="1" showErrorMessage="1">
          <x14:formula1>
            <xm:f>Справочник!$A$30:$A$31</xm:f>
          </x14:formula1>
          <xm:sqref>B12</xm:sqref>
        </x14:dataValidation>
        <x14:dataValidation type="list" allowBlank="1" showInputMessage="1" showErrorMessage="1">
          <x14:formula1>
            <xm:f>Справочник!$B$25:$B$28</xm:f>
          </x14:formula1>
          <xm:sqref>B11 B26:B29 B18:B25</xm:sqref>
        </x14:dataValidation>
        <x14:dataValidation type="list" allowBlank="1" showInputMessage="1" showErrorMessage="1">
          <x14:formula1>
            <xm:f>Справочник!$A$2:$A$19</xm:f>
          </x14:formula1>
          <xm:sqref>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Справочник</vt:lpstr>
      <vt:lpstr>ЧЕК-ЛИСТ2</vt:lpstr>
      <vt:lpstr>Spisok1</vt:lpstr>
      <vt:lpstr>'ЧЕК-ЛИСТ2'!Область_печати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2021-04-14T11:18:34Z</dcterms:modified>
</cp:coreProperties>
</file>