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C\"/>
    </mc:Choice>
  </mc:AlternateContent>
  <xr:revisionPtr revIDLastSave="0" documentId="8_{051F2DEA-1E48-4DFD-BB7C-5FE88884872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5" i="1"/>
  <c r="C6" i="1"/>
  <c r="C7" i="1"/>
  <c r="F4" i="1"/>
  <c r="F5" i="1"/>
  <c r="G5" i="1" s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F12" i="1"/>
  <c r="G12" i="1" s="1"/>
  <c r="H12" i="1" s="1"/>
  <c r="F13" i="1"/>
  <c r="G13" i="1" s="1"/>
  <c r="H13" i="1" s="1"/>
  <c r="F14" i="1"/>
  <c r="G14" i="1" s="1"/>
  <c r="H14" i="1" s="1"/>
  <c r="F15" i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F24" i="1"/>
  <c r="G24" i="1" s="1"/>
  <c r="H24" i="1" s="1"/>
  <c r="F25" i="1"/>
  <c r="F26" i="1"/>
  <c r="G26" i="1" s="1"/>
  <c r="H26" i="1" s="1"/>
  <c r="F28" i="1"/>
  <c r="G28" i="1" s="1"/>
  <c r="H28" i="1" s="1"/>
  <c r="F29" i="1"/>
  <c r="G29" i="1" s="1"/>
  <c r="H29" i="1" s="1"/>
  <c r="F30" i="1"/>
  <c r="G30" i="1" s="1"/>
  <c r="H30" i="1" s="1"/>
  <c r="F31" i="1"/>
  <c r="G4" i="1"/>
  <c r="G7" i="1"/>
  <c r="H7" i="1" s="1"/>
  <c r="G11" i="1"/>
  <c r="H11" i="1" s="1"/>
  <c r="G15" i="1"/>
  <c r="H15" i="1" s="1"/>
  <c r="G23" i="1"/>
  <c r="H23" i="1" s="1"/>
  <c r="G25" i="1"/>
  <c r="H25" i="1" s="1"/>
  <c r="G31" i="1"/>
  <c r="H31" i="1" s="1"/>
  <c r="E33" i="1"/>
  <c r="D33" i="1"/>
  <c r="C4" i="1"/>
  <c r="H4" i="1" l="1"/>
  <c r="H5" i="1"/>
  <c r="G33" i="1"/>
  <c r="F33" i="1"/>
  <c r="H33" i="1" l="1"/>
</calcChain>
</file>

<file path=xl/sharedStrings.xml><?xml version="1.0" encoding="utf-8"?>
<sst xmlns="http://schemas.openxmlformats.org/spreadsheetml/2006/main" count="51" uniqueCount="24">
  <si>
    <t>Type</t>
  </si>
  <si>
    <t>Cost ea.</t>
  </si>
  <si>
    <t>Quantity</t>
  </si>
  <si>
    <t>Ext. Cost</t>
  </si>
  <si>
    <t>Sales Tax</t>
  </si>
  <si>
    <t>Total</t>
  </si>
  <si>
    <t>Newspaper</t>
  </si>
  <si>
    <t>Magazine</t>
  </si>
  <si>
    <t>Pens</t>
  </si>
  <si>
    <t>Billboard</t>
  </si>
  <si>
    <t>T-Shirts</t>
  </si>
  <si>
    <t>Hats</t>
  </si>
  <si>
    <t>Inv. Date</t>
  </si>
  <si>
    <t>Inv. Due</t>
  </si>
  <si>
    <t>Podcasts</t>
  </si>
  <si>
    <t>TV Sponsor</t>
  </si>
  <si>
    <t>Quest Specialty Travel Advertising Expenses</t>
  </si>
  <si>
    <t>Web page ads</t>
  </si>
  <si>
    <t>TV commercials</t>
  </si>
  <si>
    <t>Budgeted Advertising Expenses</t>
  </si>
  <si>
    <t>Monthly</t>
  </si>
  <si>
    <t>Annual</t>
  </si>
  <si>
    <t>Web page asd</t>
  </si>
  <si>
    <t>Podacsts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</si>
</sst>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;@"/>
  </numFmts>
  <fonts count="11" x14ac:knownFonts="1">
    <font>
      <sz val="10"/>
      <name val="Arial"/>
    </font>
    <font>
      <sz val="11"/>
      <name val="Constantia"/>
      <family val="2"/>
      <scheme val="minor"/>
    </font>
    <font>
      <sz val="10"/>
      <name val="Arial"/>
      <family val="2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  <font>
      <sz val="10"/>
      <name val="Arial"/>
      <family val="2"/>
    </font>
    <font>
      <sz val="11"/>
      <color rgb="FF9C5700"/>
      <name val="Constantia"/>
      <family val="2"/>
      <scheme val="minor"/>
    </font>
    <font>
      <b/>
      <i/>
      <u/>
      <sz val="14"/>
      <name val="Times New Roman"/>
      <family val="1"/>
    </font>
    <font>
      <b/>
      <sz val="24"/>
      <color theme="5"/>
      <name val="Times New Roman"/>
      <family val="1"/>
    </font>
    <font>
      <b/>
      <i/>
      <u/>
      <sz val="14"/>
      <color theme="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4" fillId="0" borderId="0" xfId="0" applyNumberFormat="1" applyFont="1"/>
    <xf numFmtId="43" fontId="4" fillId="0" borderId="0" xfId="1" applyFont="1"/>
    <xf numFmtId="9" fontId="4" fillId="0" borderId="0" xfId="2" applyNumberFormat="1" applyFont="1"/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7" fillId="2" borderId="0" xfId="3"/>
  </cellXfs>
  <cellStyles count="4">
    <cellStyle name="Comma" xfId="1" builtinId="3"/>
    <cellStyle name="Neutral" xfId="3" builtinId="28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2A296F0-E03E-4C3F-97AD-41BBEC445D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zoomScale="120" zoomScaleNormal="120" workbookViewId="0">
      <selection activeCell="K9" sqref="K9"/>
    </sheetView>
  </sheetViews>
  <sheetFormatPr defaultRowHeight="12.75" x14ac:dyDescent="0.2"/>
  <cols>
    <col min="1" max="1" width="16" customWidth="1"/>
    <col min="2" max="2" width="12.5703125" bestFit="1" customWidth="1"/>
    <col min="3" max="3" width="12" bestFit="1" customWidth="1"/>
    <col min="4" max="4" width="11" bestFit="1" customWidth="1"/>
    <col min="5" max="5" width="11.7109375" customWidth="1"/>
    <col min="6" max="6" width="12.42578125" bestFit="1" customWidth="1"/>
    <col min="7" max="7" width="11.7109375" customWidth="1"/>
    <col min="8" max="8" width="10.85546875" bestFit="1" customWidth="1"/>
    <col min="9" max="9" width="9.28515625" bestFit="1" customWidth="1"/>
    <col min="11" max="11" width="9.28515625" bestFit="1" customWidth="1"/>
  </cols>
  <sheetData>
    <row r="1" spans="1:14" ht="30.75" thickBot="1" x14ac:dyDescent="0.45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6"/>
      <c r="K1" s="16" t="s">
        <v>4</v>
      </c>
      <c r="L1" s="5">
        <v>8.7499999999999994E-2</v>
      </c>
      <c r="M1" s="5"/>
      <c r="N1" s="5"/>
    </row>
    <row r="2" spans="1:14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9.5" x14ac:dyDescent="0.35">
      <c r="A3" s="15" t="s">
        <v>0</v>
      </c>
      <c r="B3" s="15" t="s">
        <v>12</v>
      </c>
      <c r="C3" s="15" t="s">
        <v>13</v>
      </c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I3" s="13"/>
      <c r="J3" s="13"/>
      <c r="K3" s="12"/>
      <c r="L3" s="5"/>
      <c r="M3" s="5"/>
      <c r="N3" s="5"/>
    </row>
    <row r="4" spans="1:14" ht="15" x14ac:dyDescent="0.25">
      <c r="A4" s="5" t="s">
        <v>6</v>
      </c>
      <c r="B4" s="10">
        <v>42370</v>
      </c>
      <c r="C4" s="11">
        <f>B4+30</f>
        <v>42400</v>
      </c>
      <c r="D4" s="7">
        <v>79.42</v>
      </c>
      <c r="E4" s="5">
        <v>5</v>
      </c>
      <c r="F4" s="8">
        <f>D4*E4</f>
        <v>397.1</v>
      </c>
      <c r="G4" s="8">
        <f t="shared" ref="G4:G31" si="0">F4*$L$1</f>
        <v>34.746249999999996</v>
      </c>
      <c r="H4" s="8">
        <f>F4+G4</f>
        <v>431.84625</v>
      </c>
      <c r="J4" s="9"/>
      <c r="K4" s="5"/>
      <c r="L4" s="5"/>
      <c r="M4" s="5"/>
      <c r="N4" s="5"/>
    </row>
    <row r="5" spans="1:14" ht="15" x14ac:dyDescent="0.25">
      <c r="A5" s="5" t="s">
        <v>15</v>
      </c>
      <c r="B5" s="10">
        <v>42376</v>
      </c>
      <c r="C5" s="11">
        <f t="shared" ref="C5:C31" si="1">B5+30</f>
        <v>42406</v>
      </c>
      <c r="D5" s="7">
        <v>250</v>
      </c>
      <c r="E5" s="5">
        <v>15</v>
      </c>
      <c r="F5" s="8">
        <f t="shared" ref="F5:F31" si="2">D5*E5</f>
        <v>3750</v>
      </c>
      <c r="G5" s="8">
        <f t="shared" si="0"/>
        <v>328.125</v>
      </c>
      <c r="H5" s="8">
        <f t="shared" ref="H5:H31" si="3">F5+G5</f>
        <v>4078.125</v>
      </c>
      <c r="J5" s="9"/>
      <c r="K5" s="5"/>
      <c r="L5" s="5"/>
      <c r="M5" s="5"/>
      <c r="N5" s="5"/>
    </row>
    <row r="6" spans="1:14" ht="15" x14ac:dyDescent="0.25">
      <c r="A6" s="5" t="s">
        <v>14</v>
      </c>
      <c r="B6" s="10">
        <v>42389</v>
      </c>
      <c r="C6" s="11">
        <f t="shared" si="1"/>
        <v>42419</v>
      </c>
      <c r="D6" s="7">
        <v>77.5</v>
      </c>
      <c r="E6" s="5">
        <v>30</v>
      </c>
      <c r="F6" s="8">
        <f t="shared" si="2"/>
        <v>2325</v>
      </c>
      <c r="G6" s="8">
        <f t="shared" si="0"/>
        <v>203.4375</v>
      </c>
      <c r="H6" s="8">
        <f t="shared" si="3"/>
        <v>2528.4375</v>
      </c>
      <c r="J6" s="9"/>
      <c r="K6" s="5"/>
      <c r="L6" s="5"/>
      <c r="M6" s="5"/>
      <c r="N6" s="5"/>
    </row>
    <row r="7" spans="1:14" ht="15" x14ac:dyDescent="0.25">
      <c r="A7" s="5" t="s">
        <v>18</v>
      </c>
      <c r="B7" s="10">
        <v>42370</v>
      </c>
      <c r="C7" s="11">
        <f t="shared" si="1"/>
        <v>42400</v>
      </c>
      <c r="D7" s="7">
        <v>1054.42</v>
      </c>
      <c r="E7" s="5">
        <v>4</v>
      </c>
      <c r="F7" s="8">
        <f t="shared" si="2"/>
        <v>4217.68</v>
      </c>
      <c r="G7" s="8">
        <f t="shared" si="0"/>
        <v>369.04700000000003</v>
      </c>
      <c r="H7" s="8">
        <f t="shared" si="3"/>
        <v>4586.7270000000008</v>
      </c>
      <c r="J7" s="9"/>
      <c r="K7" s="5"/>
      <c r="L7" s="5"/>
      <c r="M7" s="5"/>
      <c r="N7" s="5"/>
    </row>
    <row r="8" spans="1:14" ht="15" x14ac:dyDescent="0.25">
      <c r="A8" s="5" t="s">
        <v>22</v>
      </c>
      <c r="B8" s="10">
        <v>42382</v>
      </c>
      <c r="C8" s="11">
        <f t="shared" si="1"/>
        <v>42412</v>
      </c>
      <c r="D8" s="7">
        <v>0.17199999999999999</v>
      </c>
      <c r="E8" s="5">
        <v>230</v>
      </c>
      <c r="F8" s="8">
        <f t="shared" si="2"/>
        <v>39.559999999999995</v>
      </c>
      <c r="G8" s="8">
        <f t="shared" si="0"/>
        <v>3.4614999999999996</v>
      </c>
      <c r="H8" s="8">
        <f t="shared" si="3"/>
        <v>43.021499999999996</v>
      </c>
      <c r="J8" s="9"/>
      <c r="K8" s="5"/>
      <c r="L8" s="5"/>
      <c r="M8" s="5"/>
      <c r="N8" s="5"/>
    </row>
    <row r="9" spans="1:14" ht="15" x14ac:dyDescent="0.25">
      <c r="A9" s="5" t="s">
        <v>7</v>
      </c>
      <c r="B9" s="10">
        <v>42376</v>
      </c>
      <c r="C9" s="11">
        <f t="shared" si="1"/>
        <v>42406</v>
      </c>
      <c r="D9" s="7">
        <v>100.92</v>
      </c>
      <c r="E9" s="5">
        <v>12</v>
      </c>
      <c r="F9" s="8">
        <f t="shared" si="2"/>
        <v>1211.04</v>
      </c>
      <c r="G9" s="8">
        <f t="shared" si="0"/>
        <v>105.96599999999999</v>
      </c>
      <c r="H9" s="8">
        <f t="shared" si="3"/>
        <v>1317.0059999999999</v>
      </c>
      <c r="J9" s="9"/>
      <c r="K9" s="5"/>
      <c r="L9" s="5"/>
      <c r="M9" s="5"/>
      <c r="N9" s="5"/>
    </row>
    <row r="10" spans="1:14" ht="15" x14ac:dyDescent="0.25">
      <c r="A10" s="5" t="s">
        <v>8</v>
      </c>
      <c r="B10" s="10">
        <v>42374</v>
      </c>
      <c r="C10" s="11">
        <f t="shared" si="1"/>
        <v>42404</v>
      </c>
      <c r="D10" s="7">
        <v>0.123</v>
      </c>
      <c r="E10" s="5">
        <v>250</v>
      </c>
      <c r="F10" s="8">
        <f t="shared" si="2"/>
        <v>30.75</v>
      </c>
      <c r="G10" s="8">
        <f t="shared" si="0"/>
        <v>2.6906249999999998</v>
      </c>
      <c r="H10" s="8">
        <f t="shared" si="3"/>
        <v>33.440624999999997</v>
      </c>
      <c r="J10" s="9"/>
      <c r="K10" s="5"/>
      <c r="L10" s="5"/>
      <c r="M10" s="5"/>
      <c r="N10" s="5"/>
    </row>
    <row r="11" spans="1:14" ht="15" x14ac:dyDescent="0.25">
      <c r="A11" s="5" t="s">
        <v>15</v>
      </c>
      <c r="B11" s="10">
        <v>42384</v>
      </c>
      <c r="C11" s="11">
        <f t="shared" si="1"/>
        <v>42414</v>
      </c>
      <c r="D11" s="7">
        <v>250</v>
      </c>
      <c r="E11" s="5">
        <v>15</v>
      </c>
      <c r="F11" s="8">
        <f t="shared" si="2"/>
        <v>3750</v>
      </c>
      <c r="G11" s="8">
        <f t="shared" si="0"/>
        <v>328.125</v>
      </c>
      <c r="H11" s="8">
        <f t="shared" si="3"/>
        <v>4078.125</v>
      </c>
      <c r="J11" s="9"/>
      <c r="K11" s="5"/>
      <c r="L11" s="5"/>
      <c r="M11" s="5"/>
      <c r="N11" s="5"/>
    </row>
    <row r="12" spans="1:14" ht="15" x14ac:dyDescent="0.25">
      <c r="A12" s="5" t="s">
        <v>9</v>
      </c>
      <c r="B12" s="10">
        <v>42381</v>
      </c>
      <c r="C12" s="11">
        <f t="shared" si="1"/>
        <v>42411</v>
      </c>
      <c r="D12" s="7">
        <v>101.87</v>
      </c>
      <c r="E12" s="5">
        <v>20</v>
      </c>
      <c r="F12" s="8">
        <f t="shared" si="2"/>
        <v>2037.4</v>
      </c>
      <c r="G12" s="8">
        <f t="shared" si="0"/>
        <v>178.27250000000001</v>
      </c>
      <c r="H12" s="8">
        <f t="shared" si="3"/>
        <v>2215.6725000000001</v>
      </c>
      <c r="J12" s="9"/>
      <c r="K12" s="5"/>
      <c r="L12" s="5"/>
      <c r="M12" s="5"/>
      <c r="N12" s="5"/>
    </row>
    <row r="13" spans="1:14" ht="15" x14ac:dyDescent="0.25">
      <c r="A13" s="5" t="s">
        <v>6</v>
      </c>
      <c r="B13" s="10">
        <v>42394</v>
      </c>
      <c r="C13" s="11">
        <f t="shared" si="1"/>
        <v>42424</v>
      </c>
      <c r="D13" s="7">
        <v>79.42</v>
      </c>
      <c r="E13" s="5">
        <v>6</v>
      </c>
      <c r="F13" s="8">
        <f t="shared" si="2"/>
        <v>476.52</v>
      </c>
      <c r="G13" s="8">
        <f t="shared" si="0"/>
        <v>41.695499999999996</v>
      </c>
      <c r="H13" s="8">
        <f t="shared" si="3"/>
        <v>518.21550000000002</v>
      </c>
      <c r="J13" s="9"/>
      <c r="K13" s="5"/>
      <c r="L13" s="5"/>
      <c r="M13" s="5"/>
      <c r="N13" s="5"/>
    </row>
    <row r="14" spans="1:14" ht="15" x14ac:dyDescent="0.25">
      <c r="A14" s="5" t="s">
        <v>6</v>
      </c>
      <c r="B14" s="10">
        <v>42401</v>
      </c>
      <c r="C14" s="11">
        <f t="shared" si="1"/>
        <v>42431</v>
      </c>
      <c r="D14" s="7">
        <v>79.42</v>
      </c>
      <c r="E14" s="5">
        <v>2</v>
      </c>
      <c r="F14" s="8">
        <f t="shared" si="2"/>
        <v>158.84</v>
      </c>
      <c r="G14" s="8">
        <f t="shared" si="0"/>
        <v>13.8985</v>
      </c>
      <c r="H14" s="8">
        <f t="shared" si="3"/>
        <v>172.73850000000002</v>
      </c>
      <c r="J14" s="9"/>
      <c r="K14" s="5"/>
      <c r="L14" s="5"/>
      <c r="M14" s="5"/>
      <c r="N14" s="5"/>
    </row>
    <row r="15" spans="1:14" ht="15" x14ac:dyDescent="0.25">
      <c r="A15" s="5" t="s">
        <v>10</v>
      </c>
      <c r="B15" s="10">
        <v>42403</v>
      </c>
      <c r="C15" s="11">
        <f t="shared" si="1"/>
        <v>42433</v>
      </c>
      <c r="D15" s="7">
        <v>5.67</v>
      </c>
      <c r="E15" s="5">
        <v>200</v>
      </c>
      <c r="F15" s="8">
        <f t="shared" si="2"/>
        <v>1134</v>
      </c>
      <c r="G15" s="8">
        <f t="shared" si="0"/>
        <v>99.224999999999994</v>
      </c>
      <c r="H15" s="8">
        <f t="shared" si="3"/>
        <v>1233.2249999999999</v>
      </c>
      <c r="J15" s="9"/>
      <c r="K15" s="5"/>
      <c r="L15" s="5"/>
      <c r="M15" s="5"/>
      <c r="N15" s="5"/>
    </row>
    <row r="16" spans="1:14" ht="15" x14ac:dyDescent="0.25">
      <c r="A16" s="5" t="s">
        <v>18</v>
      </c>
      <c r="B16" s="10">
        <v>42401</v>
      </c>
      <c r="C16" s="11">
        <f t="shared" si="1"/>
        <v>42431</v>
      </c>
      <c r="D16" s="7">
        <v>1054.42</v>
      </c>
      <c r="E16" s="5">
        <v>4</v>
      </c>
      <c r="F16" s="8">
        <f t="shared" si="2"/>
        <v>4217.68</v>
      </c>
      <c r="G16" s="8">
        <f t="shared" si="0"/>
        <v>369.04700000000003</v>
      </c>
      <c r="H16" s="8">
        <f t="shared" si="3"/>
        <v>4586.7270000000008</v>
      </c>
      <c r="J16" s="9"/>
      <c r="K16" s="5"/>
      <c r="L16" s="5"/>
      <c r="M16" s="5"/>
      <c r="N16" s="5"/>
    </row>
    <row r="17" spans="1:14" ht="15" x14ac:dyDescent="0.25">
      <c r="A17" s="5" t="s">
        <v>6</v>
      </c>
      <c r="B17" s="10">
        <v>42430</v>
      </c>
      <c r="C17" s="11">
        <f t="shared" si="1"/>
        <v>42460</v>
      </c>
      <c r="D17" s="7">
        <v>23.91</v>
      </c>
      <c r="E17" s="5">
        <v>2</v>
      </c>
      <c r="F17" s="8">
        <f t="shared" si="2"/>
        <v>47.82</v>
      </c>
      <c r="G17" s="8">
        <f t="shared" si="0"/>
        <v>4.1842499999999996</v>
      </c>
      <c r="H17" s="8">
        <f t="shared" si="3"/>
        <v>52.004249999999999</v>
      </c>
      <c r="J17" s="9"/>
      <c r="K17" s="5"/>
      <c r="L17" s="5"/>
      <c r="M17" s="5"/>
      <c r="N17" s="5"/>
    </row>
    <row r="18" spans="1:14" ht="15" x14ac:dyDescent="0.25">
      <c r="A18" s="5" t="s">
        <v>17</v>
      </c>
      <c r="B18" s="10">
        <v>42428</v>
      </c>
      <c r="C18" s="11">
        <f t="shared" si="1"/>
        <v>42458</v>
      </c>
      <c r="D18" s="7">
        <v>0.17199999999999999</v>
      </c>
      <c r="E18" s="5">
        <v>275</v>
      </c>
      <c r="F18" s="8">
        <f t="shared" si="2"/>
        <v>47.3</v>
      </c>
      <c r="G18" s="8">
        <f t="shared" si="0"/>
        <v>4.1387499999999999</v>
      </c>
      <c r="H18" s="8">
        <f t="shared" si="3"/>
        <v>51.438749999999999</v>
      </c>
      <c r="J18" s="9"/>
      <c r="K18" s="5"/>
      <c r="L18" s="5"/>
      <c r="M18" s="5"/>
      <c r="N18" s="5"/>
    </row>
    <row r="19" spans="1:14" ht="15" x14ac:dyDescent="0.25">
      <c r="A19" s="5" t="s">
        <v>7</v>
      </c>
      <c r="B19" s="10">
        <v>42427</v>
      </c>
      <c r="C19" s="11">
        <f t="shared" si="1"/>
        <v>42457</v>
      </c>
      <c r="D19" s="7">
        <v>100.92</v>
      </c>
      <c r="E19" s="5">
        <v>12</v>
      </c>
      <c r="F19" s="8">
        <f t="shared" si="2"/>
        <v>1211.04</v>
      </c>
      <c r="G19" s="8">
        <f t="shared" si="0"/>
        <v>105.96599999999999</v>
      </c>
      <c r="H19" s="8">
        <f t="shared" si="3"/>
        <v>1317.0059999999999</v>
      </c>
      <c r="J19" s="9"/>
      <c r="K19" s="5"/>
      <c r="L19" s="5"/>
      <c r="M19" s="5"/>
      <c r="N19" s="5"/>
    </row>
    <row r="20" spans="1:14" ht="15" x14ac:dyDescent="0.25">
      <c r="A20" s="5" t="s">
        <v>23</v>
      </c>
      <c r="B20" s="10">
        <v>42422</v>
      </c>
      <c r="C20" s="11">
        <f t="shared" si="1"/>
        <v>42452</v>
      </c>
      <c r="D20" s="7">
        <v>77.5</v>
      </c>
      <c r="E20" s="5">
        <v>30</v>
      </c>
      <c r="F20" s="8">
        <f t="shared" si="2"/>
        <v>2325</v>
      </c>
      <c r="G20" s="8">
        <f t="shared" si="0"/>
        <v>203.4375</v>
      </c>
      <c r="H20" s="8">
        <f t="shared" si="3"/>
        <v>2528.4375</v>
      </c>
      <c r="J20" s="9"/>
      <c r="K20" s="5"/>
      <c r="L20" s="5"/>
      <c r="M20" s="5"/>
      <c r="N20" s="5"/>
    </row>
    <row r="21" spans="1:14" ht="15" x14ac:dyDescent="0.25">
      <c r="A21" s="5" t="s">
        <v>15</v>
      </c>
      <c r="B21" s="10">
        <v>42401</v>
      </c>
      <c r="C21" s="11">
        <f t="shared" si="1"/>
        <v>42431</v>
      </c>
      <c r="D21" s="7">
        <v>250</v>
      </c>
      <c r="E21" s="5">
        <v>30</v>
      </c>
      <c r="F21" s="8">
        <f t="shared" si="2"/>
        <v>7500</v>
      </c>
      <c r="G21" s="8">
        <f t="shared" si="0"/>
        <v>656.25</v>
      </c>
      <c r="H21" s="8">
        <f t="shared" si="3"/>
        <v>8156.25</v>
      </c>
      <c r="J21" s="9"/>
      <c r="K21" s="5"/>
      <c r="L21" s="5"/>
      <c r="M21" s="5"/>
      <c r="N21" s="5"/>
    </row>
    <row r="22" spans="1:14" ht="15" x14ac:dyDescent="0.25">
      <c r="A22" s="5" t="s">
        <v>6</v>
      </c>
      <c r="B22" s="10">
        <v>42425</v>
      </c>
      <c r="C22" s="11">
        <f t="shared" si="1"/>
        <v>42455</v>
      </c>
      <c r="D22" s="7">
        <v>79.42</v>
      </c>
      <c r="E22" s="5">
        <v>6</v>
      </c>
      <c r="F22" s="8">
        <f t="shared" si="2"/>
        <v>476.52</v>
      </c>
      <c r="G22" s="8">
        <f t="shared" si="0"/>
        <v>41.695499999999996</v>
      </c>
      <c r="H22" s="8">
        <f t="shared" si="3"/>
        <v>518.21550000000002</v>
      </c>
      <c r="J22" s="9"/>
      <c r="K22" s="5"/>
      <c r="L22" s="5"/>
      <c r="M22" s="5"/>
      <c r="N22" s="5"/>
    </row>
    <row r="23" spans="1:14" ht="15" x14ac:dyDescent="0.25">
      <c r="A23" s="5" t="s">
        <v>17</v>
      </c>
      <c r="B23" s="10">
        <v>42439</v>
      </c>
      <c r="C23" s="11">
        <f t="shared" si="1"/>
        <v>42469</v>
      </c>
      <c r="D23" s="7">
        <v>0.17199999999999999</v>
      </c>
      <c r="E23" s="5">
        <v>275</v>
      </c>
      <c r="F23" s="8">
        <f t="shared" si="2"/>
        <v>47.3</v>
      </c>
      <c r="G23" s="8">
        <f t="shared" si="0"/>
        <v>4.1387499999999999</v>
      </c>
      <c r="H23" s="8">
        <f t="shared" si="3"/>
        <v>51.438749999999999</v>
      </c>
      <c r="J23" s="9"/>
      <c r="K23" s="5"/>
      <c r="L23" s="5"/>
      <c r="M23" s="5"/>
      <c r="N23" s="5"/>
    </row>
    <row r="24" spans="1:14" ht="15" x14ac:dyDescent="0.25">
      <c r="A24" s="5" t="s">
        <v>15</v>
      </c>
      <c r="B24" s="10">
        <v>42415</v>
      </c>
      <c r="C24" s="11">
        <f t="shared" si="1"/>
        <v>42445</v>
      </c>
      <c r="D24" s="7">
        <v>250</v>
      </c>
      <c r="E24" s="5">
        <v>25</v>
      </c>
      <c r="F24" s="8">
        <f t="shared" si="2"/>
        <v>6250</v>
      </c>
      <c r="G24" s="8">
        <f t="shared" si="0"/>
        <v>546.875</v>
      </c>
      <c r="H24" s="8">
        <f t="shared" si="3"/>
        <v>6796.875</v>
      </c>
      <c r="J24" s="9"/>
      <c r="K24" s="5"/>
      <c r="L24" s="5"/>
      <c r="M24" s="5"/>
      <c r="N24" s="5"/>
    </row>
    <row r="25" spans="1:14" ht="15" x14ac:dyDescent="0.25">
      <c r="A25" s="5" t="s">
        <v>8</v>
      </c>
      <c r="B25" s="10">
        <v>42444</v>
      </c>
      <c r="C25" s="11">
        <f t="shared" si="1"/>
        <v>42474</v>
      </c>
      <c r="D25" s="7">
        <v>0.123</v>
      </c>
      <c r="E25" s="5">
        <v>250</v>
      </c>
      <c r="F25" s="8">
        <f t="shared" si="2"/>
        <v>30.75</v>
      </c>
      <c r="G25" s="8">
        <f t="shared" si="0"/>
        <v>2.6906249999999998</v>
      </c>
      <c r="H25" s="8">
        <f t="shared" si="3"/>
        <v>33.440624999999997</v>
      </c>
      <c r="J25" s="9"/>
      <c r="K25" s="5"/>
      <c r="L25" s="5"/>
      <c r="M25" s="5"/>
      <c r="N25" s="5"/>
    </row>
    <row r="26" spans="1:14" ht="15" x14ac:dyDescent="0.25">
      <c r="A26" s="5" t="s">
        <v>18</v>
      </c>
      <c r="B26" s="10">
        <v>42430</v>
      </c>
      <c r="C26" s="11">
        <f t="shared" si="1"/>
        <v>42460</v>
      </c>
      <c r="D26" s="7">
        <v>1054.44</v>
      </c>
      <c r="E26" s="5">
        <v>4</v>
      </c>
      <c r="F26" s="8">
        <f t="shared" si="2"/>
        <v>4217.76</v>
      </c>
      <c r="G26" s="8">
        <f t="shared" si="0"/>
        <v>369.05399999999997</v>
      </c>
      <c r="H26" s="8">
        <f t="shared" si="3"/>
        <v>4586.8140000000003</v>
      </c>
      <c r="J26" s="9"/>
      <c r="K26" s="5"/>
      <c r="L26" s="5"/>
      <c r="M26" s="5"/>
      <c r="N26" s="5"/>
    </row>
    <row r="27" spans="1:14" ht="15" x14ac:dyDescent="0.25">
      <c r="A27" s="5"/>
      <c r="B27" s="10"/>
      <c r="C27" s="11"/>
      <c r="D27" s="7"/>
      <c r="E27" s="5"/>
      <c r="F27" s="8"/>
      <c r="G27" s="8"/>
      <c r="H27" s="8"/>
      <c r="J27" s="9"/>
      <c r="K27" s="5"/>
      <c r="L27" s="5"/>
      <c r="M27" s="5"/>
      <c r="N27" s="5"/>
    </row>
    <row r="28" spans="1:14" ht="15" x14ac:dyDescent="0.25">
      <c r="A28" s="5" t="s">
        <v>14</v>
      </c>
      <c r="B28" s="10">
        <v>42449</v>
      </c>
      <c r="C28" s="11">
        <f t="shared" si="1"/>
        <v>42479</v>
      </c>
      <c r="D28" s="7">
        <v>75.5</v>
      </c>
      <c r="E28" s="5">
        <v>30</v>
      </c>
      <c r="F28" s="8">
        <f t="shared" si="2"/>
        <v>2265</v>
      </c>
      <c r="G28" s="8">
        <f t="shared" si="0"/>
        <v>198.1875</v>
      </c>
      <c r="H28" s="8">
        <f t="shared" si="3"/>
        <v>2463.1875</v>
      </c>
      <c r="J28" s="9"/>
      <c r="K28" s="5"/>
    </row>
    <row r="29" spans="1:14" ht="15" x14ac:dyDescent="0.25">
      <c r="A29" s="5" t="s">
        <v>6</v>
      </c>
      <c r="B29" s="10">
        <v>42450</v>
      </c>
      <c r="C29" s="11">
        <f t="shared" si="1"/>
        <v>42480</v>
      </c>
      <c r="D29" s="7">
        <v>79.42</v>
      </c>
      <c r="E29" s="5">
        <v>2</v>
      </c>
      <c r="F29" s="8">
        <f t="shared" si="2"/>
        <v>158.84</v>
      </c>
      <c r="G29" s="8">
        <f t="shared" si="0"/>
        <v>13.8985</v>
      </c>
      <c r="H29" s="8">
        <f t="shared" si="3"/>
        <v>172.73850000000002</v>
      </c>
      <c r="J29" s="9"/>
      <c r="K29" s="5"/>
    </row>
    <row r="30" spans="1:14" ht="15" x14ac:dyDescent="0.25">
      <c r="A30" s="5" t="s">
        <v>14</v>
      </c>
      <c r="B30" s="10">
        <v>42452</v>
      </c>
      <c r="C30" s="11">
        <f t="shared" si="1"/>
        <v>42482</v>
      </c>
      <c r="D30" s="7">
        <v>77.5</v>
      </c>
      <c r="E30" s="5">
        <v>30</v>
      </c>
      <c r="F30" s="8">
        <f t="shared" si="2"/>
        <v>2325</v>
      </c>
      <c r="G30" s="8">
        <f t="shared" si="0"/>
        <v>203.4375</v>
      </c>
      <c r="H30" s="8">
        <f t="shared" si="3"/>
        <v>2528.4375</v>
      </c>
      <c r="J30" s="9"/>
      <c r="K30" s="5"/>
    </row>
    <row r="31" spans="1:14" ht="15" x14ac:dyDescent="0.25">
      <c r="A31" s="5" t="s">
        <v>9</v>
      </c>
      <c r="B31" s="10">
        <v>42457</v>
      </c>
      <c r="C31" s="11">
        <f t="shared" si="1"/>
        <v>42487</v>
      </c>
      <c r="D31" s="7">
        <v>101.87</v>
      </c>
      <c r="E31" s="5">
        <v>20</v>
      </c>
      <c r="F31" s="8">
        <f t="shared" si="2"/>
        <v>2037.4</v>
      </c>
      <c r="G31" s="8">
        <f t="shared" si="0"/>
        <v>178.27250000000001</v>
      </c>
      <c r="H31" s="8">
        <f t="shared" si="3"/>
        <v>2215.6725000000001</v>
      </c>
      <c r="J31" s="9"/>
      <c r="K31" s="5"/>
    </row>
    <row r="32" spans="1:14" ht="15" x14ac:dyDescent="0.25">
      <c r="A32" s="5"/>
      <c r="B32" s="10"/>
      <c r="C32" s="11"/>
      <c r="D32" s="7"/>
      <c r="E32" s="5"/>
      <c r="F32" s="8"/>
      <c r="G32" s="8"/>
      <c r="H32" s="8"/>
      <c r="J32" s="9"/>
      <c r="K32" s="5"/>
    </row>
    <row r="33" spans="1:14" ht="15" x14ac:dyDescent="0.25">
      <c r="A33" s="5"/>
      <c r="B33" s="5"/>
      <c r="C33" s="5"/>
      <c r="D33" s="7">
        <f t="shared" ref="D33:H33" si="4">SUM(D4:D31)</f>
        <v>5304.3020000000006</v>
      </c>
      <c r="E33" s="5">
        <f t="shared" si="4"/>
        <v>1784</v>
      </c>
      <c r="F33" s="8">
        <f t="shared" si="4"/>
        <v>52685.3</v>
      </c>
      <c r="G33" s="8">
        <f t="shared" si="4"/>
        <v>4609.9637499999999</v>
      </c>
      <c r="H33" s="8">
        <f t="shared" si="4"/>
        <v>57295.263749999998</v>
      </c>
      <c r="J33" s="9"/>
      <c r="K33" s="5"/>
    </row>
    <row r="34" spans="1:14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6"/>
      <c r="N34" s="6"/>
    </row>
    <row r="35" spans="1:14" ht="1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/>
      <c r="M35" s="6"/>
      <c r="N35" s="6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</sheetData>
  <mergeCells count="1">
    <mergeCell ref="A1:I1"/>
  </mergeCells>
  <phoneticPr fontId="0" type="halfwidthKatakana" alignment="noControl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/>
  </sheetViews>
  <sheetFormatPr defaultRowHeight="12.75" x14ac:dyDescent="0.2"/>
  <cols>
    <col min="1" max="1" width="15.28515625" customWidth="1"/>
    <col min="2" max="2" width="11.42578125" bestFit="1" customWidth="1"/>
    <col min="3" max="3" width="12.42578125" bestFit="1" customWidth="1"/>
  </cols>
  <sheetData>
    <row r="1" spans="1:10" ht="15" x14ac:dyDescent="0.25">
      <c r="A1" s="4" t="s">
        <v>19</v>
      </c>
    </row>
    <row r="3" spans="1:10" ht="15" x14ac:dyDescent="0.25">
      <c r="A3" s="4" t="s">
        <v>0</v>
      </c>
      <c r="B3" s="4" t="s">
        <v>20</v>
      </c>
      <c r="C3" s="4" t="s">
        <v>21</v>
      </c>
      <c r="D3" s="1"/>
      <c r="E3" s="1"/>
      <c r="F3" s="1"/>
      <c r="G3" s="1"/>
      <c r="H3" s="1"/>
      <c r="I3" s="1"/>
      <c r="J3" s="1"/>
    </row>
    <row r="4" spans="1:10" ht="15" x14ac:dyDescent="0.25">
      <c r="A4" s="1" t="s">
        <v>6</v>
      </c>
      <c r="B4" s="3">
        <v>4900</v>
      </c>
      <c r="C4" s="3">
        <f>B4*12</f>
        <v>58800</v>
      </c>
      <c r="D4" s="1"/>
      <c r="E4" s="1"/>
      <c r="F4" s="1"/>
      <c r="G4" s="1"/>
      <c r="H4" s="1"/>
      <c r="I4" s="1"/>
      <c r="J4" s="1"/>
    </row>
    <row r="5" spans="1:10" ht="15" x14ac:dyDescent="0.25">
      <c r="A5" s="1" t="s">
        <v>15</v>
      </c>
      <c r="B5" s="3">
        <v>7300</v>
      </c>
      <c r="C5" s="3">
        <f t="shared" ref="C5:C13" si="0">B5*12</f>
        <v>87600</v>
      </c>
      <c r="D5" s="1"/>
      <c r="E5" s="1"/>
      <c r="F5" s="1"/>
      <c r="G5" s="1"/>
      <c r="H5" s="1"/>
      <c r="I5" s="1"/>
      <c r="J5" s="1"/>
    </row>
    <row r="6" spans="1:10" ht="15" x14ac:dyDescent="0.25">
      <c r="A6" s="1" t="s">
        <v>14</v>
      </c>
      <c r="B6" s="3">
        <v>3000</v>
      </c>
      <c r="C6" s="3">
        <f t="shared" si="0"/>
        <v>36000</v>
      </c>
      <c r="D6" s="1"/>
      <c r="E6" s="1"/>
      <c r="F6" s="1"/>
      <c r="G6" s="1"/>
      <c r="H6" s="1"/>
      <c r="I6" s="1"/>
      <c r="J6" s="1"/>
    </row>
    <row r="7" spans="1:10" ht="15" x14ac:dyDescent="0.25">
      <c r="A7" s="1" t="s">
        <v>18</v>
      </c>
      <c r="B7" s="3">
        <v>12000</v>
      </c>
      <c r="C7" s="3">
        <f t="shared" si="0"/>
        <v>144000</v>
      </c>
      <c r="D7" s="1"/>
      <c r="E7" s="1"/>
      <c r="F7" s="1"/>
      <c r="G7" s="1"/>
      <c r="H7" s="1"/>
      <c r="I7" s="1"/>
      <c r="J7" s="1"/>
    </row>
    <row r="8" spans="1:10" ht="15" x14ac:dyDescent="0.25">
      <c r="A8" s="1" t="s">
        <v>17</v>
      </c>
      <c r="B8" s="3">
        <v>1500</v>
      </c>
      <c r="C8" s="3">
        <f t="shared" si="0"/>
        <v>18000</v>
      </c>
      <c r="D8" s="1"/>
      <c r="E8" s="1"/>
      <c r="F8" s="1"/>
      <c r="G8" s="1"/>
      <c r="H8" s="1"/>
      <c r="I8" s="1"/>
      <c r="J8" s="1"/>
    </row>
    <row r="9" spans="1:10" ht="15" x14ac:dyDescent="0.25">
      <c r="A9" s="1" t="s">
        <v>7</v>
      </c>
      <c r="B9" s="3">
        <v>3200</v>
      </c>
      <c r="C9" s="3">
        <f t="shared" si="0"/>
        <v>38400</v>
      </c>
      <c r="D9" s="1"/>
      <c r="E9" s="1"/>
      <c r="F9" s="1"/>
      <c r="G9" s="1"/>
      <c r="H9" s="1"/>
      <c r="I9" s="1"/>
      <c r="J9" s="1"/>
    </row>
    <row r="10" spans="1:10" ht="15" x14ac:dyDescent="0.25">
      <c r="A10" s="1" t="s">
        <v>8</v>
      </c>
      <c r="B10" s="3">
        <v>550</v>
      </c>
      <c r="C10" s="3">
        <f t="shared" si="0"/>
        <v>6600</v>
      </c>
      <c r="D10" s="1"/>
      <c r="E10" s="1"/>
      <c r="F10" s="1"/>
      <c r="G10" s="1"/>
      <c r="H10" s="1"/>
      <c r="I10" s="1"/>
      <c r="J10" s="1"/>
    </row>
    <row r="11" spans="1:10" ht="15" x14ac:dyDescent="0.25">
      <c r="A11" s="1" t="s">
        <v>11</v>
      </c>
      <c r="B11" s="3">
        <v>1200</v>
      </c>
      <c r="C11" s="3">
        <f t="shared" si="0"/>
        <v>14400</v>
      </c>
      <c r="D11" s="1"/>
      <c r="E11" s="1"/>
      <c r="F11" s="1"/>
      <c r="G11" s="1"/>
      <c r="H11" s="1"/>
      <c r="I11" s="1"/>
      <c r="J11" s="1"/>
    </row>
    <row r="12" spans="1:10" ht="15" x14ac:dyDescent="0.25">
      <c r="A12" s="1" t="s">
        <v>9</v>
      </c>
      <c r="B12" s="3">
        <v>1500</v>
      </c>
      <c r="C12" s="3">
        <f t="shared" si="0"/>
        <v>18000</v>
      </c>
      <c r="D12" s="1"/>
      <c r="E12" s="1"/>
      <c r="F12" s="1"/>
      <c r="G12" s="1"/>
      <c r="H12" s="1"/>
      <c r="I12" s="1"/>
      <c r="J12" s="1"/>
    </row>
    <row r="13" spans="1:10" ht="15" x14ac:dyDescent="0.25">
      <c r="A13" s="1" t="s">
        <v>10</v>
      </c>
      <c r="B13" s="3">
        <v>2100</v>
      </c>
      <c r="C13" s="3">
        <f t="shared" si="0"/>
        <v>25200</v>
      </c>
      <c r="D13" s="1"/>
      <c r="E13" s="1"/>
      <c r="F13" s="1"/>
      <c r="G13" s="1"/>
      <c r="H13" s="1"/>
      <c r="I13" s="1"/>
      <c r="J13" s="1"/>
    </row>
    <row r="14" spans="1:10" ht="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 x14ac:dyDescent="0.25">
      <c r="C15" s="3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 x14ac:dyDescent="0.2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 x14ac:dyDescent="0.2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 x14ac:dyDescent="0.2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 x14ac:dyDescent="0.25">
      <c r="C27" s="3"/>
      <c r="D27" s="1"/>
      <c r="E27" s="1"/>
      <c r="F27" s="1"/>
      <c r="G27" s="1"/>
      <c r="H27" s="1"/>
      <c r="I27" s="1"/>
      <c r="J27" s="1"/>
    </row>
    <row r="28" spans="1:10" ht="15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nerdsworth computer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Gunardi</cp:lastModifiedBy>
  <dcterms:created xsi:type="dcterms:W3CDTF">1996-09-26T15:13:22Z</dcterms:created>
  <dcterms:modified xsi:type="dcterms:W3CDTF">2019-11-27T20:37:10Z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c563662b-0ff7-4ce5-a781-e1904e4c30bb</vt:lpwstr>
  </property>
</Properties>
</file>