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urser\AK3\KTH\KEXJobb\OSProject\NEWRESULTS\"/>
    </mc:Choice>
  </mc:AlternateContent>
  <bookViews>
    <workbookView xWindow="0" yWindow="0" windowWidth="23040" windowHeight="9048" xr2:uid="{00000000-000D-0000-FFFF-FFFF00000000}"/>
  </bookViews>
  <sheets>
    <sheet name="SynthProfiling" sheetId="1" r:id="rId1"/>
    <sheet name="MemoryArchitectures" sheetId="2" r:id="rId2"/>
  </sheets>
  <calcPr calcId="171027"/>
</workbook>
</file>

<file path=xl/calcChain.xml><?xml version="1.0" encoding="utf-8"?>
<calcChain xmlns="http://schemas.openxmlformats.org/spreadsheetml/2006/main">
  <c r="O14" i="1" l="1"/>
  <c r="O15" i="1"/>
  <c r="N14" i="1"/>
  <c r="N15" i="1"/>
  <c r="M14" i="1"/>
  <c r="M15" i="1"/>
  <c r="O13" i="1"/>
  <c r="N13" i="1"/>
  <c r="M13" i="1"/>
  <c r="L14" i="1"/>
  <c r="L15" i="1"/>
  <c r="L13" i="1"/>
  <c r="N5" i="1"/>
  <c r="N6" i="1"/>
  <c r="O5" i="1"/>
  <c r="O4" i="1"/>
  <c r="E13" i="1"/>
  <c r="O6" i="1" s="1"/>
  <c r="E12" i="1"/>
  <c r="E11" i="1"/>
  <c r="E3" i="1"/>
  <c r="L5" i="1" s="1"/>
  <c r="E4" i="1"/>
  <c r="L6" i="1" s="1"/>
  <c r="E5" i="1"/>
  <c r="M4" i="1" s="1"/>
  <c r="E6" i="1"/>
  <c r="M5" i="1" s="1"/>
  <c r="E7" i="1"/>
  <c r="M6" i="1" s="1"/>
  <c r="E8" i="1"/>
  <c r="N4" i="1" s="1"/>
  <c r="E10" i="1"/>
  <c r="E9" i="1"/>
  <c r="E2" i="1"/>
  <c r="L4" i="1" s="1"/>
</calcChain>
</file>

<file path=xl/sharedStrings.xml><?xml version="1.0" encoding="utf-8"?>
<sst xmlns="http://schemas.openxmlformats.org/spreadsheetml/2006/main" count="78" uniqueCount="61">
  <si>
    <t>Identifier</t>
  </si>
  <si>
    <t>Malloc cycles</t>
  </si>
  <si>
    <t>Free cycles</t>
  </si>
  <si>
    <t>Outside cycles</t>
  </si>
  <si>
    <t>frag at LMF</t>
  </si>
  <si>
    <t>LMF</t>
  </si>
  <si>
    <t>FL-Pl</t>
  </si>
  <si>
    <t>27.649%</t>
  </si>
  <si>
    <t>BMP-Pl</t>
  </si>
  <si>
    <t>50.493%</t>
  </si>
  <si>
    <t>B-Pl</t>
  </si>
  <si>
    <t>40.436%</t>
  </si>
  <si>
    <t>FL-Ra</t>
  </si>
  <si>
    <t>17.164%</t>
  </si>
  <si>
    <t>BMP-Ra</t>
  </si>
  <si>
    <t>61.493%</t>
  </si>
  <si>
    <t>B-Ra</t>
  </si>
  <si>
    <t>61.492%</t>
  </si>
  <si>
    <t>FL-Pe</t>
  </si>
  <si>
    <t>65.373%</t>
  </si>
  <si>
    <t>B-Pe</t>
  </si>
  <si>
    <t>67.743%</t>
  </si>
  <si>
    <t>BMP-Pe</t>
  </si>
  <si>
    <t>67.744%</t>
  </si>
  <si>
    <t>Heap size 384 KB</t>
  </si>
  <si>
    <t>BMP minimum grainsize</t>
  </si>
  <si>
    <t>256 bytes</t>
  </si>
  <si>
    <t>Buddy system min bits</t>
  </si>
  <si>
    <t>smallSize = 12+rand(12)</t>
  </si>
  <si>
    <t>mediumSize = 120+rand(120)</t>
  </si>
  <si>
    <t>largeSize = 4020</t>
  </si>
  <si>
    <t>malloc(large)</t>
  </si>
  <si>
    <t>Plateau: repeat(1000</t>
  </si>
  <si>
    <t>10);</t>
  </si>
  <si>
    <t>free(large)</t>
  </si>
  <si>
    <t>Ramp: repeat(1000</t>
  </si>
  <si>
    <t>9);</t>
  </si>
  <si>
    <t>Peak:</t>
  </si>
  <si>
    <t>Plateau: repeat(10</t>
  </si>
  <si>
    <t>1000);</t>
  </si>
  <si>
    <t>Total cycles</t>
  </si>
  <si>
    <t>FL-Ap</t>
  </si>
  <si>
    <t>64.299%</t>
  </si>
  <si>
    <t>BMP-Ap</t>
  </si>
  <si>
    <t>96.652%</t>
  </si>
  <si>
    <t>B-Ap</t>
  </si>
  <si>
    <t>96.716%</t>
  </si>
  <si>
    <t>Time</t>
  </si>
  <si>
    <t>-</t>
  </si>
  <si>
    <t>Plateau</t>
  </si>
  <si>
    <t>Ramp</t>
  </si>
  <si>
    <t>Peaks</t>
  </si>
  <si>
    <t>Application</t>
  </si>
  <si>
    <t>Bitmap</t>
  </si>
  <si>
    <t>Buddy System</t>
  </si>
  <si>
    <t>Free List</t>
  </si>
  <si>
    <t xml:space="preserve">Memory architecture </t>
  </si>
  <si>
    <t>Memory bank</t>
  </si>
  <si>
    <t>Read latency</t>
  </si>
  <si>
    <t>Write Latency</t>
  </si>
  <si>
    <t>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</si>
</sst>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1" xfId="0" applyNumberFormat="1" applyBorder="1"/>
    <xf numFmtId="0" fontId="0" fillId="0" borderId="12" xfId="0" applyBorder="1"/>
    <xf numFmtId="0" fontId="0" fillId="0" borderId="4" xfId="0" applyFill="1" applyBorder="1"/>
    <xf numFmtId="0" fontId="0" fillId="0" borderId="13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9" fontId="0" fillId="0" borderId="26" xfId="0" applyNumberFormat="1" applyBorder="1"/>
    <xf numFmtId="0" fontId="0" fillId="0" borderId="14" xfId="0" applyBorder="1"/>
    <xf numFmtId="0" fontId="0" fillId="0" borderId="28" xfId="0" applyBorder="1"/>
    <xf numFmtId="49" fontId="0" fillId="0" borderId="13" xfId="0" applyNumberFormat="1" applyBorder="1"/>
    <xf numFmtId="0" fontId="0" fillId="0" borderId="29" xfId="0" applyBorder="1"/>
    <xf numFmtId="0" fontId="0" fillId="0" borderId="27" xfId="0" applyBorder="1"/>
    <xf numFmtId="0" fontId="0" fillId="0" borderId="30" xfId="0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SynthProfiling!$K$4</c:f>
              <c:strCache>
                <c:ptCount val="1"/>
                <c:pt idx="0">
                  <c:v>Free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SynthProfiling!$L$3:$O$3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SynthProfiling!$L$4:$O$4</c:f>
              <c:numCache>
                <c:formatCode>General</c:formatCode>
                <c:ptCount val="4"/>
                <c:pt idx="0">
                  <c:v>7196432</c:v>
                </c:pt>
                <c:pt idx="1">
                  <c:v>33138980</c:v>
                </c:pt>
                <c:pt idx="2">
                  <c:v>24627677</c:v>
                </c:pt>
                <c:pt idx="3">
                  <c:v>10955447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D-429A-A3BD-7B51FA7AFF40}"/>
            </c:ext>
          </c:extLst>
        </c:ser>
        <c:ser>
          <c:idx val="1"/>
          <c:order val="1"/>
          <c:tx>
            <c:strRef>
              <c:f>SynthProfiling!$K$5</c:f>
              <c:strCache>
                <c:ptCount val="1"/>
                <c:pt idx="0">
                  <c:v>Bitmap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SynthProfiling!$L$3:$O$3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SynthProfiling!$L$5:$O$5</c:f>
              <c:numCache>
                <c:formatCode>General</c:formatCode>
                <c:ptCount val="4"/>
                <c:pt idx="0">
                  <c:v>25868015</c:v>
                </c:pt>
                <c:pt idx="1">
                  <c:v>218736803</c:v>
                </c:pt>
                <c:pt idx="2">
                  <c:v>397102967</c:v>
                </c:pt>
                <c:pt idx="3">
                  <c:v>72233489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D-429A-A3BD-7B51FA7AFF40}"/>
            </c:ext>
          </c:extLst>
        </c:ser>
        <c:ser>
          <c:idx val="2"/>
          <c:order val="2"/>
          <c:tx>
            <c:strRef>
              <c:f>SynthProfiling!$K$6</c:f>
              <c:strCache>
                <c:ptCount val="1"/>
                <c:pt idx="0">
                  <c:v>Buddy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SynthProfiling!$L$3:$O$3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SynthProfiling!$L$6:$O$6</c:f>
              <c:numCache>
                <c:formatCode>General</c:formatCode>
                <c:ptCount val="4"/>
                <c:pt idx="0">
                  <c:v>13432268</c:v>
                </c:pt>
                <c:pt idx="1">
                  <c:v>39836126</c:v>
                </c:pt>
                <c:pt idx="2">
                  <c:v>42517424</c:v>
                </c:pt>
                <c:pt idx="3">
                  <c:v>30682919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D-429A-A3BD-7B51FA7A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7200048"/>
        <c:axId val="637199064"/>
      </c:barChart>
      <c:catAx>
        <c:axId val="637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9064"/>
        <c:crosses val="autoZero"/>
        <c:auto val="1"/>
        <c:lblAlgn val="ctr"/>
        <c:lblOffset val="100"/>
        <c:noMultiLvlLbl val="0"/>
      </c:catAx>
      <c:valAx>
        <c:axId val="6371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Execution Cycles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</a:t>
            </a:r>
            <a:r>
              <a:rPr lang="en-GB" baseline="0"/>
              <a:t>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SynthProfiling!$K$13</c:f>
              <c:strCache>
                <c:ptCount val="1"/>
                <c:pt idx="0">
                  <c:v>Free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SynthProfiling!$L$12:$O$12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SynthProfiling!$L$13:$O$13</c:f>
              <c:numCache>
                <c:formatCode>General</c:formatCode>
                <c:ptCount val="4"/>
                <c:pt idx="0">
                  <c:v>5888</c:v>
                </c:pt>
                <c:pt idx="1">
                  <c:v>119894</c:v>
                </c:pt>
                <c:pt idx="2">
                  <c:v>111484</c:v>
                </c:pt>
                <c:pt idx="3">
                  <c:v>40598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3-4322-B2A3-0E2D0230AD12}"/>
            </c:ext>
          </c:extLst>
        </c:ser>
        <c:ser>
          <c:idx val="1"/>
          <c:order val="1"/>
          <c:tx>
            <c:strRef>
              <c:f>SynthProfiling!$K$14</c:f>
              <c:strCache>
                <c:ptCount val="1"/>
                <c:pt idx="0">
                  <c:v>Bitmap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SynthProfiling!$L$12:$O$12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SynthProfiling!$L$14:$O$14</c:f>
              <c:numCache>
                <c:formatCode>General</c:formatCode>
                <c:ptCount val="4"/>
                <c:pt idx="0">
                  <c:v>8120</c:v>
                </c:pt>
                <c:pt idx="1">
                  <c:v>258586</c:v>
                </c:pt>
                <c:pt idx="2">
                  <c:v>260577</c:v>
                </c:pt>
                <c:pt idx="3">
                  <c:v>235012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3-4322-B2A3-0E2D0230AD12}"/>
            </c:ext>
          </c:extLst>
        </c:ser>
        <c:ser>
          <c:idx val="2"/>
          <c:order val="2"/>
          <c:tx>
            <c:strRef>
              <c:f>SynthProfiling!$K$15</c:f>
              <c:strCache>
                <c:ptCount val="1"/>
                <c:pt idx="0">
                  <c:v>Buddy 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SynthProfiling!$L$12:$O$12</c:f>
              <c:strCache>
                <c:ptCount val="4"/>
                <c:pt idx="0">
                  <c:v>Plateau</c:v>
                </c:pt>
                <c:pt idx="1">
                  <c:v>Ramp</c:v>
                </c:pt>
                <c:pt idx="2">
                  <c:v>Peaks</c:v>
                </c:pt>
                <c:pt idx="3">
                  <c:v>Application</c:v>
                </c:pt>
              </c:strCache>
            </c:strRef>
          </c:cat>
          <c:val>
            <c:numRef>
              <c:f>SynthProfiling!$L$15:$O$15</c:f>
              <c:numCache>
                <c:formatCode>General</c:formatCode>
                <c:ptCount val="4"/>
                <c:pt idx="0">
                  <c:v>7152</c:v>
                </c:pt>
                <c:pt idx="1">
                  <c:v>258582</c:v>
                </c:pt>
                <c:pt idx="2">
                  <c:v>260573</c:v>
                </c:pt>
                <c:pt idx="3">
                  <c:v>239624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3-4322-B2A3-0E2D0230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200048"/>
        <c:axId val="637199064"/>
      </c:barChart>
      <c:catAx>
        <c:axId val="63720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9064"/>
        <c:crosses val="autoZero"/>
        <c:auto val="1"/>
        <c:lblAlgn val="ctr"/>
        <c:lblOffset val="100"/>
        <c:noMultiLvlLbl val="0"/>
      </c:catAx>
      <c:valAx>
        <c:axId val="63719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Largest</a:t>
                </a:r>
                <a:r>
                  <a:rPr lang="en-GB" baseline="0"/>
                  <a:t> Memory Footprint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197774</xdr:colOff>
      <xdr:row>1</xdr:row>
      <xdr:rowOff>123305</xdr:rowOff>
    </xdr:from>
    <xdr:to>
      <xdr:col>25</xdr:col>
      <xdr:colOff>38793</xdr:colOff>
      <xdr:row>23</xdr:row>
      <xdr:rowOff>24245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78A9A-5B4E-4822-87C1-932A4771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196102</xdr:colOff>
      <xdr:row>23</xdr:row>
      <xdr:rowOff>109402</xdr:rowOff>
    </xdr:from>
    <xdr:to>
      <xdr:col>25</xdr:col>
      <xdr:colOff>37121</xdr:colOff>
      <xdr:row>45</xdr:row>
      <xdr:rowOff>14376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B7F741-F42C-4305-A3C8-7A75EBF2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L18" zoomScaleNormal="100" workbookViewId="0">
      <selection activeCell="AA37" sqref="AA37"/>
    </sheetView>
  </sheetViews>
  <sheetFormatPr defaultRowHeight="13.8"/>
  <cols>
    <col min="1" max="1" width="23.3984375" customWidth="1"/>
    <col min="2" max="2" width="11.69921875" customWidth="1"/>
    <col min="3" max="3" width="10.19921875" customWidth="1"/>
    <col min="4" max="4" width="12.59765625" bestFit="1" customWidth="1"/>
    <col min="5" max="5" width="12.59765625" customWidth="1"/>
    <col min="6" max="6" width="10.09765625" customWidth="1"/>
    <col min="7" max="7" width="6.8984375" customWidth="1"/>
    <col min="13" max="13" width="9.8984375" bestFit="1" customWidth="1"/>
  </cols>
  <sheetData>
    <row r="1" spans="1:15" ht="14.4" thickBot="1">
      <c r="A1" s="5" t="s">
        <v>0</v>
      </c>
      <c r="B1" s="6" t="s">
        <v>1</v>
      </c>
      <c r="C1" s="6" t="s">
        <v>2</v>
      </c>
      <c r="D1" s="6" t="s">
        <v>3</v>
      </c>
      <c r="E1" s="16" t="s">
        <v>40</v>
      </c>
      <c r="F1" s="6" t="s">
        <v>4</v>
      </c>
      <c r="G1" s="7" t="s">
        <v>5</v>
      </c>
      <c r="H1" s="19" t="s">
        <v>47</v>
      </c>
    </row>
    <row r="2" spans="1:15">
      <c r="A2" s="8" t="s">
        <v>6</v>
      </c>
      <c r="B2" s="3">
        <v>2260472</v>
      </c>
      <c r="C2" s="3">
        <v>1641896</v>
      </c>
      <c r="D2" s="3">
        <v>3294064</v>
      </c>
      <c r="E2" s="3">
        <f>B2+C2+D2</f>
        <v>7196432</v>
      </c>
      <c r="F2" s="4" t="s">
        <v>7</v>
      </c>
      <c r="G2" s="24">
        <v>5888</v>
      </c>
      <c r="H2" s="27" t="s">
        <v>48</v>
      </c>
    </row>
    <row r="3" spans="1:15">
      <c r="A3" s="10" t="s">
        <v>8</v>
      </c>
      <c r="B3" s="1">
        <v>19964032</v>
      </c>
      <c r="C3" s="1">
        <v>2609494</v>
      </c>
      <c r="D3" s="1">
        <v>3294489</v>
      </c>
      <c r="E3" s="1">
        <f t="shared" ref="E3:E10" si="0">B3+C3+D3</f>
        <v>25868015</v>
      </c>
      <c r="F3" s="2" t="s">
        <v>9</v>
      </c>
      <c r="G3" s="25">
        <v>8120</v>
      </c>
      <c r="H3" s="22" t="s">
        <v>48</v>
      </c>
      <c r="L3" t="s">
        <v>49</v>
      </c>
      <c r="M3" t="s">
        <v>50</v>
      </c>
      <c r="N3" t="s">
        <v>51</v>
      </c>
      <c r="O3" t="s">
        <v>52</v>
      </c>
    </row>
    <row r="4" spans="1:15" ht="14.4" thickBot="1">
      <c r="A4" s="12" t="s">
        <v>10</v>
      </c>
      <c r="B4" s="13">
        <v>7200209</v>
      </c>
      <c r="C4" s="13">
        <v>2933358</v>
      </c>
      <c r="D4" s="13">
        <v>3298701</v>
      </c>
      <c r="E4" s="13">
        <f t="shared" si="0"/>
        <v>13432268</v>
      </c>
      <c r="F4" s="14" t="s">
        <v>11</v>
      </c>
      <c r="G4" s="26">
        <v>7152</v>
      </c>
      <c r="H4" s="23" t="s">
        <v>48</v>
      </c>
      <c r="K4" t="s">
        <v>55</v>
      </c>
      <c r="L4">
        <f>E2</f>
        <v>7196432</v>
      </c>
      <c r="M4">
        <f>E5</f>
        <v>33138980</v>
      </c>
      <c r="N4">
        <f>E8</f>
        <v>24627677</v>
      </c>
      <c r="O4">
        <f>E11</f>
        <v>10955447</v>
      </c>
    </row>
    <row r="5" spans="1:15">
      <c r="A5" s="8" t="s">
        <v>12</v>
      </c>
      <c r="B5" s="3">
        <v>17359953</v>
      </c>
      <c r="C5" s="3">
        <v>12612828</v>
      </c>
      <c r="D5" s="3">
        <v>3166199</v>
      </c>
      <c r="E5" s="3">
        <f t="shared" si="0"/>
        <v>33138980</v>
      </c>
      <c r="F5" s="4" t="s">
        <v>13</v>
      </c>
      <c r="G5" s="18">
        <v>119894</v>
      </c>
      <c r="H5" s="21" t="s">
        <v>48</v>
      </c>
      <c r="K5" t="s">
        <v>53</v>
      </c>
      <c r="L5">
        <f>E3</f>
        <v>25868015</v>
      </c>
      <c r="M5">
        <f t="shared" ref="M5:M6" si="1">E6</f>
        <v>218736803</v>
      </c>
      <c r="N5">
        <f t="shared" ref="N5:N6" si="2">E9</f>
        <v>397102967</v>
      </c>
      <c r="O5">
        <f t="shared" ref="O5:O6" si="3">E12</f>
        <v>72233489</v>
      </c>
    </row>
    <row r="6" spans="1:15">
      <c r="A6" s="10" t="s">
        <v>14</v>
      </c>
      <c r="B6" s="1">
        <v>213226118</v>
      </c>
      <c r="C6" s="1">
        <v>2346166</v>
      </c>
      <c r="D6" s="1">
        <v>3164519</v>
      </c>
      <c r="E6" s="1">
        <f t="shared" si="0"/>
        <v>218736803</v>
      </c>
      <c r="F6" s="2" t="s">
        <v>15</v>
      </c>
      <c r="G6" s="24">
        <v>258586</v>
      </c>
      <c r="H6" s="22" t="s">
        <v>48</v>
      </c>
      <c r="I6" s="36"/>
      <c r="K6" t="s">
        <v>54</v>
      </c>
      <c r="L6">
        <f>E4</f>
        <v>13432268</v>
      </c>
      <c r="M6">
        <f t="shared" si="1"/>
        <v>39836126</v>
      </c>
      <c r="N6">
        <f t="shared" si="2"/>
        <v>42517424</v>
      </c>
      <c r="O6">
        <f t="shared" si="3"/>
        <v>30682919</v>
      </c>
    </row>
    <row r="7" spans="1:15" ht="14.4" thickBot="1">
      <c r="A7" s="12" t="s">
        <v>16</v>
      </c>
      <c r="B7" s="13">
        <v>34028366</v>
      </c>
      <c r="C7" s="13">
        <v>2642408</v>
      </c>
      <c r="D7" s="13">
        <v>3165352</v>
      </c>
      <c r="E7" s="13">
        <f t="shared" si="0"/>
        <v>39836126</v>
      </c>
      <c r="F7" s="14" t="s">
        <v>17</v>
      </c>
      <c r="G7" s="26">
        <v>258582</v>
      </c>
      <c r="H7" s="23" t="s">
        <v>48</v>
      </c>
    </row>
    <row r="8" spans="1:15">
      <c r="A8" s="28" t="s">
        <v>18</v>
      </c>
      <c r="B8" s="29">
        <v>2257091</v>
      </c>
      <c r="C8" s="29">
        <v>19085922</v>
      </c>
      <c r="D8" s="29">
        <v>3284664</v>
      </c>
      <c r="E8" s="29">
        <f t="shared" si="0"/>
        <v>24627677</v>
      </c>
      <c r="F8" s="30" t="s">
        <v>19</v>
      </c>
      <c r="G8" s="31">
        <v>111484</v>
      </c>
      <c r="H8" s="20" t="s">
        <v>48</v>
      </c>
    </row>
    <row r="9" spans="1:15">
      <c r="A9" s="1" t="s">
        <v>22</v>
      </c>
      <c r="B9" s="1">
        <v>391214122</v>
      </c>
      <c r="C9" s="1">
        <v>2606520</v>
      </c>
      <c r="D9" s="1">
        <v>3282325</v>
      </c>
      <c r="E9" s="1">
        <f>B9+C9+D9</f>
        <v>397102967</v>
      </c>
      <c r="F9" s="2" t="s">
        <v>23</v>
      </c>
      <c r="G9" s="1">
        <v>260577</v>
      </c>
      <c r="H9" s="1" t="s">
        <v>48</v>
      </c>
    </row>
    <row r="10" spans="1:15" ht="14.4" thickBot="1">
      <c r="A10" s="32" t="s">
        <v>20</v>
      </c>
      <c r="B10" s="17">
        <v>36298554</v>
      </c>
      <c r="C10" s="17">
        <v>2938646</v>
      </c>
      <c r="D10" s="17">
        <v>3280224</v>
      </c>
      <c r="E10" s="17">
        <f t="shared" si="0"/>
        <v>42517424</v>
      </c>
      <c r="F10" s="33" t="s">
        <v>21</v>
      </c>
      <c r="G10" s="34">
        <v>260573</v>
      </c>
      <c r="H10" s="35" t="s">
        <v>48</v>
      </c>
    </row>
    <row r="11" spans="1:15">
      <c r="A11" s="8" t="s">
        <v>41</v>
      </c>
      <c r="B11" s="3">
        <v>476296</v>
      </c>
      <c r="C11" s="3">
        <v>1506849</v>
      </c>
      <c r="D11" s="3">
        <v>8972302</v>
      </c>
      <c r="E11" s="3">
        <f>SUM(B11,C11,D11)</f>
        <v>10955447</v>
      </c>
      <c r="F11" s="4" t="s">
        <v>42</v>
      </c>
      <c r="G11" s="24">
        <v>40598</v>
      </c>
      <c r="H11" s="21">
        <v>4204510</v>
      </c>
    </row>
    <row r="12" spans="1:15">
      <c r="A12" s="10" t="s">
        <v>43</v>
      </c>
      <c r="B12" s="1">
        <v>61671154</v>
      </c>
      <c r="C12" s="1">
        <v>1590591</v>
      </c>
      <c r="D12" s="1">
        <v>8971744</v>
      </c>
      <c r="E12" s="1">
        <f t="shared" ref="E12:E13" si="4">SUM(B12,C12,D12)</f>
        <v>72233489</v>
      </c>
      <c r="F12" s="2" t="s">
        <v>44</v>
      </c>
      <c r="G12" s="25">
        <v>235012</v>
      </c>
      <c r="H12" s="22">
        <v>68613661</v>
      </c>
      <c r="L12" t="s">
        <v>49</v>
      </c>
      <c r="M12" t="s">
        <v>50</v>
      </c>
      <c r="N12" t="s">
        <v>51</v>
      </c>
      <c r="O12" t="s">
        <v>52</v>
      </c>
    </row>
    <row r="13" spans="1:15" ht="14.4" thickBot="1">
      <c r="A13" s="12" t="s">
        <v>45</v>
      </c>
      <c r="B13" s="13">
        <v>21112853</v>
      </c>
      <c r="C13" s="13">
        <v>598198</v>
      </c>
      <c r="D13" s="13">
        <v>8971868</v>
      </c>
      <c r="E13" s="13">
        <f t="shared" si="4"/>
        <v>30682919</v>
      </c>
      <c r="F13" s="14" t="s">
        <v>46</v>
      </c>
      <c r="G13" s="26">
        <v>239624</v>
      </c>
      <c r="H13" s="23">
        <v>27148588</v>
      </c>
      <c r="K13" t="s">
        <v>55</v>
      </c>
      <c r="L13">
        <f>G2</f>
        <v>5888</v>
      </c>
      <c r="M13">
        <f>G5</f>
        <v>119894</v>
      </c>
      <c r="N13">
        <f>G8</f>
        <v>111484</v>
      </c>
      <c r="O13">
        <f>G11</f>
        <v>40598</v>
      </c>
    </row>
    <row r="14" spans="1:15">
      <c r="K14" t="s">
        <v>53</v>
      </c>
      <c r="L14">
        <f t="shared" ref="L14:L15" si="5">G3</f>
        <v>8120</v>
      </c>
      <c r="M14">
        <f t="shared" ref="M14:M15" si="6">G6</f>
        <v>258586</v>
      </c>
      <c r="N14">
        <f t="shared" ref="N14:N15" si="7">G9</f>
        <v>260577</v>
      </c>
      <c r="O14">
        <f t="shared" ref="O14:O15" si="8">G12</f>
        <v>235012</v>
      </c>
    </row>
    <row r="15" spans="1:15">
      <c r="A15" t="s">
        <v>24</v>
      </c>
      <c r="K15" t="s">
        <v>54</v>
      </c>
      <c r="L15">
        <f t="shared" si="5"/>
        <v>7152</v>
      </c>
      <c r="M15">
        <f t="shared" si="6"/>
        <v>258582</v>
      </c>
      <c r="N15">
        <f t="shared" si="7"/>
        <v>260573</v>
      </c>
      <c r="O15">
        <f t="shared" si="8"/>
        <v>239624</v>
      </c>
    </row>
    <row r="16" spans="1:15">
      <c r="A16" t="s">
        <v>25</v>
      </c>
      <c r="B16" t="s">
        <v>26</v>
      </c>
    </row>
    <row r="17" spans="1:3">
      <c r="A17" t="s">
        <v>27</v>
      </c>
      <c r="B17">
        <v>8</v>
      </c>
    </row>
    <row r="19" spans="1:3">
      <c r="A19" t="s">
        <v>28</v>
      </c>
    </row>
    <row r="20" spans="1:3">
      <c r="A20" t="s">
        <v>29</v>
      </c>
    </row>
    <row r="21" spans="1:3">
      <c r="A21" t="s">
        <v>30</v>
      </c>
    </row>
    <row r="23" spans="1:3">
      <c r="A23" t="s">
        <v>31</v>
      </c>
    </row>
    <row r="24" spans="1:3">
      <c r="A24" t="s">
        <v>32</v>
      </c>
      <c r="B24">
        <v>10</v>
      </c>
      <c r="C24" t="s">
        <v>33</v>
      </c>
    </row>
    <row r="25" spans="1:3">
      <c r="A25" t="s">
        <v>34</v>
      </c>
    </row>
    <row r="27" spans="1:3">
      <c r="A27" t="s">
        <v>35</v>
      </c>
      <c r="B27">
        <v>10</v>
      </c>
      <c r="C27" t="s">
        <v>36</v>
      </c>
    </row>
    <row r="29" spans="1:3">
      <c r="A29" t="s">
        <v>37</v>
      </c>
    </row>
    <row r="30" spans="1:3">
      <c r="A30" t="s">
        <v>31</v>
      </c>
    </row>
    <row r="31" spans="1:3">
      <c r="A31" t="s">
        <v>38</v>
      </c>
      <c r="B31">
        <v>1000</v>
      </c>
      <c r="C31" t="s">
        <v>39</v>
      </c>
    </row>
    <row r="32" spans="1:3">
      <c r="A32" t="s">
        <v>34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B602-F449-433D-A2CD-D37E99BDADDD}">
  <dimension ref="B2:F10"/>
  <sheetViews>
    <sheetView workbookViewId="0">
      <selection activeCell="B2" sqref="B2"/>
    </sheetView>
  </sheetViews>
  <sheetFormatPr defaultRowHeight="13.8"/>
  <cols>
    <col min="2" max="2" width="17.8984375" bestFit="1" customWidth="1"/>
    <col min="3" max="3" width="11.69921875" bestFit="1" customWidth="1"/>
    <col min="4" max="4" width="11.69921875" customWidth="1"/>
    <col min="5" max="5" width="11.3984375" bestFit="1" customWidth="1"/>
    <col min="6" max="6" width="11.8984375" bestFit="1" customWidth="1"/>
  </cols>
  <sheetData>
    <row r="2" spans="2:6" ht="14.4" thickBot="1"/>
    <row r="3" spans="2:6" ht="14.4" thickBot="1">
      <c r="B3" s="5" t="s">
        <v>56</v>
      </c>
      <c r="C3" s="6" t="s">
        <v>57</v>
      </c>
      <c r="D3" s="6" t="s">
        <v>60</v>
      </c>
      <c r="E3" s="6" t="s">
        <v>58</v>
      </c>
      <c r="F3" s="7" t="s">
        <v>59</v>
      </c>
    </row>
    <row r="4" spans="2:6">
      <c r="B4" s="8">
        <v>0</v>
      </c>
      <c r="C4" s="3">
        <v>1</v>
      </c>
      <c r="D4" s="3">
        <v>128</v>
      </c>
      <c r="E4" s="3">
        <v>1</v>
      </c>
      <c r="F4" s="9">
        <v>10</v>
      </c>
    </row>
    <row r="5" spans="2:6">
      <c r="B5" s="10">
        <v>0</v>
      </c>
      <c r="C5" s="1">
        <v>2</v>
      </c>
      <c r="D5" s="1">
        <v>256</v>
      </c>
      <c r="E5" s="1">
        <v>10</v>
      </c>
      <c r="F5" s="11">
        <v>100</v>
      </c>
    </row>
    <row r="6" spans="2:6">
      <c r="B6" s="10">
        <v>1</v>
      </c>
      <c r="C6" s="1">
        <v>1</v>
      </c>
      <c r="D6" s="1">
        <v>128</v>
      </c>
      <c r="E6" s="1">
        <v>1</v>
      </c>
      <c r="F6" s="11">
        <v>10</v>
      </c>
    </row>
    <row r="7" spans="2:6">
      <c r="B7" s="10">
        <v>1</v>
      </c>
      <c r="C7" s="1">
        <v>2</v>
      </c>
      <c r="D7" s="1">
        <v>256</v>
      </c>
      <c r="E7" s="1">
        <v>50</v>
      </c>
      <c r="F7" s="11">
        <v>50</v>
      </c>
    </row>
    <row r="8" spans="2:6">
      <c r="B8" s="10">
        <v>2</v>
      </c>
      <c r="C8" s="1">
        <v>1</v>
      </c>
      <c r="D8" s="1">
        <v>32</v>
      </c>
      <c r="E8" s="1">
        <v>1</v>
      </c>
      <c r="F8" s="11">
        <v>1</v>
      </c>
    </row>
    <row r="9" spans="2:6">
      <c r="B9" s="10">
        <v>2</v>
      </c>
      <c r="C9" s="1">
        <v>2</v>
      </c>
      <c r="D9" s="1">
        <v>96</v>
      </c>
      <c r="E9" s="1">
        <v>1</v>
      </c>
      <c r="F9" s="11">
        <v>10</v>
      </c>
    </row>
    <row r="10" spans="2:6" ht="14.4" thickBot="1">
      <c r="B10" s="12">
        <v>2</v>
      </c>
      <c r="C10" s="13">
        <v>3</v>
      </c>
      <c r="D10" s="13">
        <v>256</v>
      </c>
      <c r="E10" s="13">
        <v>10</v>
      </c>
      <c r="F10" s="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SynthProfiling</vt:lpstr>
      <vt:lpstr>MemoryArchitectures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Peterson</dc:creator>
  <cp:lastModifiedBy>Thomas Peterson</cp:lastModifiedBy>
  <cp:revision>1</cp:revision>
  <dcterms:created xsi:type="dcterms:W3CDTF">2017-12-08T14:58:12Z</dcterms:created>
  <dcterms:modified xsi:type="dcterms:W3CDTF">2017-12-13T18:36:05Z</dcterms:modified>
</cp:coreProperties>
</file>