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ice/Desktop/flask/static/"/>
    </mc:Choice>
  </mc:AlternateContent>
  <bookViews>
    <workbookView xWindow="9520" yWindow="460" windowWidth="15840" windowHeight="12600" activeTab="1"/>
  </bookViews>
  <sheets>
    <sheet name="Order" sheetId="1" r:id="rId1"/>
    <sheet name="Cumulativ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8" i="1"/>
  <c r="C8" i="1"/>
  <c r="B11" i="2"/>
  <c r="C3" i="2"/>
  <c r="C4" i="2"/>
  <c r="E4" i="2"/>
  <c r="C5" i="2"/>
  <c r="E5" i="2"/>
  <c r="C6" i="2"/>
  <c r="E6" i="2"/>
  <c r="C7" i="2"/>
  <c r="E7" i="2"/>
  <c r="C8" i="2"/>
  <c r="E8" i="2"/>
  <c r="C9" i="2"/>
  <c r="E9" i="2"/>
  <c r="E3" i="2"/>
  <c r="D4" i="2"/>
  <c r="D5" i="2"/>
  <c r="D6" i="2"/>
  <c r="D7" i="2"/>
  <c r="D8" i="2"/>
  <c r="D9" i="2"/>
  <c r="D3" i="2"/>
  <c r="D6" i="1"/>
  <c r="D9" i="1"/>
  <c r="F3" i="1"/>
  <c r="F4" i="1"/>
  <c r="F5" i="1"/>
  <c r="F6" i="1"/>
  <c r="F8" i="1"/>
  <c r="F9" i="1"/>
  <c r="G3" i="1"/>
  <c r="G4" i="1"/>
  <c r="G5" i="1"/>
  <c r="G6" i="1"/>
  <c r="G8" i="1"/>
  <c r="G9" i="1"/>
  <c r="C9" i="1"/>
  <c r="C11" i="2"/>
  <c r="C10" i="1"/>
  <c r="B16" i="2"/>
  <c r="B15" i="2"/>
  <c r="B14" i="2"/>
  <c r="B13" i="2"/>
  <c r="G10" i="1"/>
  <c r="F10" i="1"/>
  <c r="D10" i="1"/>
</calcChain>
</file>

<file path=xl/sharedStrings.xml><?xml version="1.0" encoding="utf-8"?>
<sst xmlns="http://schemas.openxmlformats.org/spreadsheetml/2006/main" count="31" uniqueCount="29">
  <si>
    <t>McGill BookStore</t>
  </si>
  <si>
    <t>Item</t>
  </si>
  <si>
    <t>Quality Ordered</t>
  </si>
  <si>
    <t>Unit Price (CAN dollars)</t>
  </si>
  <si>
    <t>Total</t>
  </si>
  <si>
    <t>Total (after Discount)</t>
  </si>
  <si>
    <t>E-commerce Strategy</t>
  </si>
  <si>
    <t>Discount (%)</t>
  </si>
  <si>
    <t>CK Highlights</t>
  </si>
  <si>
    <t>Marketing Management</t>
  </si>
  <si>
    <t>Notebooks</t>
  </si>
  <si>
    <t>Tax</t>
  </si>
  <si>
    <t>NOTES:</t>
  </si>
  <si>
    <t>Conversion Rate</t>
  </si>
  <si>
    <t>CAN Dollar</t>
  </si>
  <si>
    <t>Euro</t>
  </si>
  <si>
    <t>Tax Rate</t>
  </si>
  <si>
    <t>Weekly Sales Analysis</t>
  </si>
  <si>
    <t>Date</t>
  </si>
  <si>
    <t>Daily Sales (units)</t>
  </si>
  <si>
    <t>Sales Share</t>
  </si>
  <si>
    <t>Cumulative Sales (units)</t>
  </si>
  <si>
    <t>Cumulative Percentage</t>
  </si>
  <si>
    <t>Total Sales</t>
  </si>
  <si>
    <t>Average (daily) Sales</t>
  </si>
  <si>
    <t>Standard Deviation</t>
  </si>
  <si>
    <t>Maximum</t>
  </si>
  <si>
    <t>Minimum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</si>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</sst>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;\-&quot;$&quot;#,##0.00"/>
    <numFmt numFmtId="165" formatCode="_-&quot;$&quot;* #,##0.00_-;\-&quot;$&quot;* #,##0.00_-;_-&quot;$&quot;* &quot;-&quot;??_-;_-@_-"/>
    <numFmt numFmtId="166" formatCode="[$€-2]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textRotation="90" wrapText="1"/>
    </xf>
    <xf numFmtId="0" fontId="4" fillId="3" borderId="1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2" xfId="0" applyFont="1" applyBorder="1"/>
    <xf numFmtId="0" fontId="5" fillId="0" borderId="3" xfId="0" applyFont="1" applyBorder="1"/>
    <xf numFmtId="2" fontId="5" fillId="0" borderId="3" xfId="0" applyNumberFormat="1" applyFont="1" applyBorder="1"/>
    <xf numFmtId="164" fontId="5" fillId="0" borderId="3" xfId="1" applyNumberFormat="1" applyFont="1" applyBorder="1" applyAlignment="1">
      <alignment wrapText="1"/>
    </xf>
    <xf numFmtId="164" fontId="5" fillId="0" borderId="3" xfId="1" applyNumberFormat="1" applyFont="1" applyBorder="1"/>
    <xf numFmtId="166" fontId="5" fillId="0" borderId="4" xfId="0" applyNumberFormat="1" applyFont="1" applyBorder="1"/>
    <xf numFmtId="0" fontId="4" fillId="0" borderId="5" xfId="0" applyFont="1" applyBorder="1"/>
    <xf numFmtId="0" fontId="5" fillId="0" borderId="0" xfId="0" applyFont="1" applyBorder="1"/>
    <xf numFmtId="2" fontId="5" fillId="0" borderId="0" xfId="0" applyNumberFormat="1" applyFont="1" applyBorder="1"/>
    <xf numFmtId="164" fontId="5" fillId="0" borderId="0" xfId="1" applyNumberFormat="1" applyFont="1" applyBorder="1" applyAlignment="1">
      <alignment wrapText="1"/>
    </xf>
    <xf numFmtId="164" fontId="5" fillId="0" borderId="0" xfId="1" applyNumberFormat="1" applyFont="1" applyBorder="1"/>
    <xf numFmtId="166" fontId="5" fillId="0" borderId="6" xfId="0" applyNumberFormat="1" applyFont="1" applyBorder="1"/>
    <xf numFmtId="165" fontId="5" fillId="0" borderId="0" xfId="1" applyFont="1" applyBorder="1" applyAlignment="1">
      <alignment wrapText="1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/>
    <xf numFmtId="0" fontId="4" fillId="0" borderId="0" xfId="0" applyFont="1" applyFill="1" applyBorder="1"/>
    <xf numFmtId="0" fontId="4" fillId="4" borderId="1" xfId="0" applyFont="1" applyFill="1" applyBorder="1"/>
    <xf numFmtId="0" fontId="4" fillId="0" borderId="0" xfId="0" applyFont="1" applyFill="1"/>
    <xf numFmtId="9" fontId="4" fillId="4" borderId="1" xfId="0" applyNumberFormat="1" applyFont="1" applyFill="1" applyBorder="1"/>
    <xf numFmtId="0" fontId="4" fillId="0" borderId="11" xfId="0" applyFont="1" applyBorder="1"/>
    <xf numFmtId="14" fontId="5" fillId="0" borderId="11" xfId="0" applyNumberFormat="1" applyFont="1" applyBorder="1"/>
    <xf numFmtId="0" fontId="5" fillId="0" borderId="11" xfId="0" applyFont="1" applyBorder="1"/>
    <xf numFmtId="10" fontId="5" fillId="0" borderId="11" xfId="2" applyNumberFormat="1" applyFont="1" applyBorder="1"/>
    <xf numFmtId="10" fontId="5" fillId="0" borderId="11" xfId="0" applyNumberFormat="1" applyFont="1" applyBorder="1"/>
    <xf numFmtId="0" fontId="4" fillId="0" borderId="0" xfId="0" applyFont="1"/>
    <xf numFmtId="2" fontId="5" fillId="0" borderId="0" xfId="0" applyNumberFormat="1" applyFont="1"/>
    <xf numFmtId="0" fontId="5" fillId="0" borderId="0" xfId="0" applyNumberFormat="1" applyFont="1"/>
    <xf numFmtId="2" fontId="5" fillId="0" borderId="6" xfId="0" applyNumberFormat="1" applyFont="1" applyBorder="1"/>
    <xf numFmtId="0" fontId="3" fillId="2" borderId="0" xfId="0" applyFont="1" applyFill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9.5" bestFit="1" customWidth="1"/>
    <col min="2" max="2" width="6.5" customWidth="1"/>
    <col min="3" max="3" width="7.5" customWidth="1"/>
    <col min="4" max="4" width="9.33203125" customWidth="1"/>
    <col min="5" max="5" width="12.5" customWidth="1"/>
    <col min="6" max="6" width="9.5" customWidth="1"/>
    <col min="7" max="7" width="9.6640625" customWidth="1"/>
  </cols>
  <sheetData>
    <row r="1" spans="1:7" ht="17" thickBot="1" x14ac:dyDescent="0.25">
      <c r="A1" s="35" t="s">
        <v>0</v>
      </c>
      <c r="B1" s="35"/>
      <c r="C1" s="35"/>
      <c r="D1" s="35"/>
      <c r="E1" s="35"/>
      <c r="F1" s="35"/>
      <c r="G1" s="35"/>
    </row>
    <row r="2" spans="1:7" ht="75.75" customHeight="1" thickTop="1" thickBot="1" x14ac:dyDescent="0.25">
      <c r="A2" s="1" t="s">
        <v>1</v>
      </c>
      <c r="B2" s="2" t="s">
        <v>2</v>
      </c>
      <c r="C2" s="2" t="s">
        <v>3</v>
      </c>
      <c r="D2" s="3" t="s">
        <v>4</v>
      </c>
      <c r="E2" s="4" t="s">
        <v>7</v>
      </c>
      <c r="F2" s="3" t="s">
        <v>5</v>
      </c>
      <c r="G2" s="3" t="s">
        <v>5</v>
      </c>
    </row>
    <row r="3" spans="1:7" ht="16" thickTop="1" x14ac:dyDescent="0.2">
      <c r="A3" s="5" t="s">
        <v>6</v>
      </c>
      <c r="B3" s="6">
        <v>1</v>
      </c>
      <c r="C3" s="7">
        <v>14.5</v>
      </c>
      <c r="D3" s="8">
        <f>B3*C3</f>
        <v>14.5</v>
      </c>
      <c r="E3" s="7">
        <v>0.1</v>
      </c>
      <c r="F3" s="9">
        <f>D3-(D3*E3)</f>
        <v>13.05</v>
      </c>
      <c r="G3" s="10">
        <f>F3*$B$18</f>
        <v>9.657</v>
      </c>
    </row>
    <row r="4" spans="1:7" x14ac:dyDescent="0.2">
      <c r="A4" s="11" t="s">
        <v>8</v>
      </c>
      <c r="B4" s="12">
        <v>12</v>
      </c>
      <c r="C4" s="13">
        <v>3.49</v>
      </c>
      <c r="D4" s="14">
        <f t="shared" ref="D4:D6" si="0">B4*C4</f>
        <v>41.88</v>
      </c>
      <c r="E4" s="13">
        <v>0.15</v>
      </c>
      <c r="F4" s="15">
        <f t="shared" ref="F4:F6" si="1">D4-(D4*E4)</f>
        <v>35.597999999999999</v>
      </c>
      <c r="G4" s="16">
        <f>F4*$B$18</f>
        <v>26.34252</v>
      </c>
    </row>
    <row r="5" spans="1:7" x14ac:dyDescent="0.2">
      <c r="A5" s="11" t="s">
        <v>9</v>
      </c>
      <c r="B5" s="12">
        <v>1</v>
      </c>
      <c r="C5" s="13">
        <v>27.99</v>
      </c>
      <c r="D5" s="14">
        <f t="shared" si="0"/>
        <v>27.99</v>
      </c>
      <c r="E5" s="13">
        <v>0.05</v>
      </c>
      <c r="F5" s="15">
        <f t="shared" si="1"/>
        <v>26.590499999999999</v>
      </c>
      <c r="G5" s="16">
        <f>F5*$B$18</f>
        <v>19.676969999999997</v>
      </c>
    </row>
    <row r="6" spans="1:7" x14ac:dyDescent="0.2">
      <c r="A6" s="11" t="s">
        <v>10</v>
      </c>
      <c r="B6" s="12">
        <v>6</v>
      </c>
      <c r="C6" s="13">
        <v>4</v>
      </c>
      <c r="D6" s="14">
        <f t="shared" si="0"/>
        <v>24</v>
      </c>
      <c r="E6" s="13">
        <v>0.25</v>
      </c>
      <c r="F6" s="15">
        <f t="shared" si="1"/>
        <v>18</v>
      </c>
      <c r="G6" s="16">
        <f>F6*$B$18</f>
        <v>13.32</v>
      </c>
    </row>
    <row r="7" spans="1:7" x14ac:dyDescent="0.2">
      <c r="A7" s="11"/>
      <c r="B7" s="12"/>
      <c r="C7" s="13"/>
      <c r="D7" s="14"/>
      <c r="E7" s="12"/>
      <c r="F7" s="15"/>
      <c r="G7" s="16"/>
    </row>
    <row r="8" spans="1:7" x14ac:dyDescent="0.2">
      <c r="A8" s="11" t="s">
        <v>28</v>
      </c>
      <c r="B8" s="12"/>
      <c r="C8" s="13">
        <f>SUM(C3:C5)</f>
        <v>45.980000000000004</v>
      </c>
      <c r="D8" s="14">
        <f>SUM(D3:D5)</f>
        <v>84.37</v>
      </c>
      <c r="E8" s="17"/>
      <c r="F8" s="14">
        <f t="shared" ref="F8" si="2">SUM(F3:F6)</f>
        <v>93.238499999999988</v>
      </c>
      <c r="G8" s="16">
        <f>SUM(G3:G6)</f>
        <v>68.996489999999994</v>
      </c>
    </row>
    <row r="9" spans="1:7" x14ac:dyDescent="0.2">
      <c r="A9" s="11" t="s">
        <v>11</v>
      </c>
      <c r="B9" s="12"/>
      <c r="C9" s="13">
        <f>C8*$B$20</f>
        <v>2.2990000000000004</v>
      </c>
      <c r="D9" s="13">
        <f t="shared" ref="D9:G9" si="3">D8*$B$20</f>
        <v>4.2185000000000006</v>
      </c>
      <c r="E9" s="13"/>
      <c r="F9" s="13">
        <f t="shared" si="3"/>
        <v>4.6619249999999992</v>
      </c>
      <c r="G9" s="34">
        <f t="shared" si="3"/>
        <v>3.4498245000000001</v>
      </c>
    </row>
    <row r="10" spans="1:7" x14ac:dyDescent="0.2">
      <c r="A10" s="11" t="s">
        <v>4</v>
      </c>
      <c r="B10" s="12"/>
      <c r="C10" s="13">
        <f>SUM(C8:C9)</f>
        <v>48.279000000000003</v>
      </c>
      <c r="D10" s="14">
        <f ca="1">SUM(D8:D10)</f>
        <v>0</v>
      </c>
      <c r="E10" s="17"/>
      <c r="F10" s="14">
        <f t="shared" ref="F10" si="4">SUM(F8:F9)</f>
        <v>97.900424999999984</v>
      </c>
      <c r="G10" s="16">
        <f>SUM(G8:G9)</f>
        <v>72.4463145</v>
      </c>
    </row>
    <row r="11" spans="1:7" ht="16" thickBot="1" x14ac:dyDescent="0.25">
      <c r="A11" s="18"/>
      <c r="B11" s="19"/>
      <c r="C11" s="19"/>
      <c r="D11" s="19"/>
      <c r="E11" s="19"/>
      <c r="F11" s="19"/>
      <c r="G11" s="20"/>
    </row>
    <row r="12" spans="1:7" ht="16" thickTop="1" x14ac:dyDescent="0.2">
      <c r="A12" s="21"/>
      <c r="B12" s="21"/>
      <c r="C12" s="21"/>
      <c r="D12" s="21"/>
      <c r="E12" s="21"/>
      <c r="F12" s="21"/>
      <c r="G12" s="21"/>
    </row>
    <row r="13" spans="1:7" x14ac:dyDescent="0.2">
      <c r="A13" s="21"/>
      <c r="B13" s="21"/>
      <c r="C13" s="21"/>
      <c r="D13" s="21"/>
      <c r="E13" s="21"/>
      <c r="F13" s="21"/>
      <c r="G13" s="21"/>
    </row>
    <row r="14" spans="1:7" x14ac:dyDescent="0.2">
      <c r="A14" s="21"/>
      <c r="B14" s="21"/>
      <c r="C14" s="21"/>
      <c r="D14" s="21"/>
      <c r="E14" s="21"/>
      <c r="F14" s="21"/>
      <c r="G14" s="21"/>
    </row>
    <row r="15" spans="1:7" ht="16" thickBot="1" x14ac:dyDescent="0.25">
      <c r="A15" s="22" t="s">
        <v>12</v>
      </c>
      <c r="B15" s="22"/>
      <c r="C15" s="21"/>
      <c r="D15" s="21"/>
      <c r="E15" s="21"/>
      <c r="F15" s="21"/>
      <c r="G15" s="21"/>
    </row>
    <row r="16" spans="1:7" ht="17" thickTop="1" thickBot="1" x14ac:dyDescent="0.25">
      <c r="A16" s="36" t="s">
        <v>13</v>
      </c>
      <c r="B16" s="37"/>
      <c r="C16" s="21"/>
      <c r="D16" s="21"/>
      <c r="E16" s="21"/>
      <c r="F16" s="21"/>
      <c r="G16" s="21"/>
    </row>
    <row r="17" spans="1:7" ht="17" thickTop="1" thickBot="1" x14ac:dyDescent="0.25">
      <c r="A17" s="23" t="s">
        <v>14</v>
      </c>
      <c r="B17" s="23" t="s">
        <v>15</v>
      </c>
      <c r="C17" s="21"/>
      <c r="D17" s="21"/>
      <c r="E17" s="21"/>
      <c r="F17" s="21"/>
      <c r="G17" s="21"/>
    </row>
    <row r="18" spans="1:7" ht="17" thickTop="1" thickBot="1" x14ac:dyDescent="0.25">
      <c r="A18" s="23">
        <v>1</v>
      </c>
      <c r="B18" s="23">
        <v>0.74</v>
      </c>
      <c r="C18" s="21"/>
      <c r="D18" s="21"/>
      <c r="E18" s="21"/>
      <c r="F18" s="21"/>
      <c r="G18" s="21"/>
    </row>
    <row r="19" spans="1:7" ht="17" thickTop="1" thickBot="1" x14ac:dyDescent="0.25">
      <c r="A19" s="24"/>
      <c r="B19" s="24"/>
      <c r="C19" s="21"/>
      <c r="D19" s="21"/>
      <c r="E19" s="21"/>
      <c r="F19" s="21"/>
      <c r="G19" s="21"/>
    </row>
    <row r="20" spans="1:7" ht="17" thickTop="1" thickBot="1" x14ac:dyDescent="0.25">
      <c r="A20" s="23" t="s">
        <v>16</v>
      </c>
      <c r="B20" s="25">
        <v>0.05</v>
      </c>
      <c r="C20" s="21"/>
      <c r="D20" s="21"/>
      <c r="E20" s="21"/>
      <c r="F20" s="21"/>
      <c r="G20" s="21"/>
    </row>
    <row r="21" spans="1:7" ht="16" thickTop="1" x14ac:dyDescent="0.2"/>
  </sheetData>
  <mergeCells count="2">
    <mergeCell ref="A1:G1"/>
    <mergeCell ref="A16:B16"/>
  </mergeCells>
  <phoneticPr fontId="6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1.5" bestFit="1" customWidth="1"/>
    <col min="2" max="2" width="18.5" bestFit="1" customWidth="1"/>
    <col min="3" max="3" width="12" bestFit="1" customWidth="1"/>
    <col min="4" max="4" width="24.6640625" bestFit="1" customWidth="1"/>
    <col min="5" max="5" width="24" bestFit="1" customWidth="1"/>
  </cols>
  <sheetData>
    <row r="1" spans="1:5" ht="18" x14ac:dyDescent="0.2">
      <c r="A1" s="38" t="s">
        <v>17</v>
      </c>
      <c r="B1" s="38"/>
      <c r="C1" s="38"/>
      <c r="D1" s="38"/>
      <c r="E1" s="38"/>
    </row>
    <row r="2" spans="1:5" x14ac:dyDescent="0.2">
      <c r="A2" s="26" t="s">
        <v>18</v>
      </c>
      <c r="B2" s="26" t="s">
        <v>19</v>
      </c>
      <c r="C2" s="26" t="s">
        <v>20</v>
      </c>
      <c r="D2" s="26" t="s">
        <v>21</v>
      </c>
      <c r="E2" s="26" t="s">
        <v>22</v>
      </c>
    </row>
    <row r="3" spans="1:5" x14ac:dyDescent="0.2">
      <c r="A3" s="27">
        <v>41710</v>
      </c>
      <c r="B3" s="28">
        <v>50</v>
      </c>
      <c r="C3" s="29">
        <f>B3/$B$11</f>
        <v>0.17543859649122806</v>
      </c>
      <c r="D3" s="28">
        <f>SUM($B$3:B3)</f>
        <v>50</v>
      </c>
      <c r="E3" s="30">
        <f>SUM($C$3:C3)</f>
        <v>0.17543859649122806</v>
      </c>
    </row>
    <row r="4" spans="1:5" x14ac:dyDescent="0.2">
      <c r="A4" s="27">
        <v>41742</v>
      </c>
      <c r="B4" s="28">
        <v>23</v>
      </c>
      <c r="C4" s="29">
        <f t="shared" ref="C4:C9" si="0">B4/$B$11</f>
        <v>8.0701754385964913E-2</v>
      </c>
      <c r="D4" s="28">
        <f>SUM($B$3:B4)</f>
        <v>73</v>
      </c>
      <c r="E4" s="30">
        <f>SUM($C$3:C4)</f>
        <v>0.256140350877193</v>
      </c>
    </row>
    <row r="5" spans="1:5" x14ac:dyDescent="0.2">
      <c r="A5" s="27">
        <v>41774</v>
      </c>
      <c r="B5" s="28">
        <v>45</v>
      </c>
      <c r="C5" s="29">
        <f t="shared" si="0"/>
        <v>0.15789473684210525</v>
      </c>
      <c r="D5" s="28">
        <f>SUM($B$3:B5)</f>
        <v>118</v>
      </c>
      <c r="E5" s="30">
        <f>SUM($C$3:C5)</f>
        <v>0.41403508771929826</v>
      </c>
    </row>
    <row r="6" spans="1:5" x14ac:dyDescent="0.2">
      <c r="A6" s="27">
        <v>41806</v>
      </c>
      <c r="B6" s="28">
        <v>34</v>
      </c>
      <c r="C6" s="29">
        <f t="shared" si="0"/>
        <v>0.11929824561403508</v>
      </c>
      <c r="D6" s="28">
        <f>SUM($B$3:B6)</f>
        <v>152</v>
      </c>
      <c r="E6" s="30">
        <f>SUM($C$3:C6)</f>
        <v>0.53333333333333333</v>
      </c>
    </row>
    <row r="7" spans="1:5" x14ac:dyDescent="0.2">
      <c r="A7" s="27">
        <v>41838</v>
      </c>
      <c r="B7" s="28">
        <v>60</v>
      </c>
      <c r="C7" s="29">
        <f t="shared" si="0"/>
        <v>0.21052631578947367</v>
      </c>
      <c r="D7" s="28">
        <f>SUM($B$3:B7)</f>
        <v>212</v>
      </c>
      <c r="E7" s="30">
        <f>SUM($C$3:C7)</f>
        <v>0.743859649122807</v>
      </c>
    </row>
    <row r="8" spans="1:5" x14ac:dyDescent="0.2">
      <c r="A8" s="27">
        <v>41870</v>
      </c>
      <c r="B8" s="28">
        <v>34</v>
      </c>
      <c r="C8" s="29">
        <f t="shared" si="0"/>
        <v>0.11929824561403508</v>
      </c>
      <c r="D8" s="28">
        <f>SUM($B$3:B8)</f>
        <v>246</v>
      </c>
      <c r="E8" s="30">
        <f>SUM($C$3:C8)</f>
        <v>0.86315789473684212</v>
      </c>
    </row>
    <row r="9" spans="1:5" x14ac:dyDescent="0.2">
      <c r="A9" s="27">
        <v>41902</v>
      </c>
      <c r="B9" s="28">
        <v>39</v>
      </c>
      <c r="C9" s="29">
        <f t="shared" si="0"/>
        <v>0.1368421052631579</v>
      </c>
      <c r="D9" s="28">
        <f>SUM($B$3:B9)</f>
        <v>285</v>
      </c>
      <c r="E9" s="30">
        <f>SUM($C$3:C9)</f>
        <v>1</v>
      </c>
    </row>
    <row r="10" spans="1:5" x14ac:dyDescent="0.2">
      <c r="A10" s="21"/>
      <c r="B10" s="21"/>
      <c r="C10" s="21"/>
      <c r="D10" s="21"/>
      <c r="E10" s="21"/>
    </row>
    <row r="11" spans="1:5" x14ac:dyDescent="0.2">
      <c r="A11" s="31" t="s">
        <v>23</v>
      </c>
      <c r="B11" s="21">
        <f>SUM(B3:B9)</f>
        <v>285</v>
      </c>
      <c r="C11" s="33">
        <f>SUM(C3:C9)</f>
        <v>1</v>
      </c>
      <c r="D11" s="21"/>
      <c r="E11" s="21"/>
    </row>
    <row r="12" spans="1:5" x14ac:dyDescent="0.2">
      <c r="A12" s="31"/>
      <c r="B12" s="21"/>
      <c r="C12" s="21"/>
      <c r="D12" s="21"/>
      <c r="E12" s="21"/>
    </row>
    <row r="13" spans="1:5" x14ac:dyDescent="0.2">
      <c r="A13" s="31" t="s">
        <v>24</v>
      </c>
      <c r="B13" s="32">
        <f>AVERAGE(B3:B9)</f>
        <v>40.714285714285715</v>
      </c>
      <c r="C13" s="21"/>
      <c r="D13" s="21"/>
      <c r="E13" s="21"/>
    </row>
    <row r="14" spans="1:5" x14ac:dyDescent="0.2">
      <c r="A14" s="31" t="s">
        <v>25</v>
      </c>
      <c r="B14" s="32">
        <f>_xlfn.STDEV.S(B3:B9)</f>
        <v>12.134170562428036</v>
      </c>
      <c r="C14" s="21"/>
      <c r="D14" s="21"/>
      <c r="E14" s="21"/>
    </row>
    <row r="15" spans="1:5" x14ac:dyDescent="0.2">
      <c r="A15" s="31" t="s">
        <v>26</v>
      </c>
      <c r="B15" s="21">
        <f>MAX(B3:B9)</f>
        <v>60</v>
      </c>
      <c r="C15" s="21"/>
      <c r="D15" s="21"/>
      <c r="E15" s="21"/>
    </row>
    <row r="16" spans="1:5" x14ac:dyDescent="0.2">
      <c r="A16" s="31" t="s">
        <v>27</v>
      </c>
      <c r="B16" s="21">
        <f>MIN(B3:B9)</f>
        <v>23</v>
      </c>
      <c r="C16" s="21"/>
      <c r="D16" s="21"/>
      <c r="E16" s="21"/>
    </row>
  </sheetData>
  <mergeCells count="1">
    <mergeCell ref="A1:E1"/>
  </mergeCells>
  <phoneticPr fontId="6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Order</vt:lpstr>
      <vt:lpstr>Cumulative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Happyuser</dc:creator>
  <cp:lastModifiedBy>Utilisateur de Microsoft Office</cp:lastModifiedBy>
  <cp:lastPrinted>2016-08-30T16:44:01Z</cp:lastPrinted>
  <dcterms:created xsi:type="dcterms:W3CDTF">2015-09-21T20:03:18Z</dcterms:created>
  <dcterms:modified xsi:type="dcterms:W3CDTF">2017-02-10T17:32:01Z</dcterms:modified>
</cp:coreProperties>
</file>