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ishnavi\Downloads\"/>
    </mc:Choice>
  </mc:AlternateContent>
  <xr:revisionPtr revIDLastSave="0" documentId="13_ncr:1_{DF1F0D4E-55B0-4EF8-B9C8-91C322E871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  <sheet name="Basic" sheetId="2" r:id="rId2"/>
    <sheet name="Dashboard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4" l="1"/>
  <c r="V8" i="4"/>
  <c r="V7" i="4"/>
  <c r="V6" i="4"/>
  <c r="V5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Q28" i="4"/>
  <c r="Q27" i="4"/>
  <c r="Q26" i="4"/>
  <c r="Q25" i="4"/>
  <c r="Q24" i="4"/>
  <c r="I106" i="4"/>
  <c r="I105" i="4"/>
  <c r="I104" i="4"/>
  <c r="I103" i="4"/>
  <c r="I102" i="4"/>
  <c r="I101" i="4"/>
  <c r="I100" i="4"/>
  <c r="K100" i="4" s="1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K64" i="4" s="1"/>
  <c r="I63" i="4"/>
  <c r="I62" i="4"/>
  <c r="I61" i="4"/>
  <c r="I60" i="4"/>
  <c r="I59" i="4"/>
  <c r="I58" i="4"/>
  <c r="I57" i="4"/>
  <c r="I56" i="4"/>
  <c r="I55" i="4"/>
  <c r="I54" i="4"/>
  <c r="I53" i="4"/>
  <c r="K53" i="4" s="1"/>
  <c r="I52" i="4"/>
  <c r="K52" i="4" s="1"/>
  <c r="I51" i="4"/>
  <c r="I50" i="4"/>
  <c r="I49" i="4"/>
  <c r="I48" i="4"/>
  <c r="I47" i="4"/>
  <c r="I46" i="4"/>
  <c r="I45" i="4"/>
  <c r="I44" i="4"/>
  <c r="I43" i="4"/>
  <c r="I42" i="4"/>
  <c r="I41" i="4"/>
  <c r="I40" i="4"/>
  <c r="K40" i="4" s="1"/>
  <c r="I39" i="4"/>
  <c r="I38" i="4"/>
  <c r="I37" i="4"/>
  <c r="I36" i="4"/>
  <c r="I35" i="4"/>
  <c r="I34" i="4"/>
  <c r="I33" i="4"/>
  <c r="I32" i="4"/>
  <c r="I31" i="4"/>
  <c r="I30" i="4"/>
  <c r="I29" i="4"/>
  <c r="I28" i="4"/>
  <c r="K28" i="4" s="1"/>
  <c r="I27" i="4"/>
  <c r="I26" i="4"/>
  <c r="I25" i="4"/>
  <c r="I24" i="4"/>
  <c r="I23" i="4"/>
  <c r="I22" i="4"/>
  <c r="I21" i="4"/>
  <c r="I20" i="4"/>
  <c r="I19" i="4"/>
  <c r="I18" i="4"/>
  <c r="I17" i="4"/>
  <c r="L17" i="4" s="1"/>
  <c r="I16" i="4"/>
  <c r="I15" i="4"/>
  <c r="I14" i="4"/>
  <c r="I13" i="4"/>
  <c r="I12" i="4"/>
  <c r="I11" i="4"/>
  <c r="I10" i="4"/>
  <c r="I9" i="4"/>
  <c r="I8" i="4"/>
  <c r="I7" i="4"/>
  <c r="I6" i="4"/>
  <c r="I5" i="4"/>
  <c r="I4" i="4"/>
  <c r="K4" i="4" s="1"/>
  <c r="I3" i="4"/>
  <c r="I2" i="4"/>
  <c r="J2" i="4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2" i="2"/>
  <c r="K31" i="4" l="1"/>
  <c r="K25" i="4"/>
  <c r="K79" i="4"/>
  <c r="K103" i="4"/>
  <c r="K85" i="4"/>
  <c r="L26" i="4"/>
  <c r="K55" i="4"/>
  <c r="K49" i="4"/>
  <c r="K62" i="4"/>
  <c r="K80" i="4"/>
  <c r="K82" i="4"/>
  <c r="K97" i="4"/>
  <c r="K13" i="4"/>
  <c r="K37" i="4"/>
  <c r="K61" i="4"/>
  <c r="L86" i="4"/>
  <c r="K73" i="4"/>
  <c r="K16" i="4"/>
  <c r="K76" i="4"/>
  <c r="K10" i="4"/>
  <c r="K34" i="4"/>
  <c r="K46" i="4"/>
  <c r="K70" i="4"/>
  <c r="K94" i="4"/>
  <c r="K106" i="4"/>
  <c r="L101" i="4"/>
  <c r="K7" i="4"/>
  <c r="K43" i="4"/>
  <c r="K67" i="4"/>
  <c r="L44" i="4"/>
  <c r="K22" i="4"/>
  <c r="K58" i="4"/>
  <c r="K35" i="4"/>
  <c r="L71" i="4"/>
  <c r="K19" i="4"/>
  <c r="K91" i="4"/>
  <c r="L8" i="4"/>
  <c r="L91" i="4"/>
  <c r="L31" i="4"/>
  <c r="L58" i="4"/>
  <c r="K63" i="4"/>
  <c r="L63" i="4"/>
  <c r="L9" i="4"/>
  <c r="K9" i="4"/>
  <c r="L18" i="4"/>
  <c r="K18" i="4"/>
  <c r="L36" i="4"/>
  <c r="K36" i="4"/>
  <c r="L45" i="4"/>
  <c r="K45" i="4"/>
  <c r="L72" i="4"/>
  <c r="K72" i="4"/>
  <c r="L77" i="4"/>
  <c r="K77" i="4"/>
  <c r="L23" i="4"/>
  <c r="K23" i="4"/>
  <c r="L50" i="4"/>
  <c r="K50" i="4"/>
  <c r="L5" i="4"/>
  <c r="K5" i="4"/>
  <c r="L32" i="4"/>
  <c r="K32" i="4"/>
  <c r="L59" i="4"/>
  <c r="K59" i="4"/>
  <c r="K92" i="4"/>
  <c r="L92" i="4"/>
  <c r="L83" i="4"/>
  <c r="K83" i="4"/>
  <c r="K8" i="4"/>
  <c r="L29" i="4"/>
  <c r="K29" i="4"/>
  <c r="L35" i="4"/>
  <c r="L62" i="4"/>
  <c r="K101" i="4"/>
  <c r="L4" i="4"/>
  <c r="K17" i="4"/>
  <c r="L24" i="4"/>
  <c r="K24" i="4"/>
  <c r="K44" i="4"/>
  <c r="L51" i="4"/>
  <c r="K51" i="4"/>
  <c r="K71" i="4"/>
  <c r="K86" i="4"/>
  <c r="L21" i="4"/>
  <c r="K21" i="4"/>
  <c r="L98" i="4"/>
  <c r="K98" i="4"/>
  <c r="L2" i="4"/>
  <c r="K2" i="4"/>
  <c r="K15" i="4"/>
  <c r="L15" i="4"/>
  <c r="L42" i="4"/>
  <c r="K42" i="4"/>
  <c r="L69" i="4"/>
  <c r="K69" i="4"/>
  <c r="L49" i="4"/>
  <c r="L30" i="4"/>
  <c r="K30" i="4"/>
  <c r="L11" i="4"/>
  <c r="K11" i="4"/>
  <c r="L38" i="4"/>
  <c r="K38" i="4"/>
  <c r="L65" i="4"/>
  <c r="K65" i="4"/>
  <c r="L102" i="4"/>
  <c r="K102" i="4"/>
  <c r="L12" i="4"/>
  <c r="K12" i="4"/>
  <c r="L39" i="4"/>
  <c r="K39" i="4"/>
  <c r="L66" i="4"/>
  <c r="K66" i="4"/>
  <c r="L80" i="4"/>
  <c r="L96" i="4"/>
  <c r="K96" i="4"/>
  <c r="K26" i="4"/>
  <c r="L33" i="4"/>
  <c r="K33" i="4"/>
  <c r="L81" i="4"/>
  <c r="K81" i="4"/>
  <c r="L89" i="4"/>
  <c r="K89" i="4"/>
  <c r="L104" i="4"/>
  <c r="K104" i="4"/>
  <c r="L20" i="4"/>
  <c r="K20" i="4"/>
  <c r="L40" i="4"/>
  <c r="L47" i="4"/>
  <c r="K47" i="4"/>
  <c r="L53" i="4"/>
  <c r="L74" i="4"/>
  <c r="K74" i="4"/>
  <c r="L97" i="4"/>
  <c r="L14" i="4"/>
  <c r="K14" i="4"/>
  <c r="K27" i="4"/>
  <c r="L27" i="4"/>
  <c r="L41" i="4"/>
  <c r="K41" i="4"/>
  <c r="L48" i="4"/>
  <c r="K48" i="4"/>
  <c r="L54" i="4"/>
  <c r="K54" i="4"/>
  <c r="L68" i="4"/>
  <c r="K68" i="4"/>
  <c r="L76" i="4"/>
  <c r="L22" i="4"/>
  <c r="L56" i="4"/>
  <c r="K56" i="4"/>
  <c r="K3" i="4"/>
  <c r="L57" i="4"/>
  <c r="K57" i="4"/>
  <c r="L87" i="4"/>
  <c r="K87" i="4"/>
  <c r="L95" i="4"/>
  <c r="K95" i="4"/>
  <c r="K88" i="4"/>
  <c r="L88" i="4"/>
  <c r="L103" i="4"/>
  <c r="L6" i="4"/>
  <c r="K6" i="4"/>
  <c r="L60" i="4"/>
  <c r="K60" i="4"/>
  <c r="L13" i="4"/>
  <c r="L67" i="4"/>
  <c r="L82" i="4"/>
  <c r="L93" i="4"/>
  <c r="K93" i="4"/>
  <c r="L10" i="4"/>
  <c r="L19" i="4"/>
  <c r="L28" i="4"/>
  <c r="L37" i="4"/>
  <c r="L46" i="4"/>
  <c r="L55" i="4"/>
  <c r="L64" i="4"/>
  <c r="L73" i="4"/>
  <c r="L78" i="4"/>
  <c r="K78" i="4"/>
  <c r="L94" i="4"/>
  <c r="L99" i="4"/>
  <c r="K99" i="4"/>
  <c r="L79" i="4"/>
  <c r="L84" i="4"/>
  <c r="K84" i="4"/>
  <c r="L100" i="4"/>
  <c r="L105" i="4"/>
  <c r="K105" i="4"/>
  <c r="L7" i="4"/>
  <c r="L16" i="4"/>
  <c r="L25" i="4"/>
  <c r="L34" i="4"/>
  <c r="L43" i="4"/>
  <c r="L52" i="4"/>
  <c r="L61" i="4"/>
  <c r="L70" i="4"/>
  <c r="L85" i="4"/>
  <c r="L90" i="4"/>
  <c r="K90" i="4"/>
  <c r="L75" i="4"/>
  <c r="K75" i="4"/>
  <c r="L106" i="4"/>
  <c r="S5" i="4" l="1"/>
  <c r="S4" i="4"/>
</calcChain>
</file>

<file path=xl/sharedStrings.xml><?xml version="1.0" encoding="utf-8"?>
<sst xmlns="http://schemas.openxmlformats.org/spreadsheetml/2006/main" count="995" uniqueCount="143">
  <si>
    <t>Roll No</t>
  </si>
  <si>
    <t>Name</t>
  </si>
  <si>
    <t>Department</t>
  </si>
  <si>
    <t>ML</t>
  </si>
  <si>
    <t>DE</t>
  </si>
  <si>
    <t>HPC</t>
  </si>
  <si>
    <t>BDA</t>
  </si>
  <si>
    <t>IP</t>
  </si>
  <si>
    <t>Total</t>
  </si>
  <si>
    <t>Percentage</t>
  </si>
  <si>
    <t>Grade</t>
  </si>
  <si>
    <t>Result</t>
  </si>
  <si>
    <t>TY001</t>
  </si>
  <si>
    <t>TY002</t>
  </si>
  <si>
    <t>TY003</t>
  </si>
  <si>
    <t>TY004</t>
  </si>
  <si>
    <t>TY005</t>
  </si>
  <si>
    <t>TY006</t>
  </si>
  <si>
    <t>TY007</t>
  </si>
  <si>
    <t>TY008</t>
  </si>
  <si>
    <t>TY009</t>
  </si>
  <si>
    <t>TY010</t>
  </si>
  <si>
    <t>TY011</t>
  </si>
  <si>
    <t>TY012</t>
  </si>
  <si>
    <t>TY013</t>
  </si>
  <si>
    <t>TY014</t>
  </si>
  <si>
    <t>TY015</t>
  </si>
  <si>
    <t>TY016</t>
  </si>
  <si>
    <t>TY017</t>
  </si>
  <si>
    <t>TY018</t>
  </si>
  <si>
    <t>TY019</t>
  </si>
  <si>
    <t>TY020</t>
  </si>
  <si>
    <t>TY021</t>
  </si>
  <si>
    <t>TY022</t>
  </si>
  <si>
    <t>TY023</t>
  </si>
  <si>
    <t>TY024</t>
  </si>
  <si>
    <t>TY025</t>
  </si>
  <si>
    <t>TY026</t>
  </si>
  <si>
    <t>TY027</t>
  </si>
  <si>
    <t>TY028</t>
  </si>
  <si>
    <t>TY029</t>
  </si>
  <si>
    <t>TY030</t>
  </si>
  <si>
    <t>TY031</t>
  </si>
  <si>
    <t>TY032</t>
  </si>
  <si>
    <t>TY033</t>
  </si>
  <si>
    <t>TY034</t>
  </si>
  <si>
    <t>TY035</t>
  </si>
  <si>
    <t>TY036</t>
  </si>
  <si>
    <t>TY037</t>
  </si>
  <si>
    <t>TY038</t>
  </si>
  <si>
    <t>TY039</t>
  </si>
  <si>
    <t>TY040</t>
  </si>
  <si>
    <t>TY041</t>
  </si>
  <si>
    <t>TY042</t>
  </si>
  <si>
    <t>TY043</t>
  </si>
  <si>
    <t>TY044</t>
  </si>
  <si>
    <t>TY045</t>
  </si>
  <si>
    <t>TY046</t>
  </si>
  <si>
    <t>TY047</t>
  </si>
  <si>
    <t>TY048</t>
  </si>
  <si>
    <t>TY049</t>
  </si>
  <si>
    <t>TY050</t>
  </si>
  <si>
    <t>TY051</t>
  </si>
  <si>
    <t>TY052</t>
  </si>
  <si>
    <t>TY053</t>
  </si>
  <si>
    <t>TY054</t>
  </si>
  <si>
    <t>TY055</t>
  </si>
  <si>
    <t>TY056</t>
  </si>
  <si>
    <t>TY057</t>
  </si>
  <si>
    <t>TY058</t>
  </si>
  <si>
    <t>TY059</t>
  </si>
  <si>
    <t>TY060</t>
  </si>
  <si>
    <t>TY061</t>
  </si>
  <si>
    <t>TY062</t>
  </si>
  <si>
    <t>TY063</t>
  </si>
  <si>
    <t>TY064</t>
  </si>
  <si>
    <t>TY065</t>
  </si>
  <si>
    <t>TY066</t>
  </si>
  <si>
    <t>TY067</t>
  </si>
  <si>
    <t>TY068</t>
  </si>
  <si>
    <t>TY069</t>
  </si>
  <si>
    <t>TY070</t>
  </si>
  <si>
    <t>TY071</t>
  </si>
  <si>
    <t>TY072</t>
  </si>
  <si>
    <t>TY073</t>
  </si>
  <si>
    <t>TY074</t>
  </si>
  <si>
    <t>TY075</t>
  </si>
  <si>
    <t>TY076</t>
  </si>
  <si>
    <t>TY077</t>
  </si>
  <si>
    <t>TY078</t>
  </si>
  <si>
    <t>TY079</t>
  </si>
  <si>
    <t>TY080</t>
  </si>
  <si>
    <t>TY081</t>
  </si>
  <si>
    <t>TY082</t>
  </si>
  <si>
    <t>TY083</t>
  </si>
  <si>
    <t>TY084</t>
  </si>
  <si>
    <t>TY085</t>
  </si>
  <si>
    <t>TY086</t>
  </si>
  <si>
    <t>TY087</t>
  </si>
  <si>
    <t>TY088</t>
  </si>
  <si>
    <t>TY089</t>
  </si>
  <si>
    <t>TY090</t>
  </si>
  <si>
    <t>TY091</t>
  </si>
  <si>
    <t>TY092</t>
  </si>
  <si>
    <t>TY093</t>
  </si>
  <si>
    <t>TY094</t>
  </si>
  <si>
    <t>TY095</t>
  </si>
  <si>
    <t>TY096</t>
  </si>
  <si>
    <t>TY097</t>
  </si>
  <si>
    <t>TY098</t>
  </si>
  <si>
    <t>TY099</t>
  </si>
  <si>
    <t>TY100</t>
  </si>
  <si>
    <t>Meera Naik</t>
  </si>
  <si>
    <t>Komal Gaikwad</t>
  </si>
  <si>
    <t>Vaishnavi Mane</t>
  </si>
  <si>
    <t>Yogesh Thakur</t>
  </si>
  <si>
    <t>Shubham Patil</t>
  </si>
  <si>
    <t>Rutuja Salunke</t>
  </si>
  <si>
    <t>Sneha Kulkarni</t>
  </si>
  <si>
    <t>Rahul Patil</t>
  </si>
  <si>
    <t>Pranav Kharat</t>
  </si>
  <si>
    <t>Nikhil Kale</t>
  </si>
  <si>
    <t>Shreya Pawar</t>
  </si>
  <si>
    <t>Rohit Jadhav</t>
  </si>
  <si>
    <t>Kajal More</t>
  </si>
  <si>
    <t>Ritika Joshi</t>
  </si>
  <si>
    <t>Priya Shinde</t>
  </si>
  <si>
    <t>Anjali Deshmukh</t>
  </si>
  <si>
    <t>Tushar Sawant</t>
  </si>
  <si>
    <t>Sagar Rane</t>
  </si>
  <si>
    <t>Amit Pawar</t>
  </si>
  <si>
    <t>Pooja Bhosale</t>
  </si>
  <si>
    <t>ENTC</t>
  </si>
  <si>
    <t>IT</t>
  </si>
  <si>
    <t>CS</t>
  </si>
  <si>
    <t>Pass</t>
  </si>
  <si>
    <t>Fail</t>
  </si>
  <si>
    <t>Total Marks</t>
  </si>
  <si>
    <t>Total Pass</t>
  </si>
  <si>
    <t>Total Fail</t>
  </si>
  <si>
    <t>Sub</t>
  </si>
  <si>
    <t>Average</t>
  </si>
  <si>
    <t>Sr.no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</si>
</sst>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1" fillId="0" borderId="1" xfId="0" applyFont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6-4466-9B8D-43C7ACA10F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Dashboards!$P$4:$R$5</c:f>
              <c:multiLvlStrCache>
                <c:ptCount val="2"/>
                <c:lvl>
                  <c:pt idx="0">
                    <c:v>Total Pass</c:v>
                  </c:pt>
                  <c:pt idx="1">
                    <c:v>Total Fail</c:v>
                  </c:pt>
                </c:lvl>
                <c:lvl>
                  <c:pt idx="0">
                    <c:v>Pass</c:v>
                  </c:pt>
                  <c:pt idx="1">
                    <c:v>Fail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f>Dashboards!$S$4:$S$5</c:f>
              <c:numCache>
                <c:formatCode>General</c:formatCode>
                <c:ptCount val="2"/>
                <c:pt idx="0">
                  <c:v>103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6-4466-9B8D-43C7ACA10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Dashboards!$Q$23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Dashboards!$P$24:$P$28</c:f>
              <c:strCache>
                <c:ptCount val="5"/>
                <c:pt idx="0">
                  <c:v>ML</c:v>
                </c:pt>
                <c:pt idx="1">
                  <c:v>DE</c:v>
                </c:pt>
                <c:pt idx="2">
                  <c:v>HPC</c:v>
                </c:pt>
                <c:pt idx="3">
                  <c:v>BDA</c:v>
                </c:pt>
                <c:pt idx="4">
                  <c:v>IP</c:v>
                </c:pt>
              </c:strCache>
            </c:strRef>
          </c:cat>
          <c:val>
            <c:numRef>
              <c:f>Dashboards!$Q$24:$Q$28</c:f>
              <c:numCache>
                <c:formatCode>General</c:formatCode>
                <c:ptCount val="5"/>
                <c:pt idx="0">
                  <c:v>60.580952380952382</c:v>
                </c:pt>
                <c:pt idx="1">
                  <c:v>66.123809523809527</c:v>
                </c:pt>
                <c:pt idx="2">
                  <c:v>65.771428571428572</c:v>
                </c:pt>
                <c:pt idx="3">
                  <c:v>65.076190476190476</c:v>
                </c:pt>
                <c:pt idx="4">
                  <c:v>63.44761904761905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FA9-811D-C89489D3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592607"/>
        <c:axId val="216589247"/>
      </c:barChart>
      <c:catAx>
        <c:axId val="21659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89247"/>
        <c:crosses val="autoZero"/>
        <c:auto val="1"/>
        <c:lblAlgn val="ctr"/>
        <c:lblOffset val="100"/>
        <c:noMultiLvlLbl val="0"/>
      </c:catAx>
      <c:valAx>
        <c:axId val="2165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9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Dashboards!$U$4</c:f>
              <c:strCache>
                <c:ptCount val="1"/>
                <c:pt idx="0">
                  <c:v>Sr.no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Dashboards!$U$5:$U$9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8-4787-A349-5380E1CE2337}"/>
            </c:ext>
          </c:extLst>
        </c:ser>
        <c:ser>
          <c:idx val="1"/>
          <c:order val="1"/>
          <c:tx>
            <c:strRef>
              <c:f>Dashboards!$V$4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Dashboards!$V$5:$V$9</c:f>
              <c:numCache>
                <c:formatCode>General</c:formatCode>
                <c:ptCount val="5"/>
                <c:pt idx="0">
                  <c:v>58.4</c:v>
                </c:pt>
                <c:pt idx="1">
                  <c:v>66.599999999999994</c:v>
                </c:pt>
                <c:pt idx="2">
                  <c:v>61.6</c:v>
                </c:pt>
                <c:pt idx="3">
                  <c:v>71.2</c:v>
                </c:pt>
                <c:pt idx="4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8-4787-A349-5380E1CE2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4559"/>
        <c:axId val="11075039"/>
      </c:lineChart>
      <c:catAx>
        <c:axId val="1107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039"/>
        <c:crosses val="autoZero"/>
        <c:auto val="1"/>
        <c:lblAlgn val="ctr"/>
        <c:lblOffset val="100"/>
        <c:noMultiLvlLbl val="0"/>
      </c:catAx>
      <c:valAx>
        <c:axId val="1107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602901</xdr:colOff>
      <xdr:row>6</xdr:row>
      <xdr:rowOff>3503</xdr:rowOff>
    </xdr:from>
    <xdr:to>
      <xdr:col>19</xdr:col>
      <xdr:colOff>41867</xdr:colOff>
      <xdr:row>19</xdr:row>
      <xdr:rowOff>175846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EA7A58-0A53-CE18-BC4D-942507E19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585366</xdr:colOff>
      <xdr:row>30</xdr:row>
      <xdr:rowOff>4741</xdr:rowOff>
    </xdr:from>
    <xdr:to>
      <xdr:col>19</xdr:col>
      <xdr:colOff>1832313</xdr:colOff>
      <xdr:row>48</xdr:row>
      <xdr:rowOff>39777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CCFD50-3C1C-D2CD-69D8-D7FD04A6B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2270409</xdr:colOff>
      <xdr:row>9</xdr:row>
      <xdr:rowOff>147890</xdr:rowOff>
    </xdr:from>
    <xdr:to>
      <xdr:col>27</xdr:col>
      <xdr:colOff>287546</xdr:colOff>
      <xdr:row>24</xdr:row>
      <xdr:rowOff>158151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67AA34-F1F4-C983-FFF4-0D154CBEB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topLeftCell="A8" workbookViewId="0">
      <selection activeCell="H11" sqref="H11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2" t="s">
        <v>112</v>
      </c>
      <c r="C2" s="2" t="s">
        <v>132</v>
      </c>
      <c r="D2" s="2">
        <v>53</v>
      </c>
      <c r="E2" s="2">
        <v>37</v>
      </c>
      <c r="F2" s="2">
        <v>53</v>
      </c>
      <c r="G2" s="2">
        <v>81</v>
      </c>
      <c r="H2" s="2">
        <v>68</v>
      </c>
      <c r="I2" s="2"/>
      <c r="J2" s="2"/>
      <c r="K2" s="2"/>
      <c r="L2" s="2"/>
    </row>
    <row r="3" spans="1:12" x14ac:dyDescent="0.3">
      <c r="A3" s="2" t="s">
        <v>13</v>
      </c>
      <c r="B3" s="2" t="s">
        <v>113</v>
      </c>
      <c r="C3" s="2" t="s">
        <v>133</v>
      </c>
      <c r="D3" s="2">
        <v>86</v>
      </c>
      <c r="E3" s="2">
        <v>88</v>
      </c>
      <c r="F3" s="2">
        <v>36</v>
      </c>
      <c r="G3" s="2">
        <v>90</v>
      </c>
      <c r="H3" s="2">
        <v>33</v>
      </c>
      <c r="I3" s="2"/>
      <c r="J3" s="2"/>
      <c r="K3" s="2"/>
      <c r="L3" s="2"/>
    </row>
    <row r="4" spans="1:12" x14ac:dyDescent="0.3">
      <c r="A4" s="2" t="s">
        <v>14</v>
      </c>
      <c r="B4" s="2" t="s">
        <v>114</v>
      </c>
      <c r="C4" s="2" t="s">
        <v>133</v>
      </c>
      <c r="D4" s="2">
        <v>31</v>
      </c>
      <c r="E4" s="2">
        <v>86</v>
      </c>
      <c r="F4" s="2">
        <v>59</v>
      </c>
      <c r="G4" s="2">
        <v>54</v>
      </c>
      <c r="H4" s="2">
        <v>78</v>
      </c>
      <c r="I4" s="2"/>
      <c r="J4" s="2"/>
      <c r="K4" s="2"/>
      <c r="L4" s="2"/>
    </row>
    <row r="5" spans="1:12" x14ac:dyDescent="0.3">
      <c r="A5" s="2" t="s">
        <v>15</v>
      </c>
      <c r="B5" s="2" t="s">
        <v>115</v>
      </c>
      <c r="C5" s="2" t="s">
        <v>134</v>
      </c>
      <c r="D5" s="2">
        <v>82</v>
      </c>
      <c r="E5" s="2">
        <v>46</v>
      </c>
      <c r="F5" s="2">
        <v>97</v>
      </c>
      <c r="G5" s="2">
        <v>52</v>
      </c>
      <c r="H5" s="2">
        <v>79</v>
      </c>
      <c r="I5" s="2"/>
      <c r="J5" s="2"/>
      <c r="K5" s="2"/>
      <c r="L5" s="2"/>
    </row>
    <row r="6" spans="1:12" x14ac:dyDescent="0.3">
      <c r="A6" s="2" t="s">
        <v>16</v>
      </c>
      <c r="B6" s="2" t="s">
        <v>115</v>
      </c>
      <c r="C6" s="2" t="s">
        <v>132</v>
      </c>
      <c r="D6" s="2">
        <v>51</v>
      </c>
      <c r="E6" s="2">
        <v>54</v>
      </c>
      <c r="F6" s="2">
        <v>88</v>
      </c>
      <c r="G6" s="2">
        <v>68</v>
      </c>
      <c r="H6" s="2">
        <v>79</v>
      </c>
      <c r="I6" s="2"/>
      <c r="J6" s="2"/>
      <c r="K6" s="2"/>
      <c r="L6" s="2"/>
    </row>
    <row r="7" spans="1:12" x14ac:dyDescent="0.3">
      <c r="A7" s="2" t="s">
        <v>17</v>
      </c>
      <c r="B7" s="2" t="s">
        <v>116</v>
      </c>
      <c r="C7" s="2" t="s">
        <v>132</v>
      </c>
      <c r="D7" s="2">
        <v>68</v>
      </c>
      <c r="E7" s="2">
        <v>70</v>
      </c>
      <c r="F7" s="2">
        <v>73</v>
      </c>
      <c r="G7" s="2">
        <v>38</v>
      </c>
      <c r="H7" s="2">
        <v>86</v>
      </c>
      <c r="I7" s="2"/>
      <c r="J7" s="2"/>
      <c r="K7" s="2"/>
      <c r="L7" s="2"/>
    </row>
    <row r="8" spans="1:12" x14ac:dyDescent="0.3">
      <c r="A8" s="2" t="s">
        <v>18</v>
      </c>
      <c r="B8" s="2" t="s">
        <v>117</v>
      </c>
      <c r="C8" s="2" t="s">
        <v>132</v>
      </c>
      <c r="D8" s="2">
        <v>35</v>
      </c>
      <c r="E8" s="2">
        <v>34</v>
      </c>
      <c r="F8" s="2">
        <v>70</v>
      </c>
      <c r="G8" s="2">
        <v>35</v>
      </c>
      <c r="H8" s="2">
        <v>87</v>
      </c>
      <c r="I8" s="2"/>
      <c r="J8" s="2"/>
      <c r="K8" s="2"/>
      <c r="L8" s="2"/>
    </row>
    <row r="9" spans="1:12" x14ac:dyDescent="0.3">
      <c r="A9" s="2" t="s">
        <v>19</v>
      </c>
      <c r="B9" s="2" t="s">
        <v>117</v>
      </c>
      <c r="C9" s="2" t="s">
        <v>132</v>
      </c>
      <c r="D9" s="2">
        <v>64</v>
      </c>
      <c r="E9" s="2">
        <v>44</v>
      </c>
      <c r="F9" s="2">
        <v>48</v>
      </c>
      <c r="G9" s="2">
        <v>70</v>
      </c>
      <c r="H9" s="2">
        <v>72</v>
      </c>
      <c r="I9" s="2"/>
      <c r="J9" s="2"/>
      <c r="K9" s="2"/>
      <c r="L9" s="2"/>
    </row>
    <row r="10" spans="1:12" x14ac:dyDescent="0.3">
      <c r="A10" s="2" t="s">
        <v>20</v>
      </c>
      <c r="B10" s="2" t="s">
        <v>118</v>
      </c>
      <c r="C10" s="2" t="s">
        <v>132</v>
      </c>
      <c r="D10" s="2">
        <v>36</v>
      </c>
      <c r="E10" s="2">
        <v>95</v>
      </c>
      <c r="F10" s="2">
        <v>59</v>
      </c>
      <c r="G10" s="2">
        <v>98</v>
      </c>
      <c r="H10" s="2">
        <v>80</v>
      </c>
      <c r="I10" s="2"/>
      <c r="J10" s="2"/>
      <c r="K10" s="2"/>
      <c r="L10" s="2"/>
    </row>
    <row r="11" spans="1:12" x14ac:dyDescent="0.3">
      <c r="A11" s="2" t="s">
        <v>21</v>
      </c>
      <c r="B11" s="2" t="s">
        <v>119</v>
      </c>
      <c r="C11" s="2" t="s">
        <v>132</v>
      </c>
      <c r="D11" s="2">
        <v>44</v>
      </c>
      <c r="E11" s="2">
        <v>91</v>
      </c>
      <c r="F11" s="2">
        <v>38</v>
      </c>
      <c r="G11" s="2">
        <v>83</v>
      </c>
      <c r="H11" s="2">
        <v>34</v>
      </c>
      <c r="I11" s="2"/>
      <c r="J11" s="2"/>
      <c r="K11" s="2"/>
      <c r="L11" s="2"/>
    </row>
    <row r="12" spans="1:12" x14ac:dyDescent="0.3">
      <c r="A12" s="2" t="s">
        <v>22</v>
      </c>
      <c r="B12" s="2" t="s">
        <v>120</v>
      </c>
      <c r="C12" s="2" t="s">
        <v>134</v>
      </c>
      <c r="D12" s="2">
        <v>30</v>
      </c>
      <c r="E12" s="2">
        <v>87</v>
      </c>
      <c r="F12" s="2">
        <v>75</v>
      </c>
      <c r="G12" s="2">
        <v>34</v>
      </c>
      <c r="H12" s="2">
        <v>92</v>
      </c>
      <c r="I12" s="2"/>
      <c r="J12" s="2"/>
      <c r="K12" s="2"/>
      <c r="L12" s="2"/>
    </row>
    <row r="13" spans="1:12" x14ac:dyDescent="0.3">
      <c r="A13" s="2" t="s">
        <v>23</v>
      </c>
      <c r="B13" s="2" t="s">
        <v>121</v>
      </c>
      <c r="C13" s="2" t="s">
        <v>132</v>
      </c>
      <c r="D13" s="2">
        <v>56</v>
      </c>
      <c r="E13" s="2">
        <v>90</v>
      </c>
      <c r="F13" s="2">
        <v>92</v>
      </c>
      <c r="G13" s="2">
        <v>37</v>
      </c>
      <c r="H13" s="2">
        <v>58</v>
      </c>
      <c r="I13" s="2"/>
      <c r="J13" s="2"/>
      <c r="K13" s="2"/>
      <c r="L13" s="2"/>
    </row>
    <row r="14" spans="1:12" x14ac:dyDescent="0.3">
      <c r="A14" s="2" t="s">
        <v>24</v>
      </c>
      <c r="B14" s="2" t="s">
        <v>120</v>
      </c>
      <c r="C14" s="2" t="s">
        <v>133</v>
      </c>
      <c r="D14" s="2">
        <v>43</v>
      </c>
      <c r="E14" s="2">
        <v>89</v>
      </c>
      <c r="F14" s="2">
        <v>67</v>
      </c>
      <c r="G14" s="2">
        <v>41</v>
      </c>
      <c r="H14" s="2">
        <v>93</v>
      </c>
      <c r="I14" s="2"/>
      <c r="J14" s="2"/>
      <c r="K14" s="2"/>
      <c r="L14" s="2"/>
    </row>
    <row r="15" spans="1:12" x14ac:dyDescent="0.3">
      <c r="A15" s="2" t="s">
        <v>25</v>
      </c>
      <c r="B15" s="2" t="s">
        <v>120</v>
      </c>
      <c r="C15" s="2" t="s">
        <v>132</v>
      </c>
      <c r="D15" s="2">
        <v>75</v>
      </c>
      <c r="E15" s="2">
        <v>90</v>
      </c>
      <c r="F15" s="2">
        <v>61</v>
      </c>
      <c r="G15" s="2">
        <v>37</v>
      </c>
      <c r="H15" s="2">
        <v>43</v>
      </c>
      <c r="I15" s="2"/>
      <c r="J15" s="2"/>
      <c r="K15" s="2"/>
      <c r="L15" s="2"/>
    </row>
    <row r="16" spans="1:12" x14ac:dyDescent="0.3">
      <c r="A16" s="2" t="s">
        <v>26</v>
      </c>
      <c r="B16" s="2" t="s">
        <v>122</v>
      </c>
      <c r="C16" s="2" t="s">
        <v>134</v>
      </c>
      <c r="D16" s="2">
        <v>71</v>
      </c>
      <c r="E16" s="2">
        <v>72</v>
      </c>
      <c r="F16" s="2">
        <v>96</v>
      </c>
      <c r="G16" s="2">
        <v>73</v>
      </c>
      <c r="H16" s="2">
        <v>68</v>
      </c>
      <c r="I16" s="2"/>
      <c r="J16" s="2"/>
      <c r="K16" s="2"/>
      <c r="L16" s="2"/>
    </row>
    <row r="17" spans="1:12" x14ac:dyDescent="0.3">
      <c r="A17" s="2" t="s">
        <v>27</v>
      </c>
      <c r="B17" s="2" t="s">
        <v>123</v>
      </c>
      <c r="C17" s="2" t="s">
        <v>134</v>
      </c>
      <c r="D17" s="2">
        <v>53</v>
      </c>
      <c r="E17" s="2">
        <v>97</v>
      </c>
      <c r="F17" s="2">
        <v>95</v>
      </c>
      <c r="G17" s="2">
        <v>85</v>
      </c>
      <c r="H17" s="2">
        <v>31</v>
      </c>
      <c r="I17" s="2"/>
      <c r="J17" s="2"/>
      <c r="K17" s="2"/>
      <c r="L17" s="2"/>
    </row>
    <row r="18" spans="1:12" x14ac:dyDescent="0.3">
      <c r="A18" s="2" t="s">
        <v>28</v>
      </c>
      <c r="B18" s="2" t="s">
        <v>112</v>
      </c>
      <c r="C18" s="2" t="s">
        <v>134</v>
      </c>
      <c r="D18" s="2">
        <v>30</v>
      </c>
      <c r="E18" s="2">
        <v>53</v>
      </c>
      <c r="F18" s="2">
        <v>53</v>
      </c>
      <c r="G18" s="2">
        <v>88</v>
      </c>
      <c r="H18" s="2">
        <v>55</v>
      </c>
      <c r="I18" s="2"/>
      <c r="J18" s="2"/>
      <c r="K18" s="2"/>
      <c r="L18" s="2"/>
    </row>
    <row r="19" spans="1:12" x14ac:dyDescent="0.3">
      <c r="A19" s="2" t="s">
        <v>29</v>
      </c>
      <c r="B19" s="2" t="s">
        <v>124</v>
      </c>
      <c r="C19" s="2" t="s">
        <v>132</v>
      </c>
      <c r="D19" s="2">
        <v>65</v>
      </c>
      <c r="E19" s="2">
        <v>94</v>
      </c>
      <c r="F19" s="2">
        <v>80</v>
      </c>
      <c r="G19" s="2">
        <v>61</v>
      </c>
      <c r="H19" s="2">
        <v>98</v>
      </c>
      <c r="I19" s="2"/>
      <c r="J19" s="2"/>
      <c r="K19" s="2"/>
      <c r="L19" s="2"/>
    </row>
    <row r="20" spans="1:12" x14ac:dyDescent="0.3">
      <c r="A20" s="2" t="s">
        <v>30</v>
      </c>
      <c r="B20" s="2" t="s">
        <v>125</v>
      </c>
      <c r="C20" s="2" t="s">
        <v>133</v>
      </c>
      <c r="D20" s="2">
        <v>52</v>
      </c>
      <c r="E20" s="2">
        <v>99</v>
      </c>
      <c r="F20" s="2">
        <v>59</v>
      </c>
      <c r="G20" s="2">
        <v>46</v>
      </c>
      <c r="H20" s="2">
        <v>59</v>
      </c>
      <c r="I20" s="2"/>
      <c r="J20" s="2"/>
      <c r="K20" s="2"/>
      <c r="L20" s="2"/>
    </row>
    <row r="21" spans="1:12" x14ac:dyDescent="0.3">
      <c r="A21" s="2" t="s">
        <v>31</v>
      </c>
      <c r="B21" s="2" t="s">
        <v>126</v>
      </c>
      <c r="C21" s="2" t="s">
        <v>133</v>
      </c>
      <c r="D21" s="2">
        <v>35</v>
      </c>
      <c r="E21" s="2">
        <v>91</v>
      </c>
      <c r="F21" s="2">
        <v>84</v>
      </c>
      <c r="G21" s="2">
        <v>61</v>
      </c>
      <c r="H21" s="2">
        <v>74</v>
      </c>
      <c r="I21" s="2"/>
      <c r="J21" s="2"/>
      <c r="K21" s="2"/>
      <c r="L21" s="2"/>
    </row>
    <row r="22" spans="1:12" x14ac:dyDescent="0.3">
      <c r="A22" s="2" t="s">
        <v>32</v>
      </c>
      <c r="B22" s="2" t="s">
        <v>124</v>
      </c>
      <c r="C22" s="2" t="s">
        <v>134</v>
      </c>
      <c r="D22" s="2">
        <v>93</v>
      </c>
      <c r="E22" s="2">
        <v>60</v>
      </c>
      <c r="F22" s="2">
        <v>79</v>
      </c>
      <c r="G22" s="2">
        <v>89</v>
      </c>
      <c r="H22" s="2">
        <v>38</v>
      </c>
      <c r="I22" s="2"/>
      <c r="J22" s="2"/>
      <c r="K22" s="2"/>
      <c r="L22" s="2"/>
    </row>
    <row r="23" spans="1:12" x14ac:dyDescent="0.3">
      <c r="A23" s="2" t="s">
        <v>33</v>
      </c>
      <c r="B23" s="2" t="s">
        <v>127</v>
      </c>
      <c r="C23" s="2" t="s">
        <v>132</v>
      </c>
      <c r="D23" s="2">
        <v>43</v>
      </c>
      <c r="E23" s="2">
        <v>75</v>
      </c>
      <c r="F23" s="2">
        <v>43</v>
      </c>
      <c r="G23" s="2">
        <v>69</v>
      </c>
      <c r="H23" s="2">
        <v>42</v>
      </c>
      <c r="I23" s="2"/>
      <c r="J23" s="2"/>
      <c r="K23" s="2"/>
      <c r="L23" s="2"/>
    </row>
    <row r="24" spans="1:12" x14ac:dyDescent="0.3">
      <c r="A24" s="2" t="s">
        <v>34</v>
      </c>
      <c r="B24" s="2" t="s">
        <v>112</v>
      </c>
      <c r="C24" s="2" t="s">
        <v>132</v>
      </c>
      <c r="D24" s="2">
        <v>40</v>
      </c>
      <c r="E24" s="2">
        <v>78</v>
      </c>
      <c r="F24" s="2">
        <v>78</v>
      </c>
      <c r="G24" s="2">
        <v>33</v>
      </c>
      <c r="H24" s="2">
        <v>64</v>
      </c>
      <c r="I24" s="2"/>
      <c r="J24" s="2"/>
      <c r="K24" s="2"/>
      <c r="L24" s="2"/>
    </row>
    <row r="25" spans="1:12" x14ac:dyDescent="0.3">
      <c r="A25" s="2" t="s">
        <v>35</v>
      </c>
      <c r="B25" s="2" t="s">
        <v>126</v>
      </c>
      <c r="C25" s="2" t="s">
        <v>133</v>
      </c>
      <c r="D25" s="2">
        <v>45</v>
      </c>
      <c r="E25" s="2">
        <v>44</v>
      </c>
      <c r="F25" s="2">
        <v>92</v>
      </c>
      <c r="G25" s="2">
        <v>49</v>
      </c>
      <c r="H25" s="2">
        <v>75</v>
      </c>
      <c r="I25" s="2"/>
      <c r="J25" s="2"/>
      <c r="K25" s="2"/>
      <c r="L25" s="2"/>
    </row>
    <row r="26" spans="1:12" x14ac:dyDescent="0.3">
      <c r="A26" s="2" t="s">
        <v>36</v>
      </c>
      <c r="B26" s="2" t="s">
        <v>117</v>
      </c>
      <c r="C26" s="2" t="s">
        <v>134</v>
      </c>
      <c r="D26" s="2">
        <v>70</v>
      </c>
      <c r="E26" s="2">
        <v>47</v>
      </c>
      <c r="F26" s="2">
        <v>67</v>
      </c>
      <c r="G26" s="2">
        <v>61</v>
      </c>
      <c r="H26" s="2">
        <v>53</v>
      </c>
      <c r="I26" s="2"/>
      <c r="J26" s="2"/>
      <c r="K26" s="2"/>
      <c r="L26" s="2"/>
    </row>
    <row r="27" spans="1:12" x14ac:dyDescent="0.3">
      <c r="A27" s="2" t="s">
        <v>37</v>
      </c>
      <c r="B27" s="2" t="s">
        <v>118</v>
      </c>
      <c r="C27" s="2" t="s">
        <v>134</v>
      </c>
      <c r="D27" s="2">
        <v>80</v>
      </c>
      <c r="E27" s="2">
        <v>42</v>
      </c>
      <c r="F27" s="2">
        <v>53</v>
      </c>
      <c r="G27" s="2">
        <v>48</v>
      </c>
      <c r="H27" s="2">
        <v>37</v>
      </c>
      <c r="I27" s="2"/>
      <c r="J27" s="2"/>
      <c r="K27" s="2"/>
      <c r="L27" s="2"/>
    </row>
    <row r="28" spans="1:12" x14ac:dyDescent="0.3">
      <c r="A28" s="2" t="s">
        <v>38</v>
      </c>
      <c r="B28" s="2" t="s">
        <v>114</v>
      </c>
      <c r="C28" s="2" t="s">
        <v>132</v>
      </c>
      <c r="D28" s="2">
        <v>60</v>
      </c>
      <c r="E28" s="2">
        <v>45</v>
      </c>
      <c r="F28" s="2">
        <v>50</v>
      </c>
      <c r="G28" s="2">
        <v>81</v>
      </c>
      <c r="H28" s="2">
        <v>68</v>
      </c>
      <c r="I28" s="2"/>
      <c r="J28" s="2"/>
      <c r="K28" s="2"/>
      <c r="L28" s="2"/>
    </row>
    <row r="29" spans="1:12" x14ac:dyDescent="0.3">
      <c r="A29" s="2" t="s">
        <v>39</v>
      </c>
      <c r="B29" s="2" t="s">
        <v>114</v>
      </c>
      <c r="C29" s="2" t="s">
        <v>132</v>
      </c>
      <c r="D29" s="2">
        <v>84</v>
      </c>
      <c r="E29" s="2">
        <v>88</v>
      </c>
      <c r="F29" s="2">
        <v>67</v>
      </c>
      <c r="G29" s="2">
        <v>86</v>
      </c>
      <c r="H29" s="2">
        <v>87</v>
      </c>
      <c r="I29" s="2"/>
      <c r="J29" s="2"/>
      <c r="K29" s="2"/>
      <c r="L29" s="2"/>
    </row>
    <row r="30" spans="1:12" x14ac:dyDescent="0.3">
      <c r="A30" s="2" t="s">
        <v>40</v>
      </c>
      <c r="B30" s="2" t="s">
        <v>123</v>
      </c>
      <c r="C30" s="2" t="s">
        <v>132</v>
      </c>
      <c r="D30" s="2">
        <v>96</v>
      </c>
      <c r="E30" s="2">
        <v>57</v>
      </c>
      <c r="F30" s="2">
        <v>83</v>
      </c>
      <c r="G30" s="2">
        <v>50</v>
      </c>
      <c r="H30" s="2">
        <v>82</v>
      </c>
      <c r="I30" s="2"/>
      <c r="J30" s="2"/>
      <c r="K30" s="2"/>
      <c r="L30" s="2"/>
    </row>
    <row r="31" spans="1:12" x14ac:dyDescent="0.3">
      <c r="A31" s="2" t="s">
        <v>41</v>
      </c>
      <c r="B31" s="2" t="s">
        <v>128</v>
      </c>
      <c r="C31" s="2" t="s">
        <v>133</v>
      </c>
      <c r="D31" s="2">
        <v>40</v>
      </c>
      <c r="E31" s="2">
        <v>84</v>
      </c>
      <c r="F31" s="2">
        <v>82</v>
      </c>
      <c r="G31" s="2">
        <v>100</v>
      </c>
      <c r="H31" s="2">
        <v>40</v>
      </c>
      <c r="I31" s="2"/>
      <c r="J31" s="2"/>
      <c r="K31" s="2"/>
      <c r="L31" s="2"/>
    </row>
    <row r="32" spans="1:12" x14ac:dyDescent="0.3">
      <c r="A32" s="2" t="s">
        <v>42</v>
      </c>
      <c r="B32" s="2" t="s">
        <v>126</v>
      </c>
      <c r="C32" s="2" t="s">
        <v>133</v>
      </c>
      <c r="D32" s="2">
        <v>84</v>
      </c>
      <c r="E32" s="2">
        <v>48</v>
      </c>
      <c r="F32" s="2">
        <v>96</v>
      </c>
      <c r="G32" s="2">
        <v>63</v>
      </c>
      <c r="H32" s="2">
        <v>87</v>
      </c>
      <c r="I32" s="2"/>
      <c r="J32" s="2"/>
      <c r="K32" s="2"/>
      <c r="L32" s="2"/>
    </row>
    <row r="33" spans="1:12" x14ac:dyDescent="0.3">
      <c r="A33" s="2" t="s">
        <v>43</v>
      </c>
      <c r="B33" s="2" t="s">
        <v>129</v>
      </c>
      <c r="C33" s="2" t="s">
        <v>134</v>
      </c>
      <c r="D33" s="2">
        <v>61</v>
      </c>
      <c r="E33" s="2">
        <v>30</v>
      </c>
      <c r="F33" s="2">
        <v>52</v>
      </c>
      <c r="G33" s="2">
        <v>89</v>
      </c>
      <c r="H33" s="2">
        <v>69</v>
      </c>
      <c r="I33" s="2"/>
      <c r="J33" s="2"/>
      <c r="K33" s="2"/>
      <c r="L33" s="2"/>
    </row>
    <row r="34" spans="1:12" x14ac:dyDescent="0.3">
      <c r="A34" s="2" t="s">
        <v>44</v>
      </c>
      <c r="B34" s="2" t="s">
        <v>113</v>
      </c>
      <c r="C34" s="2" t="s">
        <v>134</v>
      </c>
      <c r="D34" s="2">
        <v>53</v>
      </c>
      <c r="E34" s="2">
        <v>41</v>
      </c>
      <c r="F34" s="2">
        <v>46</v>
      </c>
      <c r="G34" s="2">
        <v>81</v>
      </c>
      <c r="H34" s="2">
        <v>73</v>
      </c>
      <c r="I34" s="2"/>
      <c r="J34" s="2"/>
      <c r="K34" s="2"/>
      <c r="L34" s="2"/>
    </row>
    <row r="35" spans="1:12" x14ac:dyDescent="0.3">
      <c r="A35" s="2" t="s">
        <v>45</v>
      </c>
      <c r="B35" s="2" t="s">
        <v>117</v>
      </c>
      <c r="C35" s="2" t="s">
        <v>134</v>
      </c>
      <c r="D35" s="2">
        <v>54</v>
      </c>
      <c r="E35" s="2">
        <v>95</v>
      </c>
      <c r="F35" s="2">
        <v>94</v>
      </c>
      <c r="G35" s="2">
        <v>82</v>
      </c>
      <c r="H35" s="2">
        <v>37</v>
      </c>
      <c r="I35" s="2"/>
      <c r="J35" s="2"/>
      <c r="K35" s="2"/>
      <c r="L35" s="2"/>
    </row>
    <row r="36" spans="1:12" x14ac:dyDescent="0.3">
      <c r="A36" s="2" t="s">
        <v>46</v>
      </c>
      <c r="B36" s="2" t="s">
        <v>126</v>
      </c>
      <c r="C36" s="2" t="s">
        <v>132</v>
      </c>
      <c r="D36" s="2">
        <v>54</v>
      </c>
      <c r="E36" s="2">
        <v>99</v>
      </c>
      <c r="F36" s="2">
        <v>49</v>
      </c>
      <c r="G36" s="2">
        <v>97</v>
      </c>
      <c r="H36" s="2">
        <v>42</v>
      </c>
      <c r="I36" s="2"/>
      <c r="J36" s="2"/>
      <c r="K36" s="2"/>
      <c r="L36" s="2"/>
    </row>
    <row r="37" spans="1:12" x14ac:dyDescent="0.3">
      <c r="A37" s="2" t="s">
        <v>47</v>
      </c>
      <c r="B37" s="2" t="s">
        <v>114</v>
      </c>
      <c r="C37" s="2" t="s">
        <v>134</v>
      </c>
      <c r="D37" s="2">
        <v>81</v>
      </c>
      <c r="E37" s="2">
        <v>61</v>
      </c>
      <c r="F37" s="2">
        <v>55</v>
      </c>
      <c r="G37" s="2">
        <v>40</v>
      </c>
      <c r="H37" s="2">
        <v>60</v>
      </c>
      <c r="I37" s="2"/>
      <c r="J37" s="2"/>
      <c r="K37" s="2"/>
      <c r="L37" s="2"/>
    </row>
    <row r="38" spans="1:12" x14ac:dyDescent="0.3">
      <c r="A38" s="2" t="s">
        <v>48</v>
      </c>
      <c r="B38" s="2" t="s">
        <v>124</v>
      </c>
      <c r="C38" s="2" t="s">
        <v>134</v>
      </c>
      <c r="D38" s="2">
        <v>92</v>
      </c>
      <c r="E38" s="2">
        <v>38</v>
      </c>
      <c r="F38" s="2">
        <v>56</v>
      </c>
      <c r="G38" s="2">
        <v>63</v>
      </c>
      <c r="H38" s="2">
        <v>98</v>
      </c>
      <c r="I38" s="2"/>
      <c r="J38" s="2"/>
      <c r="K38" s="2"/>
      <c r="L38" s="2"/>
    </row>
    <row r="39" spans="1:12" x14ac:dyDescent="0.3">
      <c r="A39" s="2" t="s">
        <v>49</v>
      </c>
      <c r="B39" s="2" t="s">
        <v>113</v>
      </c>
      <c r="C39" s="2" t="s">
        <v>134</v>
      </c>
      <c r="D39" s="2">
        <v>92</v>
      </c>
      <c r="E39" s="2">
        <v>59</v>
      </c>
      <c r="F39" s="2">
        <v>89</v>
      </c>
      <c r="G39" s="2">
        <v>36</v>
      </c>
      <c r="H39" s="2">
        <v>75</v>
      </c>
      <c r="I39" s="2"/>
      <c r="J39" s="2"/>
      <c r="K39" s="2"/>
      <c r="L39" s="2"/>
    </row>
    <row r="40" spans="1:12" x14ac:dyDescent="0.3">
      <c r="A40" s="2" t="s">
        <v>50</v>
      </c>
      <c r="B40" s="2" t="s">
        <v>128</v>
      </c>
      <c r="C40" s="2" t="s">
        <v>132</v>
      </c>
      <c r="D40" s="2">
        <v>72</v>
      </c>
      <c r="E40" s="2">
        <v>99</v>
      </c>
      <c r="F40" s="2">
        <v>44</v>
      </c>
      <c r="G40" s="2">
        <v>43</v>
      </c>
      <c r="H40" s="2">
        <v>73</v>
      </c>
      <c r="I40" s="2"/>
      <c r="J40" s="2"/>
      <c r="K40" s="2"/>
      <c r="L40" s="2"/>
    </row>
    <row r="41" spans="1:12" x14ac:dyDescent="0.3">
      <c r="A41" s="2" t="s">
        <v>51</v>
      </c>
      <c r="B41" s="2" t="s">
        <v>120</v>
      </c>
      <c r="C41" s="2" t="s">
        <v>133</v>
      </c>
      <c r="D41" s="2">
        <v>44</v>
      </c>
      <c r="E41" s="2">
        <v>69</v>
      </c>
      <c r="F41" s="2">
        <v>44</v>
      </c>
      <c r="G41" s="2">
        <v>100</v>
      </c>
      <c r="H41" s="2">
        <v>46</v>
      </c>
      <c r="I41" s="2"/>
      <c r="J41" s="2"/>
      <c r="K41" s="2"/>
      <c r="L41" s="2"/>
    </row>
    <row r="42" spans="1:12" x14ac:dyDescent="0.3">
      <c r="A42" s="2" t="s">
        <v>52</v>
      </c>
      <c r="B42" s="2" t="s">
        <v>116</v>
      </c>
      <c r="C42" s="2" t="s">
        <v>134</v>
      </c>
      <c r="D42" s="2">
        <v>66</v>
      </c>
      <c r="E42" s="2">
        <v>98</v>
      </c>
      <c r="F42" s="2">
        <v>40</v>
      </c>
      <c r="G42" s="2">
        <v>75</v>
      </c>
      <c r="H42" s="2">
        <v>88</v>
      </c>
      <c r="I42" s="2"/>
      <c r="J42" s="2"/>
      <c r="K42" s="2"/>
      <c r="L42" s="2"/>
    </row>
    <row r="43" spans="1:12" x14ac:dyDescent="0.3">
      <c r="A43" s="2" t="s">
        <v>53</v>
      </c>
      <c r="B43" s="2" t="s">
        <v>124</v>
      </c>
      <c r="C43" s="2" t="s">
        <v>133</v>
      </c>
      <c r="D43" s="2">
        <v>80</v>
      </c>
      <c r="E43" s="2">
        <v>43</v>
      </c>
      <c r="F43" s="2">
        <v>43</v>
      </c>
      <c r="G43" s="2">
        <v>74</v>
      </c>
      <c r="H43" s="2">
        <v>89</v>
      </c>
      <c r="I43" s="2"/>
      <c r="J43" s="2"/>
      <c r="K43" s="2"/>
      <c r="L43" s="2"/>
    </row>
    <row r="44" spans="1:12" x14ac:dyDescent="0.3">
      <c r="A44" s="2" t="s">
        <v>54</v>
      </c>
      <c r="B44" s="2" t="s">
        <v>120</v>
      </c>
      <c r="C44" s="2" t="s">
        <v>134</v>
      </c>
      <c r="D44" s="2">
        <v>81</v>
      </c>
      <c r="E44" s="2">
        <v>49</v>
      </c>
      <c r="F44" s="2">
        <v>73</v>
      </c>
      <c r="G44" s="2">
        <v>49</v>
      </c>
      <c r="H44" s="2">
        <v>34</v>
      </c>
      <c r="I44" s="2"/>
      <c r="J44" s="2"/>
      <c r="K44" s="2"/>
      <c r="L44" s="2"/>
    </row>
    <row r="45" spans="1:12" x14ac:dyDescent="0.3">
      <c r="A45" s="2" t="s">
        <v>55</v>
      </c>
      <c r="B45" s="2" t="s">
        <v>112</v>
      </c>
      <c r="C45" s="2" t="s">
        <v>133</v>
      </c>
      <c r="D45" s="2">
        <v>48</v>
      </c>
      <c r="E45" s="2">
        <v>93</v>
      </c>
      <c r="F45" s="2">
        <v>63</v>
      </c>
      <c r="G45" s="2">
        <v>91</v>
      </c>
      <c r="H45" s="2">
        <v>64</v>
      </c>
      <c r="I45" s="2"/>
      <c r="J45" s="2"/>
      <c r="K45" s="2"/>
      <c r="L45" s="2"/>
    </row>
    <row r="46" spans="1:12" x14ac:dyDescent="0.3">
      <c r="A46" s="2" t="s">
        <v>56</v>
      </c>
      <c r="B46" s="2" t="s">
        <v>123</v>
      </c>
      <c r="C46" s="2" t="s">
        <v>133</v>
      </c>
      <c r="D46" s="2">
        <v>90</v>
      </c>
      <c r="E46" s="2">
        <v>80</v>
      </c>
      <c r="F46" s="2">
        <v>36</v>
      </c>
      <c r="G46" s="2">
        <v>92</v>
      </c>
      <c r="H46" s="2">
        <v>51</v>
      </c>
      <c r="I46" s="2"/>
      <c r="J46" s="2"/>
      <c r="K46" s="2"/>
      <c r="L46" s="2"/>
    </row>
    <row r="47" spans="1:12" x14ac:dyDescent="0.3">
      <c r="A47" s="2" t="s">
        <v>57</v>
      </c>
      <c r="B47" s="2" t="s">
        <v>114</v>
      </c>
      <c r="C47" s="2" t="s">
        <v>133</v>
      </c>
      <c r="D47" s="2">
        <v>37</v>
      </c>
      <c r="E47" s="2">
        <v>96</v>
      </c>
      <c r="F47" s="2">
        <v>55</v>
      </c>
      <c r="G47" s="2">
        <v>31</v>
      </c>
      <c r="H47" s="2">
        <v>32</v>
      </c>
      <c r="I47" s="2"/>
      <c r="J47" s="2"/>
      <c r="K47" s="2"/>
      <c r="L47" s="2"/>
    </row>
    <row r="48" spans="1:12" x14ac:dyDescent="0.3">
      <c r="A48" s="2" t="s">
        <v>58</v>
      </c>
      <c r="B48" s="2" t="s">
        <v>120</v>
      </c>
      <c r="C48" s="2" t="s">
        <v>133</v>
      </c>
      <c r="D48" s="2">
        <v>99</v>
      </c>
      <c r="E48" s="2">
        <v>34</v>
      </c>
      <c r="F48" s="2">
        <v>56</v>
      </c>
      <c r="G48" s="2">
        <v>96</v>
      </c>
      <c r="H48" s="2">
        <v>53</v>
      </c>
      <c r="I48" s="2"/>
      <c r="J48" s="2"/>
      <c r="K48" s="2"/>
      <c r="L48" s="2"/>
    </row>
    <row r="49" spans="1:12" x14ac:dyDescent="0.3">
      <c r="A49" s="2" t="s">
        <v>59</v>
      </c>
      <c r="B49" s="2" t="s">
        <v>117</v>
      </c>
      <c r="C49" s="2" t="s">
        <v>132</v>
      </c>
      <c r="D49" s="2">
        <v>57</v>
      </c>
      <c r="E49" s="2">
        <v>48</v>
      </c>
      <c r="F49" s="2">
        <v>55</v>
      </c>
      <c r="G49" s="2">
        <v>74</v>
      </c>
      <c r="H49" s="2">
        <v>61</v>
      </c>
      <c r="I49" s="2"/>
      <c r="J49" s="2"/>
      <c r="K49" s="2"/>
      <c r="L49" s="2"/>
    </row>
    <row r="50" spans="1:12" x14ac:dyDescent="0.3">
      <c r="A50" s="2" t="s">
        <v>60</v>
      </c>
      <c r="B50" s="2" t="s">
        <v>117</v>
      </c>
      <c r="C50" s="2" t="s">
        <v>132</v>
      </c>
      <c r="D50" s="2">
        <v>55</v>
      </c>
      <c r="E50" s="2">
        <v>64</v>
      </c>
      <c r="F50" s="2">
        <v>56</v>
      </c>
      <c r="G50" s="2">
        <v>87</v>
      </c>
      <c r="H50" s="2">
        <v>34</v>
      </c>
      <c r="I50" s="2"/>
      <c r="J50" s="2"/>
      <c r="K50" s="2"/>
      <c r="L50" s="2"/>
    </row>
    <row r="51" spans="1:12" x14ac:dyDescent="0.3">
      <c r="A51" s="2" t="s">
        <v>61</v>
      </c>
      <c r="B51" s="2" t="s">
        <v>113</v>
      </c>
      <c r="C51" s="2" t="s">
        <v>132</v>
      </c>
      <c r="D51" s="2">
        <v>35</v>
      </c>
      <c r="E51" s="2">
        <v>51</v>
      </c>
      <c r="F51" s="2">
        <v>66</v>
      </c>
      <c r="G51" s="2">
        <v>61</v>
      </c>
      <c r="H51" s="2">
        <v>64</v>
      </c>
      <c r="I51" s="2"/>
      <c r="J51" s="2"/>
      <c r="K51" s="2"/>
      <c r="L51" s="2"/>
    </row>
    <row r="52" spans="1:12" x14ac:dyDescent="0.3">
      <c r="A52" s="2" t="s">
        <v>62</v>
      </c>
      <c r="B52" s="2" t="s">
        <v>128</v>
      </c>
      <c r="C52" s="2" t="s">
        <v>132</v>
      </c>
      <c r="D52" s="2">
        <v>71</v>
      </c>
      <c r="E52" s="2">
        <v>76</v>
      </c>
      <c r="F52" s="2">
        <v>60</v>
      </c>
      <c r="G52" s="2">
        <v>47</v>
      </c>
      <c r="H52" s="2">
        <v>42</v>
      </c>
      <c r="I52" s="2"/>
      <c r="J52" s="2"/>
      <c r="K52" s="2"/>
      <c r="L52" s="2"/>
    </row>
    <row r="53" spans="1:12" x14ac:dyDescent="0.3">
      <c r="A53" s="2" t="s">
        <v>63</v>
      </c>
      <c r="B53" s="2" t="s">
        <v>130</v>
      </c>
      <c r="C53" s="2" t="s">
        <v>133</v>
      </c>
      <c r="D53" s="2">
        <v>59</v>
      </c>
      <c r="E53" s="2">
        <v>76</v>
      </c>
      <c r="F53" s="2">
        <v>97</v>
      </c>
      <c r="G53" s="2">
        <v>78</v>
      </c>
      <c r="H53" s="2">
        <v>52</v>
      </c>
      <c r="I53" s="2"/>
      <c r="J53" s="2"/>
      <c r="K53" s="2"/>
      <c r="L53" s="2"/>
    </row>
    <row r="54" spans="1:12" x14ac:dyDescent="0.3">
      <c r="A54" s="2" t="s">
        <v>64</v>
      </c>
      <c r="B54" s="2" t="s">
        <v>125</v>
      </c>
      <c r="C54" s="2" t="s">
        <v>133</v>
      </c>
      <c r="D54" s="2">
        <v>74</v>
      </c>
      <c r="E54" s="2">
        <v>47</v>
      </c>
      <c r="F54" s="2">
        <v>75</v>
      </c>
      <c r="G54" s="2">
        <v>55</v>
      </c>
      <c r="H54" s="2">
        <v>34</v>
      </c>
      <c r="I54" s="2"/>
      <c r="J54" s="2"/>
      <c r="K54" s="2"/>
      <c r="L54" s="2"/>
    </row>
    <row r="55" spans="1:12" x14ac:dyDescent="0.3">
      <c r="A55" s="2" t="s">
        <v>65</v>
      </c>
      <c r="B55" s="2" t="s">
        <v>125</v>
      </c>
      <c r="C55" s="2" t="s">
        <v>132</v>
      </c>
      <c r="D55" s="2">
        <v>93</v>
      </c>
      <c r="E55" s="2">
        <v>84</v>
      </c>
      <c r="F55" s="2">
        <v>59</v>
      </c>
      <c r="G55" s="2">
        <v>30</v>
      </c>
      <c r="H55" s="2">
        <v>44</v>
      </c>
      <c r="I55" s="2"/>
      <c r="J55" s="2"/>
      <c r="K55" s="2"/>
      <c r="L55" s="2"/>
    </row>
    <row r="56" spans="1:12" x14ac:dyDescent="0.3">
      <c r="A56" s="2" t="s">
        <v>66</v>
      </c>
      <c r="B56" s="2" t="s">
        <v>118</v>
      </c>
      <c r="C56" s="2" t="s">
        <v>133</v>
      </c>
      <c r="D56" s="2">
        <v>51</v>
      </c>
      <c r="E56" s="2">
        <v>78</v>
      </c>
      <c r="F56" s="2">
        <v>98</v>
      </c>
      <c r="G56" s="2">
        <v>77</v>
      </c>
      <c r="H56" s="2">
        <v>99</v>
      </c>
      <c r="I56" s="2"/>
      <c r="J56" s="2"/>
      <c r="K56" s="2"/>
      <c r="L56" s="2"/>
    </row>
    <row r="57" spans="1:12" x14ac:dyDescent="0.3">
      <c r="A57" s="2" t="s">
        <v>67</v>
      </c>
      <c r="B57" s="2" t="s">
        <v>125</v>
      </c>
      <c r="C57" s="2" t="s">
        <v>134</v>
      </c>
      <c r="D57" s="2">
        <v>53</v>
      </c>
      <c r="E57" s="2">
        <v>44</v>
      </c>
      <c r="F57" s="2">
        <v>42</v>
      </c>
      <c r="G57" s="2">
        <v>86</v>
      </c>
      <c r="H57" s="2">
        <v>32</v>
      </c>
      <c r="I57" s="2"/>
      <c r="J57" s="2"/>
      <c r="K57" s="2"/>
      <c r="L57" s="2"/>
    </row>
    <row r="58" spans="1:12" x14ac:dyDescent="0.3">
      <c r="A58" s="2" t="s">
        <v>68</v>
      </c>
      <c r="B58" s="2" t="s">
        <v>129</v>
      </c>
      <c r="C58" s="2" t="s">
        <v>133</v>
      </c>
      <c r="D58" s="2">
        <v>54</v>
      </c>
      <c r="E58" s="2">
        <v>66</v>
      </c>
      <c r="F58" s="2">
        <v>70</v>
      </c>
      <c r="G58" s="2">
        <v>60</v>
      </c>
      <c r="H58" s="2">
        <v>80</v>
      </c>
      <c r="I58" s="2"/>
      <c r="J58" s="2"/>
      <c r="K58" s="2"/>
      <c r="L58" s="2"/>
    </row>
    <row r="59" spans="1:12" x14ac:dyDescent="0.3">
      <c r="A59" s="2" t="s">
        <v>69</v>
      </c>
      <c r="B59" s="2" t="s">
        <v>113</v>
      </c>
      <c r="C59" s="2" t="s">
        <v>134</v>
      </c>
      <c r="D59" s="2">
        <v>59</v>
      </c>
      <c r="E59" s="2">
        <v>71</v>
      </c>
      <c r="F59" s="2">
        <v>80</v>
      </c>
      <c r="G59" s="2">
        <v>38</v>
      </c>
      <c r="H59" s="2">
        <v>37</v>
      </c>
      <c r="I59" s="2"/>
      <c r="J59" s="2"/>
      <c r="K59" s="2"/>
      <c r="L59" s="2"/>
    </row>
    <row r="60" spans="1:12" x14ac:dyDescent="0.3">
      <c r="A60" s="2" t="s">
        <v>70</v>
      </c>
      <c r="B60" s="2" t="s">
        <v>113</v>
      </c>
      <c r="C60" s="2" t="s">
        <v>132</v>
      </c>
      <c r="D60" s="2">
        <v>78</v>
      </c>
      <c r="E60" s="2">
        <v>40</v>
      </c>
      <c r="F60" s="2">
        <v>95</v>
      </c>
      <c r="G60" s="2">
        <v>88</v>
      </c>
      <c r="H60" s="2">
        <v>53</v>
      </c>
      <c r="I60" s="2"/>
      <c r="J60" s="2"/>
      <c r="K60" s="2"/>
      <c r="L60" s="2"/>
    </row>
    <row r="61" spans="1:12" x14ac:dyDescent="0.3">
      <c r="A61" s="2" t="s">
        <v>71</v>
      </c>
      <c r="B61" s="2" t="s">
        <v>120</v>
      </c>
      <c r="C61" s="2" t="s">
        <v>134</v>
      </c>
      <c r="D61" s="2">
        <v>44</v>
      </c>
      <c r="E61" s="2">
        <v>85</v>
      </c>
      <c r="F61" s="2">
        <v>44</v>
      </c>
      <c r="G61" s="2">
        <v>53</v>
      </c>
      <c r="H61" s="2">
        <v>85</v>
      </c>
      <c r="I61" s="2"/>
      <c r="J61" s="2"/>
      <c r="K61" s="2"/>
      <c r="L61" s="2"/>
    </row>
    <row r="62" spans="1:12" x14ac:dyDescent="0.3">
      <c r="A62" s="2" t="s">
        <v>72</v>
      </c>
      <c r="B62" s="2" t="s">
        <v>119</v>
      </c>
      <c r="C62" s="2" t="s">
        <v>133</v>
      </c>
      <c r="D62" s="2">
        <v>40</v>
      </c>
      <c r="E62" s="2">
        <v>90</v>
      </c>
      <c r="F62" s="2">
        <v>66</v>
      </c>
      <c r="G62" s="2">
        <v>50</v>
      </c>
      <c r="H62" s="2">
        <v>56</v>
      </c>
      <c r="I62" s="2"/>
      <c r="J62" s="2"/>
      <c r="K62" s="2"/>
      <c r="L62" s="2"/>
    </row>
    <row r="63" spans="1:12" x14ac:dyDescent="0.3">
      <c r="A63" s="2" t="s">
        <v>73</v>
      </c>
      <c r="B63" s="2" t="s">
        <v>128</v>
      </c>
      <c r="C63" s="2" t="s">
        <v>132</v>
      </c>
      <c r="D63" s="2">
        <v>44</v>
      </c>
      <c r="E63" s="2">
        <v>49</v>
      </c>
      <c r="F63" s="2">
        <v>65</v>
      </c>
      <c r="G63" s="2">
        <v>91</v>
      </c>
      <c r="H63" s="2">
        <v>34</v>
      </c>
      <c r="I63" s="2"/>
      <c r="J63" s="2"/>
      <c r="K63" s="2"/>
      <c r="L63" s="2"/>
    </row>
    <row r="64" spans="1:12" x14ac:dyDescent="0.3">
      <c r="A64" s="2" t="s">
        <v>74</v>
      </c>
      <c r="B64" s="2" t="s">
        <v>126</v>
      </c>
      <c r="C64" s="2" t="s">
        <v>133</v>
      </c>
      <c r="D64" s="2">
        <v>70</v>
      </c>
      <c r="E64" s="2">
        <v>51</v>
      </c>
      <c r="F64" s="2">
        <v>50</v>
      </c>
      <c r="G64" s="2">
        <v>45</v>
      </c>
      <c r="H64" s="2">
        <v>86</v>
      </c>
      <c r="I64" s="2"/>
      <c r="J64" s="2"/>
      <c r="K64" s="2"/>
      <c r="L64" s="2"/>
    </row>
    <row r="65" spans="1:12" x14ac:dyDescent="0.3">
      <c r="A65" s="2" t="s">
        <v>75</v>
      </c>
      <c r="B65" s="2" t="s">
        <v>118</v>
      </c>
      <c r="C65" s="2" t="s">
        <v>134</v>
      </c>
      <c r="D65" s="2">
        <v>71</v>
      </c>
      <c r="E65" s="2">
        <v>52</v>
      </c>
      <c r="F65" s="2">
        <v>93</v>
      </c>
      <c r="G65" s="2">
        <v>36</v>
      </c>
      <c r="H65" s="2">
        <v>83</v>
      </c>
      <c r="I65" s="2"/>
      <c r="J65" s="2"/>
      <c r="K65" s="2"/>
      <c r="L65" s="2"/>
    </row>
    <row r="66" spans="1:12" x14ac:dyDescent="0.3">
      <c r="A66" s="2" t="s">
        <v>76</v>
      </c>
      <c r="B66" s="2" t="s">
        <v>122</v>
      </c>
      <c r="C66" s="2" t="s">
        <v>134</v>
      </c>
      <c r="D66" s="2">
        <v>83</v>
      </c>
      <c r="E66" s="2">
        <v>75</v>
      </c>
      <c r="F66" s="2">
        <v>53</v>
      </c>
      <c r="G66" s="2">
        <v>46</v>
      </c>
      <c r="H66" s="2">
        <v>31</v>
      </c>
      <c r="I66" s="2"/>
      <c r="J66" s="2"/>
      <c r="K66" s="2"/>
      <c r="L66" s="2"/>
    </row>
    <row r="67" spans="1:12" x14ac:dyDescent="0.3">
      <c r="A67" s="2" t="s">
        <v>77</v>
      </c>
      <c r="B67" s="2" t="s">
        <v>113</v>
      </c>
      <c r="C67" s="2" t="s">
        <v>134</v>
      </c>
      <c r="D67" s="2">
        <v>75</v>
      </c>
      <c r="E67" s="2">
        <v>85</v>
      </c>
      <c r="F67" s="2">
        <v>47</v>
      </c>
      <c r="G67" s="2">
        <v>49</v>
      </c>
      <c r="H67" s="2">
        <v>86</v>
      </c>
      <c r="I67" s="2"/>
      <c r="J67" s="2"/>
      <c r="K67" s="2"/>
      <c r="L67" s="2"/>
    </row>
    <row r="68" spans="1:12" x14ac:dyDescent="0.3">
      <c r="A68" s="2" t="s">
        <v>78</v>
      </c>
      <c r="B68" s="2" t="s">
        <v>121</v>
      </c>
      <c r="C68" s="2" t="s">
        <v>132</v>
      </c>
      <c r="D68" s="2">
        <v>77</v>
      </c>
      <c r="E68" s="2">
        <v>55</v>
      </c>
      <c r="F68" s="2">
        <v>92</v>
      </c>
      <c r="G68" s="2">
        <v>50</v>
      </c>
      <c r="H68" s="2">
        <v>45</v>
      </c>
      <c r="I68" s="2"/>
      <c r="J68" s="2"/>
      <c r="K68" s="2"/>
      <c r="L68" s="2"/>
    </row>
    <row r="69" spans="1:12" x14ac:dyDescent="0.3">
      <c r="A69" s="2" t="s">
        <v>79</v>
      </c>
      <c r="B69" s="2" t="s">
        <v>119</v>
      </c>
      <c r="C69" s="2" t="s">
        <v>132</v>
      </c>
      <c r="D69" s="2">
        <v>55</v>
      </c>
      <c r="E69" s="2">
        <v>36</v>
      </c>
      <c r="F69" s="2">
        <v>36</v>
      </c>
      <c r="G69" s="2">
        <v>45</v>
      </c>
      <c r="H69" s="2">
        <v>35</v>
      </c>
      <c r="I69" s="2"/>
      <c r="J69" s="2"/>
      <c r="K69" s="2"/>
      <c r="L69" s="2"/>
    </row>
    <row r="70" spans="1:12" x14ac:dyDescent="0.3">
      <c r="A70" s="2" t="s">
        <v>80</v>
      </c>
      <c r="B70" s="2" t="s">
        <v>113</v>
      </c>
      <c r="C70" s="2" t="s">
        <v>133</v>
      </c>
      <c r="D70" s="2">
        <v>57</v>
      </c>
      <c r="E70" s="2">
        <v>57</v>
      </c>
      <c r="F70" s="2">
        <v>78</v>
      </c>
      <c r="G70" s="2">
        <v>78</v>
      </c>
      <c r="H70" s="2">
        <v>58</v>
      </c>
      <c r="I70" s="2"/>
      <c r="J70" s="2"/>
      <c r="K70" s="2"/>
      <c r="L70" s="2"/>
    </row>
    <row r="71" spans="1:12" x14ac:dyDescent="0.3">
      <c r="A71" s="2" t="s">
        <v>81</v>
      </c>
      <c r="B71" s="2" t="s">
        <v>122</v>
      </c>
      <c r="C71" s="2" t="s">
        <v>133</v>
      </c>
      <c r="D71" s="2">
        <v>37</v>
      </c>
      <c r="E71" s="2">
        <v>66</v>
      </c>
      <c r="F71" s="2">
        <v>81</v>
      </c>
      <c r="G71" s="2">
        <v>50</v>
      </c>
      <c r="H71" s="2">
        <v>89</v>
      </c>
      <c r="I71" s="2"/>
      <c r="J71" s="2"/>
      <c r="K71" s="2"/>
      <c r="L71" s="2"/>
    </row>
    <row r="72" spans="1:12" x14ac:dyDescent="0.3">
      <c r="A72" s="2" t="s">
        <v>82</v>
      </c>
      <c r="B72" s="2" t="s">
        <v>113</v>
      </c>
      <c r="C72" s="2" t="s">
        <v>133</v>
      </c>
      <c r="D72" s="2">
        <v>33</v>
      </c>
      <c r="E72" s="2">
        <v>31</v>
      </c>
      <c r="F72" s="2">
        <v>83</v>
      </c>
      <c r="G72" s="2">
        <v>56</v>
      </c>
      <c r="H72" s="2">
        <v>95</v>
      </c>
      <c r="I72" s="2"/>
      <c r="J72" s="2"/>
      <c r="K72" s="2"/>
      <c r="L72" s="2"/>
    </row>
    <row r="73" spans="1:12" x14ac:dyDescent="0.3">
      <c r="A73" s="2" t="s">
        <v>83</v>
      </c>
      <c r="B73" s="2" t="s">
        <v>120</v>
      </c>
      <c r="C73" s="2" t="s">
        <v>133</v>
      </c>
      <c r="D73" s="2">
        <v>94</v>
      </c>
      <c r="E73" s="2">
        <v>93</v>
      </c>
      <c r="F73" s="2">
        <v>37</v>
      </c>
      <c r="G73" s="2">
        <v>66</v>
      </c>
      <c r="H73" s="2">
        <v>74</v>
      </c>
      <c r="I73" s="2"/>
      <c r="J73" s="2"/>
      <c r="K73" s="2"/>
      <c r="L73" s="2"/>
    </row>
    <row r="74" spans="1:12" x14ac:dyDescent="0.3">
      <c r="A74" s="2" t="s">
        <v>84</v>
      </c>
      <c r="B74" s="2" t="s">
        <v>122</v>
      </c>
      <c r="C74" s="2" t="s">
        <v>132</v>
      </c>
      <c r="D74" s="2">
        <v>99</v>
      </c>
      <c r="E74" s="2">
        <v>74</v>
      </c>
      <c r="F74" s="2">
        <v>65</v>
      </c>
      <c r="G74" s="2">
        <v>38</v>
      </c>
      <c r="H74" s="2">
        <v>48</v>
      </c>
      <c r="I74" s="2"/>
      <c r="J74" s="2"/>
      <c r="K74" s="2"/>
      <c r="L74" s="2"/>
    </row>
    <row r="75" spans="1:12" x14ac:dyDescent="0.3">
      <c r="A75" s="2" t="s">
        <v>85</v>
      </c>
      <c r="B75" s="2" t="s">
        <v>127</v>
      </c>
      <c r="C75" s="2" t="s">
        <v>132</v>
      </c>
      <c r="D75" s="2">
        <v>44</v>
      </c>
      <c r="E75" s="2">
        <v>59</v>
      </c>
      <c r="F75" s="2">
        <v>40</v>
      </c>
      <c r="G75" s="2">
        <v>38</v>
      </c>
      <c r="H75" s="2">
        <v>68</v>
      </c>
      <c r="I75" s="2"/>
      <c r="J75" s="2"/>
      <c r="K75" s="2"/>
      <c r="L75" s="2"/>
    </row>
    <row r="76" spans="1:12" x14ac:dyDescent="0.3">
      <c r="A76" s="2" t="s">
        <v>86</v>
      </c>
      <c r="B76" s="2" t="s">
        <v>131</v>
      </c>
      <c r="C76" s="2" t="s">
        <v>133</v>
      </c>
      <c r="D76" s="2">
        <v>33</v>
      </c>
      <c r="E76" s="2">
        <v>42</v>
      </c>
      <c r="F76" s="2">
        <v>97</v>
      </c>
      <c r="G76" s="2">
        <v>58</v>
      </c>
      <c r="H76" s="2">
        <v>48</v>
      </c>
      <c r="I76" s="2"/>
      <c r="J76" s="2"/>
      <c r="K76" s="2"/>
      <c r="L76" s="2"/>
    </row>
    <row r="77" spans="1:12" x14ac:dyDescent="0.3">
      <c r="A77" s="2" t="s">
        <v>87</v>
      </c>
      <c r="B77" s="2" t="s">
        <v>129</v>
      </c>
      <c r="C77" s="2" t="s">
        <v>133</v>
      </c>
      <c r="D77" s="2">
        <v>81</v>
      </c>
      <c r="E77" s="2">
        <v>84</v>
      </c>
      <c r="F77" s="2">
        <v>91</v>
      </c>
      <c r="G77" s="2">
        <v>70</v>
      </c>
      <c r="H77" s="2">
        <v>72</v>
      </c>
      <c r="I77" s="2"/>
      <c r="J77" s="2"/>
      <c r="K77" s="2"/>
      <c r="L77" s="2"/>
    </row>
    <row r="78" spans="1:12" x14ac:dyDescent="0.3">
      <c r="A78" s="2" t="s">
        <v>88</v>
      </c>
      <c r="B78" s="2" t="s">
        <v>127</v>
      </c>
      <c r="C78" s="2" t="s">
        <v>132</v>
      </c>
      <c r="D78" s="2">
        <v>41</v>
      </c>
      <c r="E78" s="2">
        <v>48</v>
      </c>
      <c r="F78" s="2">
        <v>68</v>
      </c>
      <c r="G78" s="2">
        <v>52</v>
      </c>
      <c r="H78" s="2">
        <v>60</v>
      </c>
      <c r="I78" s="2"/>
      <c r="J78" s="2"/>
      <c r="K78" s="2"/>
      <c r="L78" s="2"/>
    </row>
    <row r="79" spans="1:12" x14ac:dyDescent="0.3">
      <c r="A79" s="2" t="s">
        <v>89</v>
      </c>
      <c r="B79" s="2" t="s">
        <v>119</v>
      </c>
      <c r="C79" s="2" t="s">
        <v>133</v>
      </c>
      <c r="D79" s="2">
        <v>82</v>
      </c>
      <c r="E79" s="2">
        <v>74</v>
      </c>
      <c r="F79" s="2">
        <v>46</v>
      </c>
      <c r="G79" s="2">
        <v>81</v>
      </c>
      <c r="H79" s="2">
        <v>47</v>
      </c>
      <c r="I79" s="2"/>
      <c r="J79" s="2"/>
      <c r="K79" s="2"/>
      <c r="L79" s="2"/>
    </row>
    <row r="80" spans="1:12" x14ac:dyDescent="0.3">
      <c r="A80" s="2" t="s">
        <v>90</v>
      </c>
      <c r="B80" s="2" t="s">
        <v>128</v>
      </c>
      <c r="C80" s="2" t="s">
        <v>133</v>
      </c>
      <c r="D80" s="2">
        <v>35</v>
      </c>
      <c r="E80" s="2">
        <v>71</v>
      </c>
      <c r="F80" s="2">
        <v>33</v>
      </c>
      <c r="G80" s="2">
        <v>93</v>
      </c>
      <c r="H80" s="2">
        <v>78</v>
      </c>
      <c r="I80" s="2"/>
      <c r="J80" s="2"/>
      <c r="K80" s="2"/>
      <c r="L80" s="2"/>
    </row>
    <row r="81" spans="1:12" x14ac:dyDescent="0.3">
      <c r="A81" s="2" t="s">
        <v>91</v>
      </c>
      <c r="B81" s="2" t="s">
        <v>127</v>
      </c>
      <c r="C81" s="2" t="s">
        <v>134</v>
      </c>
      <c r="D81" s="2">
        <v>54</v>
      </c>
      <c r="E81" s="2">
        <v>76</v>
      </c>
      <c r="F81" s="2">
        <v>54</v>
      </c>
      <c r="G81" s="2">
        <v>37</v>
      </c>
      <c r="H81" s="2">
        <v>38</v>
      </c>
      <c r="I81" s="2"/>
      <c r="J81" s="2"/>
      <c r="K81" s="2"/>
      <c r="L81" s="2"/>
    </row>
    <row r="82" spans="1:12" x14ac:dyDescent="0.3">
      <c r="A82" s="2" t="s">
        <v>92</v>
      </c>
      <c r="B82" s="2" t="s">
        <v>116</v>
      </c>
      <c r="C82" s="2" t="s">
        <v>132</v>
      </c>
      <c r="D82" s="2">
        <v>72</v>
      </c>
      <c r="E82" s="2">
        <v>49</v>
      </c>
      <c r="F82" s="2">
        <v>79</v>
      </c>
      <c r="G82" s="2">
        <v>64</v>
      </c>
      <c r="H82" s="2">
        <v>73</v>
      </c>
      <c r="I82" s="2"/>
      <c r="J82" s="2"/>
      <c r="K82" s="2"/>
      <c r="L82" s="2"/>
    </row>
    <row r="83" spans="1:12" x14ac:dyDescent="0.3">
      <c r="A83" s="2" t="s">
        <v>93</v>
      </c>
      <c r="B83" s="2" t="s">
        <v>125</v>
      </c>
      <c r="C83" s="2" t="s">
        <v>133</v>
      </c>
      <c r="D83" s="2">
        <v>44</v>
      </c>
      <c r="E83" s="2">
        <v>100</v>
      </c>
      <c r="F83" s="2">
        <v>40</v>
      </c>
      <c r="G83" s="2">
        <v>75</v>
      </c>
      <c r="H83" s="2">
        <v>38</v>
      </c>
      <c r="I83" s="2"/>
      <c r="J83" s="2"/>
      <c r="K83" s="2"/>
      <c r="L83" s="2"/>
    </row>
    <row r="84" spans="1:12" x14ac:dyDescent="0.3">
      <c r="A84" s="2" t="s">
        <v>94</v>
      </c>
      <c r="B84" s="2" t="s">
        <v>118</v>
      </c>
      <c r="C84" s="2" t="s">
        <v>132</v>
      </c>
      <c r="D84" s="2">
        <v>50</v>
      </c>
      <c r="E84" s="2">
        <v>38</v>
      </c>
      <c r="F84" s="2">
        <v>42</v>
      </c>
      <c r="G84" s="2">
        <v>62</v>
      </c>
      <c r="H84" s="2">
        <v>93</v>
      </c>
      <c r="I84" s="2"/>
      <c r="J84" s="2"/>
      <c r="K84" s="2"/>
      <c r="L84" s="2"/>
    </row>
    <row r="85" spans="1:12" x14ac:dyDescent="0.3">
      <c r="A85" s="2" t="s">
        <v>95</v>
      </c>
      <c r="B85" s="2" t="s">
        <v>115</v>
      </c>
      <c r="C85" s="2" t="s">
        <v>134</v>
      </c>
      <c r="D85" s="2">
        <v>34</v>
      </c>
      <c r="E85" s="2">
        <v>90</v>
      </c>
      <c r="F85" s="2">
        <v>57</v>
      </c>
      <c r="G85" s="2">
        <v>53</v>
      </c>
      <c r="H85" s="2">
        <v>49</v>
      </c>
      <c r="I85" s="2"/>
      <c r="J85" s="2"/>
      <c r="K85" s="2"/>
      <c r="L85" s="2"/>
    </row>
    <row r="86" spans="1:12" x14ac:dyDescent="0.3">
      <c r="A86" s="2" t="s">
        <v>96</v>
      </c>
      <c r="B86" s="2" t="s">
        <v>122</v>
      </c>
      <c r="C86" s="2" t="s">
        <v>132</v>
      </c>
      <c r="D86" s="2">
        <v>49</v>
      </c>
      <c r="E86" s="2">
        <v>61</v>
      </c>
      <c r="F86" s="2">
        <v>69</v>
      </c>
      <c r="G86" s="2">
        <v>51</v>
      </c>
      <c r="H86" s="2">
        <v>39</v>
      </c>
      <c r="I86" s="2"/>
      <c r="J86" s="2"/>
      <c r="K86" s="2"/>
      <c r="L86" s="2"/>
    </row>
    <row r="87" spans="1:12" x14ac:dyDescent="0.3">
      <c r="A87" s="2" t="s">
        <v>97</v>
      </c>
      <c r="B87" s="2" t="s">
        <v>124</v>
      </c>
      <c r="C87" s="2" t="s">
        <v>132</v>
      </c>
      <c r="D87" s="2">
        <v>30</v>
      </c>
      <c r="E87" s="2">
        <v>100</v>
      </c>
      <c r="F87" s="2">
        <v>73</v>
      </c>
      <c r="G87" s="2">
        <v>33</v>
      </c>
      <c r="H87" s="2">
        <v>54</v>
      </c>
      <c r="I87" s="2"/>
      <c r="J87" s="2"/>
      <c r="K87" s="2"/>
      <c r="L87" s="2"/>
    </row>
    <row r="88" spans="1:12" x14ac:dyDescent="0.3">
      <c r="A88" s="2" t="s">
        <v>98</v>
      </c>
      <c r="B88" s="2" t="s">
        <v>118</v>
      </c>
      <c r="C88" s="2" t="s">
        <v>132</v>
      </c>
      <c r="D88" s="2">
        <v>63</v>
      </c>
      <c r="E88" s="2">
        <v>98</v>
      </c>
      <c r="F88" s="2">
        <v>66</v>
      </c>
      <c r="G88" s="2">
        <v>86</v>
      </c>
      <c r="H88" s="2">
        <v>68</v>
      </c>
      <c r="I88" s="2"/>
      <c r="J88" s="2"/>
      <c r="K88" s="2"/>
      <c r="L88" s="2"/>
    </row>
    <row r="89" spans="1:12" x14ac:dyDescent="0.3">
      <c r="A89" s="2" t="s">
        <v>99</v>
      </c>
      <c r="B89" s="2" t="s">
        <v>131</v>
      </c>
      <c r="C89" s="2" t="s">
        <v>133</v>
      </c>
      <c r="D89" s="2">
        <v>42</v>
      </c>
      <c r="E89" s="2">
        <v>39</v>
      </c>
      <c r="F89" s="2">
        <v>75</v>
      </c>
      <c r="G89" s="2">
        <v>81</v>
      </c>
      <c r="H89" s="2">
        <v>96</v>
      </c>
      <c r="I89" s="2"/>
      <c r="J89" s="2"/>
      <c r="K89" s="2"/>
      <c r="L89" s="2"/>
    </row>
    <row r="90" spans="1:12" x14ac:dyDescent="0.3">
      <c r="A90" s="2" t="s">
        <v>100</v>
      </c>
      <c r="B90" s="2" t="s">
        <v>131</v>
      </c>
      <c r="C90" s="2" t="s">
        <v>134</v>
      </c>
      <c r="D90" s="2">
        <v>65</v>
      </c>
      <c r="E90" s="2">
        <v>84</v>
      </c>
      <c r="F90" s="2">
        <v>35</v>
      </c>
      <c r="G90" s="2">
        <v>52</v>
      </c>
      <c r="H90" s="2">
        <v>88</v>
      </c>
      <c r="I90" s="2"/>
      <c r="J90" s="2"/>
      <c r="K90" s="2"/>
      <c r="L90" s="2"/>
    </row>
    <row r="91" spans="1:12" x14ac:dyDescent="0.3">
      <c r="A91" s="2" t="s">
        <v>101</v>
      </c>
      <c r="B91" s="2" t="s">
        <v>115</v>
      </c>
      <c r="C91" s="2" t="s">
        <v>133</v>
      </c>
      <c r="D91" s="2">
        <v>74</v>
      </c>
      <c r="E91" s="2">
        <v>50</v>
      </c>
      <c r="F91" s="2">
        <v>45</v>
      </c>
      <c r="G91" s="2">
        <v>94</v>
      </c>
      <c r="H91" s="2">
        <v>60</v>
      </c>
      <c r="I91" s="2"/>
      <c r="J91" s="2"/>
      <c r="K91" s="2"/>
      <c r="L91" s="2"/>
    </row>
    <row r="92" spans="1:12" x14ac:dyDescent="0.3">
      <c r="A92" s="2" t="s">
        <v>102</v>
      </c>
      <c r="B92" s="2" t="s">
        <v>113</v>
      </c>
      <c r="C92" s="2" t="s">
        <v>134</v>
      </c>
      <c r="D92" s="2">
        <v>44</v>
      </c>
      <c r="E92" s="2">
        <v>34</v>
      </c>
      <c r="F92" s="2">
        <v>63</v>
      </c>
      <c r="G92" s="2">
        <v>68</v>
      </c>
      <c r="H92" s="2">
        <v>92</v>
      </c>
      <c r="I92" s="2"/>
      <c r="J92" s="2"/>
      <c r="K92" s="2"/>
      <c r="L92" s="2"/>
    </row>
    <row r="93" spans="1:12" x14ac:dyDescent="0.3">
      <c r="A93" s="2" t="s">
        <v>103</v>
      </c>
      <c r="B93" s="2" t="s">
        <v>116</v>
      </c>
      <c r="C93" s="2" t="s">
        <v>132</v>
      </c>
      <c r="D93" s="2">
        <v>35</v>
      </c>
      <c r="E93" s="2">
        <v>56</v>
      </c>
      <c r="F93" s="2">
        <v>59</v>
      </c>
      <c r="G93" s="2">
        <v>49</v>
      </c>
      <c r="H93" s="2">
        <v>76</v>
      </c>
      <c r="I93" s="2"/>
      <c r="J93" s="2"/>
      <c r="K93" s="2"/>
      <c r="L93" s="2"/>
    </row>
    <row r="94" spans="1:12" x14ac:dyDescent="0.3">
      <c r="A94" s="2" t="s">
        <v>104</v>
      </c>
      <c r="B94" s="2" t="s">
        <v>127</v>
      </c>
      <c r="C94" s="2" t="s">
        <v>132</v>
      </c>
      <c r="D94" s="2">
        <v>73</v>
      </c>
      <c r="E94" s="2">
        <v>53</v>
      </c>
      <c r="F94" s="2">
        <v>67</v>
      </c>
      <c r="G94" s="2">
        <v>79</v>
      </c>
      <c r="H94" s="2">
        <v>95</v>
      </c>
      <c r="I94" s="2"/>
      <c r="J94" s="2"/>
      <c r="K94" s="2"/>
      <c r="L94" s="2"/>
    </row>
    <row r="95" spans="1:12" x14ac:dyDescent="0.3">
      <c r="A95" s="2" t="s">
        <v>105</v>
      </c>
      <c r="B95" s="2" t="s">
        <v>116</v>
      </c>
      <c r="C95" s="2" t="s">
        <v>133</v>
      </c>
      <c r="D95" s="2">
        <v>53</v>
      </c>
      <c r="E95" s="2">
        <v>78</v>
      </c>
      <c r="F95" s="2">
        <v>59</v>
      </c>
      <c r="G95" s="2">
        <v>93</v>
      </c>
      <c r="H95" s="2">
        <v>72</v>
      </c>
      <c r="I95" s="2"/>
      <c r="J95" s="2"/>
      <c r="K95" s="2"/>
      <c r="L95" s="2"/>
    </row>
    <row r="96" spans="1:12" x14ac:dyDescent="0.3">
      <c r="A96" s="2" t="s">
        <v>106</v>
      </c>
      <c r="B96" s="2" t="s">
        <v>119</v>
      </c>
      <c r="C96" s="2" t="s">
        <v>132</v>
      </c>
      <c r="D96" s="2">
        <v>83</v>
      </c>
      <c r="E96" s="2">
        <v>46</v>
      </c>
      <c r="F96" s="2">
        <v>91</v>
      </c>
      <c r="G96" s="2">
        <v>81</v>
      </c>
      <c r="H96" s="2">
        <v>63</v>
      </c>
      <c r="I96" s="2"/>
      <c r="J96" s="2"/>
      <c r="K96" s="2"/>
      <c r="L96" s="2"/>
    </row>
    <row r="97" spans="1:12" x14ac:dyDescent="0.3">
      <c r="A97" s="2" t="s">
        <v>107</v>
      </c>
      <c r="B97" s="2" t="s">
        <v>131</v>
      </c>
      <c r="C97" s="2" t="s">
        <v>134</v>
      </c>
      <c r="D97" s="2">
        <v>72</v>
      </c>
      <c r="E97" s="2">
        <v>36</v>
      </c>
      <c r="F97" s="2">
        <v>91</v>
      </c>
      <c r="G97" s="2">
        <v>90</v>
      </c>
      <c r="H97" s="2">
        <v>64</v>
      </c>
      <c r="I97" s="2"/>
      <c r="J97" s="2"/>
      <c r="K97" s="2"/>
      <c r="L97" s="2"/>
    </row>
    <row r="98" spans="1:12" x14ac:dyDescent="0.3">
      <c r="A98" s="2" t="s">
        <v>108</v>
      </c>
      <c r="B98" s="2" t="s">
        <v>112</v>
      </c>
      <c r="C98" s="2" t="s">
        <v>133</v>
      </c>
      <c r="D98" s="2">
        <v>65</v>
      </c>
      <c r="E98" s="2">
        <v>73</v>
      </c>
      <c r="F98" s="2">
        <v>86</v>
      </c>
      <c r="G98" s="2">
        <v>90</v>
      </c>
      <c r="H98" s="2">
        <v>68</v>
      </c>
      <c r="I98" s="2"/>
      <c r="J98" s="2"/>
      <c r="K98" s="2"/>
      <c r="L98" s="2"/>
    </row>
    <row r="99" spans="1:12" x14ac:dyDescent="0.3">
      <c r="A99" s="2" t="s">
        <v>109</v>
      </c>
      <c r="B99" s="2" t="s">
        <v>124</v>
      </c>
      <c r="C99" s="2" t="s">
        <v>134</v>
      </c>
      <c r="D99" s="2">
        <v>87</v>
      </c>
      <c r="E99" s="2">
        <v>61</v>
      </c>
      <c r="F99" s="2">
        <v>69</v>
      </c>
      <c r="G99" s="2">
        <v>30</v>
      </c>
      <c r="H99" s="2">
        <v>35</v>
      </c>
      <c r="I99" s="2"/>
      <c r="J99" s="2"/>
      <c r="K99" s="2"/>
      <c r="L99" s="2"/>
    </row>
    <row r="100" spans="1:12" x14ac:dyDescent="0.3">
      <c r="A100" s="2" t="s">
        <v>110</v>
      </c>
      <c r="B100" s="2" t="s">
        <v>125</v>
      </c>
      <c r="C100" s="2" t="s">
        <v>133</v>
      </c>
      <c r="D100" s="2">
        <v>80</v>
      </c>
      <c r="E100" s="2">
        <v>53</v>
      </c>
      <c r="F100" s="2">
        <v>66</v>
      </c>
      <c r="G100" s="2">
        <v>76</v>
      </c>
      <c r="H100" s="2">
        <v>91</v>
      </c>
      <c r="I100" s="2"/>
      <c r="J100" s="2"/>
      <c r="K100" s="2"/>
      <c r="L100" s="2"/>
    </row>
    <row r="101" spans="1:12" x14ac:dyDescent="0.3">
      <c r="A101" s="2" t="s">
        <v>111</v>
      </c>
      <c r="B101" s="2" t="s">
        <v>119</v>
      </c>
      <c r="C101" s="2" t="s">
        <v>133</v>
      </c>
      <c r="D101" s="2">
        <v>50</v>
      </c>
      <c r="E101" s="2">
        <v>83</v>
      </c>
      <c r="F101" s="2">
        <v>48</v>
      </c>
      <c r="G101" s="2">
        <v>90</v>
      </c>
      <c r="H101" s="2">
        <v>81</v>
      </c>
      <c r="I101" s="2"/>
      <c r="J101" s="2"/>
      <c r="K101" s="2"/>
      <c r="L101" s="2"/>
    </row>
    <row r="102" spans="1:12" x14ac:dyDescent="0.3">
      <c r="A102" s="2" t="s">
        <v>98</v>
      </c>
      <c r="B102" s="2" t="s">
        <v>118</v>
      </c>
      <c r="C102" s="2" t="s">
        <v>132</v>
      </c>
      <c r="D102" s="2">
        <v>63</v>
      </c>
      <c r="E102" s="2">
        <v>98</v>
      </c>
      <c r="F102" s="2">
        <v>66</v>
      </c>
      <c r="G102" s="2">
        <v>86</v>
      </c>
      <c r="H102" s="2">
        <v>68</v>
      </c>
      <c r="I102" s="2"/>
      <c r="J102" s="2"/>
      <c r="K102" s="2"/>
      <c r="L102" s="2"/>
    </row>
    <row r="103" spans="1:12" x14ac:dyDescent="0.3">
      <c r="A103" s="2" t="s">
        <v>70</v>
      </c>
      <c r="B103" s="2" t="s">
        <v>113</v>
      </c>
      <c r="C103" s="2" t="s">
        <v>132</v>
      </c>
      <c r="D103" s="2">
        <v>78</v>
      </c>
      <c r="E103" s="2">
        <v>40</v>
      </c>
      <c r="F103" s="2">
        <v>95</v>
      </c>
      <c r="G103" s="2">
        <v>88</v>
      </c>
      <c r="H103" s="2">
        <v>53</v>
      </c>
      <c r="I103" s="2"/>
      <c r="J103" s="2"/>
      <c r="K103" s="2"/>
      <c r="L103" s="2"/>
    </row>
    <row r="104" spans="1:12" x14ac:dyDescent="0.3">
      <c r="A104" s="2" t="s">
        <v>35</v>
      </c>
      <c r="B104" s="2" t="s">
        <v>126</v>
      </c>
      <c r="C104" s="2" t="s">
        <v>133</v>
      </c>
      <c r="D104" s="2">
        <v>45</v>
      </c>
      <c r="E104" s="2">
        <v>44</v>
      </c>
      <c r="F104" s="2">
        <v>92</v>
      </c>
      <c r="G104" s="2">
        <v>49</v>
      </c>
      <c r="H104" s="2">
        <v>75</v>
      </c>
      <c r="I104" s="2"/>
      <c r="J104" s="2"/>
      <c r="K104" s="2"/>
      <c r="L104" s="2"/>
    </row>
    <row r="105" spans="1:12" x14ac:dyDescent="0.3">
      <c r="A105" s="2" t="s">
        <v>86</v>
      </c>
      <c r="B105" s="2" t="s">
        <v>131</v>
      </c>
      <c r="C105" s="2" t="s">
        <v>133</v>
      </c>
      <c r="D105" s="2">
        <v>33</v>
      </c>
      <c r="E105" s="2">
        <v>42</v>
      </c>
      <c r="F105" s="2">
        <v>97</v>
      </c>
      <c r="G105" s="2">
        <v>58</v>
      </c>
      <c r="H105" s="2">
        <v>48</v>
      </c>
      <c r="I105" s="2"/>
      <c r="J105" s="2"/>
      <c r="K105" s="2"/>
      <c r="L105" s="2"/>
    </row>
    <row r="106" spans="1:12" x14ac:dyDescent="0.3">
      <c r="A106" s="2" t="s">
        <v>56</v>
      </c>
      <c r="B106" s="2" t="s">
        <v>123</v>
      </c>
      <c r="C106" s="2" t="s">
        <v>133</v>
      </c>
      <c r="D106" s="2">
        <v>90</v>
      </c>
      <c r="E106" s="2">
        <v>80</v>
      </c>
      <c r="F106" s="2">
        <v>36</v>
      </c>
      <c r="G106" s="2">
        <v>92</v>
      </c>
      <c r="H106" s="2">
        <v>51</v>
      </c>
      <c r="I106" s="2"/>
      <c r="J106" s="2"/>
      <c r="K106" s="2"/>
      <c r="L10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5730-47EB-49DA-85EA-6171702CB369}">
  <dimension ref="A1:L106"/>
  <sheetViews>
    <sheetView zoomScale="72" zoomScaleNormal="72" workbookViewId="0">
      <selection activeCell="K11" sqref="K11"/>
    </sheetView>
  </sheetViews>
  <sheetFormatPr defaultRowHeight="14.4" x14ac:dyDescent="0.3"/>
  <cols>
    <col min="1" max="1" width="7.109375" bestFit="1" customWidth="1"/>
    <col min="2" max="2" width="15.5546875" bestFit="1" customWidth="1"/>
    <col min="3" max="3" width="11.5546875" bestFit="1" customWidth="1"/>
    <col min="4" max="5" width="8.88671875" customWidth="1"/>
    <col min="9" max="9" width="10.88671875" customWidth="1"/>
    <col min="10" max="10" width="10.5546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137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2" t="s">
        <v>112</v>
      </c>
      <c r="C2" s="2" t="s">
        <v>132</v>
      </c>
      <c r="D2" s="2">
        <v>53</v>
      </c>
      <c r="E2" s="2">
        <v>37</v>
      </c>
      <c r="F2" s="2">
        <v>53</v>
      </c>
      <c r="G2" s="2">
        <v>81</v>
      </c>
      <c r="H2" s="2">
        <v>68</v>
      </c>
      <c r="I2" s="2">
        <f>SUM(D2:H2)</f>
        <v>292</v>
      </c>
      <c r="J2" s="2">
        <f>I2/5</f>
        <v>58.4</v>
      </c>
      <c r="K2" s="2" t="str">
        <f>IF(J2&gt;=75, "Distinction", IF(J2&gt;=60,"A", IF(J2&gt;50, "B", IF(J2&gt;=40, "C"))))</f>
        <v>B</v>
      </c>
      <c r="L2" s="2" t="str">
        <f>IF(J2&gt;=50, "Pass", "Fail")</f>
        <v>Pass</v>
      </c>
    </row>
    <row r="3" spans="1:12" x14ac:dyDescent="0.3">
      <c r="A3" s="2" t="s">
        <v>13</v>
      </c>
      <c r="B3" s="2" t="s">
        <v>113</v>
      </c>
      <c r="C3" s="2" t="s">
        <v>133</v>
      </c>
      <c r="D3" s="2">
        <v>86</v>
      </c>
      <c r="E3" s="2">
        <v>88</v>
      </c>
      <c r="F3" s="2">
        <v>36</v>
      </c>
      <c r="G3" s="2">
        <v>90</v>
      </c>
      <c r="H3" s="2">
        <v>33</v>
      </c>
      <c r="I3" s="2">
        <f t="shared" ref="I3:I66" si="0">SUM(D3:H3)</f>
        <v>333</v>
      </c>
      <c r="J3" s="2">
        <f t="shared" ref="J3:J66" si="1">I3/5</f>
        <v>66.599999999999994</v>
      </c>
      <c r="K3" s="2" t="str">
        <f t="shared" ref="K3:K66" si="2">IF(J3&gt;=75, "Distinction", IF(J3&gt;=60,"A", IF(J3&gt;50, "B", IF(J3&gt;=40, "C"))))</f>
        <v>A</v>
      </c>
      <c r="L3" s="2" t="str">
        <f t="shared" ref="L3:L66" si="3">IF(J3&gt;=50, "Pass", "Fail")</f>
        <v>Pass</v>
      </c>
    </row>
    <row r="4" spans="1:12" x14ac:dyDescent="0.3">
      <c r="A4" s="2" t="s">
        <v>14</v>
      </c>
      <c r="B4" s="2" t="s">
        <v>114</v>
      </c>
      <c r="C4" s="2" t="s">
        <v>133</v>
      </c>
      <c r="D4" s="2">
        <v>31</v>
      </c>
      <c r="E4" s="2">
        <v>86</v>
      </c>
      <c r="F4" s="2">
        <v>59</v>
      </c>
      <c r="G4" s="2">
        <v>54</v>
      </c>
      <c r="H4" s="2">
        <v>78</v>
      </c>
      <c r="I4" s="2">
        <f t="shared" si="0"/>
        <v>308</v>
      </c>
      <c r="J4" s="2">
        <f t="shared" si="1"/>
        <v>61.6</v>
      </c>
      <c r="K4" s="2" t="str">
        <f t="shared" si="2"/>
        <v>A</v>
      </c>
      <c r="L4" s="2" t="str">
        <f t="shared" si="3"/>
        <v>Pass</v>
      </c>
    </row>
    <row r="5" spans="1:12" x14ac:dyDescent="0.3">
      <c r="A5" s="2" t="s">
        <v>15</v>
      </c>
      <c r="B5" s="2" t="s">
        <v>115</v>
      </c>
      <c r="C5" s="2" t="s">
        <v>134</v>
      </c>
      <c r="D5" s="2">
        <v>82</v>
      </c>
      <c r="E5" s="2">
        <v>46</v>
      </c>
      <c r="F5" s="2">
        <v>97</v>
      </c>
      <c r="G5" s="2">
        <v>52</v>
      </c>
      <c r="H5" s="2">
        <v>79</v>
      </c>
      <c r="I5" s="2">
        <f t="shared" si="0"/>
        <v>356</v>
      </c>
      <c r="J5" s="2">
        <f t="shared" si="1"/>
        <v>71.2</v>
      </c>
      <c r="K5" s="2" t="str">
        <f t="shared" si="2"/>
        <v>A</v>
      </c>
      <c r="L5" s="2" t="str">
        <f t="shared" si="3"/>
        <v>Pass</v>
      </c>
    </row>
    <row r="6" spans="1:12" x14ac:dyDescent="0.3">
      <c r="A6" s="2" t="s">
        <v>16</v>
      </c>
      <c r="B6" s="2" t="s">
        <v>115</v>
      </c>
      <c r="C6" s="2" t="s">
        <v>132</v>
      </c>
      <c r="D6" s="2">
        <v>51</v>
      </c>
      <c r="E6" s="2">
        <v>54</v>
      </c>
      <c r="F6" s="2">
        <v>88</v>
      </c>
      <c r="G6" s="2">
        <v>68</v>
      </c>
      <c r="H6" s="2">
        <v>79</v>
      </c>
      <c r="I6" s="2">
        <f t="shared" si="0"/>
        <v>340</v>
      </c>
      <c r="J6" s="2">
        <f t="shared" si="1"/>
        <v>68</v>
      </c>
      <c r="K6" s="2" t="str">
        <f t="shared" si="2"/>
        <v>A</v>
      </c>
      <c r="L6" s="2" t="str">
        <f t="shared" si="3"/>
        <v>Pass</v>
      </c>
    </row>
    <row r="7" spans="1:12" x14ac:dyDescent="0.3">
      <c r="A7" s="2" t="s">
        <v>17</v>
      </c>
      <c r="B7" s="2" t="s">
        <v>116</v>
      </c>
      <c r="C7" s="2" t="s">
        <v>132</v>
      </c>
      <c r="D7" s="2">
        <v>68</v>
      </c>
      <c r="E7" s="2">
        <v>70</v>
      </c>
      <c r="F7" s="2">
        <v>73</v>
      </c>
      <c r="G7" s="2">
        <v>38</v>
      </c>
      <c r="H7" s="2">
        <v>86</v>
      </c>
      <c r="I7" s="2">
        <f t="shared" si="0"/>
        <v>335</v>
      </c>
      <c r="J7" s="2">
        <f t="shared" si="1"/>
        <v>67</v>
      </c>
      <c r="K7" s="2" t="str">
        <f t="shared" si="2"/>
        <v>A</v>
      </c>
      <c r="L7" s="2" t="str">
        <f t="shared" si="3"/>
        <v>Pass</v>
      </c>
    </row>
    <row r="8" spans="1:12" x14ac:dyDescent="0.3">
      <c r="A8" s="2" t="s">
        <v>18</v>
      </c>
      <c r="B8" s="2" t="s">
        <v>117</v>
      </c>
      <c r="C8" s="2" t="s">
        <v>132</v>
      </c>
      <c r="D8" s="2">
        <v>35</v>
      </c>
      <c r="E8" s="2">
        <v>34</v>
      </c>
      <c r="F8" s="2">
        <v>70</v>
      </c>
      <c r="G8" s="2">
        <v>35</v>
      </c>
      <c r="H8" s="2">
        <v>87</v>
      </c>
      <c r="I8" s="2">
        <f t="shared" si="0"/>
        <v>261</v>
      </c>
      <c r="J8" s="2">
        <f t="shared" si="1"/>
        <v>52.2</v>
      </c>
      <c r="K8" s="2" t="str">
        <f t="shared" si="2"/>
        <v>B</v>
      </c>
      <c r="L8" s="2" t="str">
        <f t="shared" si="3"/>
        <v>Pass</v>
      </c>
    </row>
    <row r="9" spans="1:12" x14ac:dyDescent="0.3">
      <c r="A9" s="2" t="s">
        <v>19</v>
      </c>
      <c r="B9" s="2" t="s">
        <v>117</v>
      </c>
      <c r="C9" s="2" t="s">
        <v>132</v>
      </c>
      <c r="D9" s="2">
        <v>64</v>
      </c>
      <c r="E9" s="2">
        <v>44</v>
      </c>
      <c r="F9" s="2">
        <v>48</v>
      </c>
      <c r="G9" s="2">
        <v>70</v>
      </c>
      <c r="H9" s="2">
        <v>72</v>
      </c>
      <c r="I9" s="2">
        <f t="shared" si="0"/>
        <v>298</v>
      </c>
      <c r="J9" s="2">
        <f t="shared" si="1"/>
        <v>59.6</v>
      </c>
      <c r="K9" s="2" t="str">
        <f t="shared" si="2"/>
        <v>B</v>
      </c>
      <c r="L9" s="2" t="str">
        <f t="shared" si="3"/>
        <v>Pass</v>
      </c>
    </row>
    <row r="10" spans="1:12" x14ac:dyDescent="0.3">
      <c r="A10" s="2" t="s">
        <v>20</v>
      </c>
      <c r="B10" s="2" t="s">
        <v>118</v>
      </c>
      <c r="C10" s="2" t="s">
        <v>132</v>
      </c>
      <c r="D10" s="2">
        <v>36</v>
      </c>
      <c r="E10" s="2">
        <v>95</v>
      </c>
      <c r="F10" s="2">
        <v>59</v>
      </c>
      <c r="G10" s="2">
        <v>98</v>
      </c>
      <c r="H10" s="2">
        <v>80</v>
      </c>
      <c r="I10" s="2">
        <f t="shared" si="0"/>
        <v>368</v>
      </c>
      <c r="J10" s="2">
        <f t="shared" si="1"/>
        <v>73.599999999999994</v>
      </c>
      <c r="K10" s="2" t="str">
        <f t="shared" si="2"/>
        <v>A</v>
      </c>
      <c r="L10" s="2" t="str">
        <f t="shared" si="3"/>
        <v>Pass</v>
      </c>
    </row>
    <row r="11" spans="1:12" x14ac:dyDescent="0.3">
      <c r="A11" s="2" t="s">
        <v>21</v>
      </c>
      <c r="B11" s="2" t="s">
        <v>119</v>
      </c>
      <c r="C11" s="2" t="s">
        <v>132</v>
      </c>
      <c r="D11" s="2">
        <v>44</v>
      </c>
      <c r="E11" s="2">
        <v>91</v>
      </c>
      <c r="F11" s="2">
        <v>38</v>
      </c>
      <c r="G11" s="2">
        <v>83</v>
      </c>
      <c r="H11" s="2">
        <v>34</v>
      </c>
      <c r="I11" s="2">
        <f t="shared" si="0"/>
        <v>290</v>
      </c>
      <c r="J11" s="2">
        <f t="shared" si="1"/>
        <v>58</v>
      </c>
      <c r="K11" s="2" t="str">
        <f t="shared" si="2"/>
        <v>B</v>
      </c>
      <c r="L11" s="2" t="str">
        <f t="shared" si="3"/>
        <v>Pass</v>
      </c>
    </row>
    <row r="12" spans="1:12" x14ac:dyDescent="0.3">
      <c r="A12" s="2" t="s">
        <v>22</v>
      </c>
      <c r="B12" s="2" t="s">
        <v>120</v>
      </c>
      <c r="C12" s="2" t="s">
        <v>134</v>
      </c>
      <c r="D12" s="2">
        <v>30</v>
      </c>
      <c r="E12" s="2">
        <v>87</v>
      </c>
      <c r="F12" s="2">
        <v>75</v>
      </c>
      <c r="G12" s="2">
        <v>34</v>
      </c>
      <c r="H12" s="2">
        <v>92</v>
      </c>
      <c r="I12" s="2">
        <f t="shared" si="0"/>
        <v>318</v>
      </c>
      <c r="J12" s="2">
        <f t="shared" si="1"/>
        <v>63.6</v>
      </c>
      <c r="K12" s="2" t="str">
        <f t="shared" si="2"/>
        <v>A</v>
      </c>
      <c r="L12" s="2" t="str">
        <f t="shared" si="3"/>
        <v>Pass</v>
      </c>
    </row>
    <row r="13" spans="1:12" x14ac:dyDescent="0.3">
      <c r="A13" s="2" t="s">
        <v>23</v>
      </c>
      <c r="B13" s="2" t="s">
        <v>121</v>
      </c>
      <c r="C13" s="2" t="s">
        <v>132</v>
      </c>
      <c r="D13" s="2">
        <v>56</v>
      </c>
      <c r="E13" s="2">
        <v>90</v>
      </c>
      <c r="F13" s="2">
        <v>92</v>
      </c>
      <c r="G13" s="2">
        <v>37</v>
      </c>
      <c r="H13" s="2">
        <v>58</v>
      </c>
      <c r="I13" s="2">
        <f t="shared" si="0"/>
        <v>333</v>
      </c>
      <c r="J13" s="2">
        <f t="shared" si="1"/>
        <v>66.599999999999994</v>
      </c>
      <c r="K13" s="2" t="str">
        <f t="shared" si="2"/>
        <v>A</v>
      </c>
      <c r="L13" s="2" t="str">
        <f t="shared" si="3"/>
        <v>Pass</v>
      </c>
    </row>
    <row r="14" spans="1:12" x14ac:dyDescent="0.3">
      <c r="A14" s="2" t="s">
        <v>24</v>
      </c>
      <c r="B14" s="2" t="s">
        <v>120</v>
      </c>
      <c r="C14" s="2" t="s">
        <v>133</v>
      </c>
      <c r="D14" s="2">
        <v>43</v>
      </c>
      <c r="E14" s="2">
        <v>89</v>
      </c>
      <c r="F14" s="2">
        <v>67</v>
      </c>
      <c r="G14" s="2">
        <v>41</v>
      </c>
      <c r="H14" s="2">
        <v>93</v>
      </c>
      <c r="I14" s="2">
        <f t="shared" si="0"/>
        <v>333</v>
      </c>
      <c r="J14" s="2">
        <f t="shared" si="1"/>
        <v>66.599999999999994</v>
      </c>
      <c r="K14" s="2" t="str">
        <f t="shared" si="2"/>
        <v>A</v>
      </c>
      <c r="L14" s="2" t="str">
        <f t="shared" si="3"/>
        <v>Pass</v>
      </c>
    </row>
    <row r="15" spans="1:12" x14ac:dyDescent="0.3">
      <c r="A15" s="2" t="s">
        <v>25</v>
      </c>
      <c r="B15" s="2" t="s">
        <v>120</v>
      </c>
      <c r="C15" s="2" t="s">
        <v>132</v>
      </c>
      <c r="D15" s="2">
        <v>75</v>
      </c>
      <c r="E15" s="2">
        <v>90</v>
      </c>
      <c r="F15" s="2">
        <v>61</v>
      </c>
      <c r="G15" s="2">
        <v>37</v>
      </c>
      <c r="H15" s="2">
        <v>43</v>
      </c>
      <c r="I15" s="2">
        <f t="shared" si="0"/>
        <v>306</v>
      </c>
      <c r="J15" s="2">
        <f t="shared" si="1"/>
        <v>61.2</v>
      </c>
      <c r="K15" s="2" t="str">
        <f t="shared" si="2"/>
        <v>A</v>
      </c>
      <c r="L15" s="2" t="str">
        <f t="shared" si="3"/>
        <v>Pass</v>
      </c>
    </row>
    <row r="16" spans="1:12" x14ac:dyDescent="0.3">
      <c r="A16" s="2" t="s">
        <v>26</v>
      </c>
      <c r="B16" s="2" t="s">
        <v>122</v>
      </c>
      <c r="C16" s="2" t="s">
        <v>134</v>
      </c>
      <c r="D16" s="2">
        <v>71</v>
      </c>
      <c r="E16" s="2">
        <v>72</v>
      </c>
      <c r="F16" s="2">
        <v>96</v>
      </c>
      <c r="G16" s="2">
        <v>73</v>
      </c>
      <c r="H16" s="2">
        <v>68</v>
      </c>
      <c r="I16" s="2">
        <f t="shared" si="0"/>
        <v>380</v>
      </c>
      <c r="J16" s="2">
        <f t="shared" si="1"/>
        <v>76</v>
      </c>
      <c r="K16" s="2" t="str">
        <f t="shared" si="2"/>
        <v>Distinction</v>
      </c>
      <c r="L16" s="2" t="str">
        <f t="shared" si="3"/>
        <v>Pass</v>
      </c>
    </row>
    <row r="17" spans="1:12" x14ac:dyDescent="0.3">
      <c r="A17" s="2" t="s">
        <v>27</v>
      </c>
      <c r="B17" s="2" t="s">
        <v>123</v>
      </c>
      <c r="C17" s="2" t="s">
        <v>134</v>
      </c>
      <c r="D17" s="2">
        <v>53</v>
      </c>
      <c r="E17" s="2">
        <v>97</v>
      </c>
      <c r="F17" s="2">
        <v>95</v>
      </c>
      <c r="G17" s="2">
        <v>85</v>
      </c>
      <c r="H17" s="2">
        <v>31</v>
      </c>
      <c r="I17" s="2">
        <f t="shared" si="0"/>
        <v>361</v>
      </c>
      <c r="J17" s="2">
        <f t="shared" si="1"/>
        <v>72.2</v>
      </c>
      <c r="K17" s="2" t="str">
        <f t="shared" si="2"/>
        <v>A</v>
      </c>
      <c r="L17" s="2" t="str">
        <f t="shared" si="3"/>
        <v>Pass</v>
      </c>
    </row>
    <row r="18" spans="1:12" x14ac:dyDescent="0.3">
      <c r="A18" s="2" t="s">
        <v>28</v>
      </c>
      <c r="B18" s="2" t="s">
        <v>112</v>
      </c>
      <c r="C18" s="2" t="s">
        <v>134</v>
      </c>
      <c r="D18" s="2">
        <v>30</v>
      </c>
      <c r="E18" s="2">
        <v>53</v>
      </c>
      <c r="F18" s="2">
        <v>53</v>
      </c>
      <c r="G18" s="2">
        <v>88</v>
      </c>
      <c r="H18" s="2">
        <v>55</v>
      </c>
      <c r="I18" s="2">
        <f t="shared" si="0"/>
        <v>279</v>
      </c>
      <c r="J18" s="2">
        <f t="shared" si="1"/>
        <v>55.8</v>
      </c>
      <c r="K18" s="2" t="str">
        <f t="shared" si="2"/>
        <v>B</v>
      </c>
      <c r="L18" s="2" t="str">
        <f t="shared" si="3"/>
        <v>Pass</v>
      </c>
    </row>
    <row r="19" spans="1:12" x14ac:dyDescent="0.3">
      <c r="A19" s="2" t="s">
        <v>29</v>
      </c>
      <c r="B19" s="2" t="s">
        <v>124</v>
      </c>
      <c r="C19" s="2" t="s">
        <v>132</v>
      </c>
      <c r="D19" s="2">
        <v>65</v>
      </c>
      <c r="E19" s="2">
        <v>94</v>
      </c>
      <c r="F19" s="2">
        <v>80</v>
      </c>
      <c r="G19" s="2">
        <v>61</v>
      </c>
      <c r="H19" s="2">
        <v>98</v>
      </c>
      <c r="I19" s="2">
        <f t="shared" si="0"/>
        <v>398</v>
      </c>
      <c r="J19" s="2">
        <f t="shared" si="1"/>
        <v>79.599999999999994</v>
      </c>
      <c r="K19" s="2" t="str">
        <f t="shared" si="2"/>
        <v>Distinction</v>
      </c>
      <c r="L19" s="2" t="str">
        <f t="shared" si="3"/>
        <v>Pass</v>
      </c>
    </row>
    <row r="20" spans="1:12" x14ac:dyDescent="0.3">
      <c r="A20" s="2" t="s">
        <v>30</v>
      </c>
      <c r="B20" s="2" t="s">
        <v>125</v>
      </c>
      <c r="C20" s="2" t="s">
        <v>133</v>
      </c>
      <c r="D20" s="2">
        <v>52</v>
      </c>
      <c r="E20" s="2">
        <v>99</v>
      </c>
      <c r="F20" s="2">
        <v>59</v>
      </c>
      <c r="G20" s="2">
        <v>46</v>
      </c>
      <c r="H20" s="2">
        <v>59</v>
      </c>
      <c r="I20" s="2">
        <f t="shared" si="0"/>
        <v>315</v>
      </c>
      <c r="J20" s="2">
        <f t="shared" si="1"/>
        <v>63</v>
      </c>
      <c r="K20" s="2" t="str">
        <f t="shared" si="2"/>
        <v>A</v>
      </c>
      <c r="L20" s="2" t="str">
        <f t="shared" si="3"/>
        <v>Pass</v>
      </c>
    </row>
    <row r="21" spans="1:12" x14ac:dyDescent="0.3">
      <c r="A21" s="2" t="s">
        <v>31</v>
      </c>
      <c r="B21" s="2" t="s">
        <v>126</v>
      </c>
      <c r="C21" s="2" t="s">
        <v>133</v>
      </c>
      <c r="D21" s="2">
        <v>35</v>
      </c>
      <c r="E21" s="2">
        <v>91</v>
      </c>
      <c r="F21" s="2">
        <v>84</v>
      </c>
      <c r="G21" s="2">
        <v>61</v>
      </c>
      <c r="H21" s="2">
        <v>74</v>
      </c>
      <c r="I21" s="2">
        <f t="shared" si="0"/>
        <v>345</v>
      </c>
      <c r="J21" s="2">
        <f t="shared" si="1"/>
        <v>69</v>
      </c>
      <c r="K21" s="2" t="str">
        <f t="shared" si="2"/>
        <v>A</v>
      </c>
      <c r="L21" s="2" t="str">
        <f t="shared" si="3"/>
        <v>Pass</v>
      </c>
    </row>
    <row r="22" spans="1:12" x14ac:dyDescent="0.3">
      <c r="A22" s="2" t="s">
        <v>32</v>
      </c>
      <c r="B22" s="2" t="s">
        <v>124</v>
      </c>
      <c r="C22" s="2" t="s">
        <v>134</v>
      </c>
      <c r="D22" s="2">
        <v>93</v>
      </c>
      <c r="E22" s="2">
        <v>60</v>
      </c>
      <c r="F22" s="2">
        <v>79</v>
      </c>
      <c r="G22" s="2">
        <v>89</v>
      </c>
      <c r="H22" s="2">
        <v>38</v>
      </c>
      <c r="I22" s="2">
        <f t="shared" si="0"/>
        <v>359</v>
      </c>
      <c r="J22" s="2">
        <f t="shared" si="1"/>
        <v>71.8</v>
      </c>
      <c r="K22" s="2" t="str">
        <f t="shared" si="2"/>
        <v>A</v>
      </c>
      <c r="L22" s="2" t="str">
        <f t="shared" si="3"/>
        <v>Pass</v>
      </c>
    </row>
    <row r="23" spans="1:12" x14ac:dyDescent="0.3">
      <c r="A23" s="2" t="s">
        <v>33</v>
      </c>
      <c r="B23" s="2" t="s">
        <v>127</v>
      </c>
      <c r="C23" s="2" t="s">
        <v>132</v>
      </c>
      <c r="D23" s="2">
        <v>43</v>
      </c>
      <c r="E23" s="2">
        <v>75</v>
      </c>
      <c r="F23" s="2">
        <v>43</v>
      </c>
      <c r="G23" s="2">
        <v>69</v>
      </c>
      <c r="H23" s="2">
        <v>42</v>
      </c>
      <c r="I23" s="2">
        <f t="shared" si="0"/>
        <v>272</v>
      </c>
      <c r="J23" s="2">
        <f t="shared" si="1"/>
        <v>54.4</v>
      </c>
      <c r="K23" s="2" t="str">
        <f t="shared" si="2"/>
        <v>B</v>
      </c>
      <c r="L23" s="2" t="str">
        <f t="shared" si="3"/>
        <v>Pass</v>
      </c>
    </row>
    <row r="24" spans="1:12" x14ac:dyDescent="0.3">
      <c r="A24" s="2" t="s">
        <v>34</v>
      </c>
      <c r="B24" s="2" t="s">
        <v>112</v>
      </c>
      <c r="C24" s="2" t="s">
        <v>132</v>
      </c>
      <c r="D24" s="2">
        <v>40</v>
      </c>
      <c r="E24" s="2">
        <v>78</v>
      </c>
      <c r="F24" s="2">
        <v>78</v>
      </c>
      <c r="G24" s="2">
        <v>33</v>
      </c>
      <c r="H24" s="2">
        <v>64</v>
      </c>
      <c r="I24" s="2">
        <f t="shared" si="0"/>
        <v>293</v>
      </c>
      <c r="J24" s="2">
        <f t="shared" si="1"/>
        <v>58.6</v>
      </c>
      <c r="K24" s="2" t="str">
        <f t="shared" si="2"/>
        <v>B</v>
      </c>
      <c r="L24" s="2" t="str">
        <f t="shared" si="3"/>
        <v>Pass</v>
      </c>
    </row>
    <row r="25" spans="1:12" x14ac:dyDescent="0.3">
      <c r="A25" s="2" t="s">
        <v>35</v>
      </c>
      <c r="B25" s="2" t="s">
        <v>126</v>
      </c>
      <c r="C25" s="2" t="s">
        <v>133</v>
      </c>
      <c r="D25" s="2">
        <v>45</v>
      </c>
      <c r="E25" s="2">
        <v>44</v>
      </c>
      <c r="F25" s="2">
        <v>92</v>
      </c>
      <c r="G25" s="2">
        <v>49</v>
      </c>
      <c r="H25" s="2">
        <v>75</v>
      </c>
      <c r="I25" s="2">
        <f t="shared" si="0"/>
        <v>305</v>
      </c>
      <c r="J25" s="2">
        <f t="shared" si="1"/>
        <v>61</v>
      </c>
      <c r="K25" s="2" t="str">
        <f t="shared" si="2"/>
        <v>A</v>
      </c>
      <c r="L25" s="2" t="str">
        <f t="shared" si="3"/>
        <v>Pass</v>
      </c>
    </row>
    <row r="26" spans="1:12" x14ac:dyDescent="0.3">
      <c r="A26" s="2" t="s">
        <v>36</v>
      </c>
      <c r="B26" s="2" t="s">
        <v>117</v>
      </c>
      <c r="C26" s="2" t="s">
        <v>134</v>
      </c>
      <c r="D26" s="2">
        <v>70</v>
      </c>
      <c r="E26" s="2">
        <v>47</v>
      </c>
      <c r="F26" s="2">
        <v>67</v>
      </c>
      <c r="G26" s="2">
        <v>61</v>
      </c>
      <c r="H26" s="2">
        <v>53</v>
      </c>
      <c r="I26" s="2">
        <f t="shared" si="0"/>
        <v>298</v>
      </c>
      <c r="J26" s="2">
        <f t="shared" si="1"/>
        <v>59.6</v>
      </c>
      <c r="K26" s="2" t="str">
        <f t="shared" si="2"/>
        <v>B</v>
      </c>
      <c r="L26" s="2" t="str">
        <f t="shared" si="3"/>
        <v>Pass</v>
      </c>
    </row>
    <row r="27" spans="1:12" x14ac:dyDescent="0.3">
      <c r="A27" s="2" t="s">
        <v>37</v>
      </c>
      <c r="B27" s="2" t="s">
        <v>118</v>
      </c>
      <c r="C27" s="2" t="s">
        <v>134</v>
      </c>
      <c r="D27" s="2">
        <v>80</v>
      </c>
      <c r="E27" s="2">
        <v>42</v>
      </c>
      <c r="F27" s="2">
        <v>53</v>
      </c>
      <c r="G27" s="2">
        <v>48</v>
      </c>
      <c r="H27" s="2">
        <v>37</v>
      </c>
      <c r="I27" s="2">
        <f t="shared" si="0"/>
        <v>260</v>
      </c>
      <c r="J27" s="2">
        <f t="shared" si="1"/>
        <v>52</v>
      </c>
      <c r="K27" s="2" t="str">
        <f t="shared" si="2"/>
        <v>B</v>
      </c>
      <c r="L27" s="2" t="str">
        <f t="shared" si="3"/>
        <v>Pass</v>
      </c>
    </row>
    <row r="28" spans="1:12" x14ac:dyDescent="0.3">
      <c r="A28" s="2" t="s">
        <v>38</v>
      </c>
      <c r="B28" s="2" t="s">
        <v>114</v>
      </c>
      <c r="C28" s="2" t="s">
        <v>132</v>
      </c>
      <c r="D28" s="2">
        <v>60</v>
      </c>
      <c r="E28" s="2">
        <v>45</v>
      </c>
      <c r="F28" s="2">
        <v>50</v>
      </c>
      <c r="G28" s="2">
        <v>81</v>
      </c>
      <c r="H28" s="2">
        <v>68</v>
      </c>
      <c r="I28" s="2">
        <f t="shared" si="0"/>
        <v>304</v>
      </c>
      <c r="J28" s="2">
        <f t="shared" si="1"/>
        <v>60.8</v>
      </c>
      <c r="K28" s="2" t="str">
        <f t="shared" si="2"/>
        <v>A</v>
      </c>
      <c r="L28" s="2" t="str">
        <f t="shared" si="3"/>
        <v>Pass</v>
      </c>
    </row>
    <row r="29" spans="1:12" x14ac:dyDescent="0.3">
      <c r="A29" s="2" t="s">
        <v>39</v>
      </c>
      <c r="B29" s="2" t="s">
        <v>114</v>
      </c>
      <c r="C29" s="2" t="s">
        <v>132</v>
      </c>
      <c r="D29" s="2">
        <v>84</v>
      </c>
      <c r="E29" s="2">
        <v>88</v>
      </c>
      <c r="F29" s="2">
        <v>67</v>
      </c>
      <c r="G29" s="2">
        <v>86</v>
      </c>
      <c r="H29" s="2">
        <v>87</v>
      </c>
      <c r="I29" s="2">
        <f t="shared" si="0"/>
        <v>412</v>
      </c>
      <c r="J29" s="2">
        <f t="shared" si="1"/>
        <v>82.4</v>
      </c>
      <c r="K29" s="2" t="str">
        <f t="shared" si="2"/>
        <v>Distinction</v>
      </c>
      <c r="L29" s="2" t="str">
        <f t="shared" si="3"/>
        <v>Pass</v>
      </c>
    </row>
    <row r="30" spans="1:12" x14ac:dyDescent="0.3">
      <c r="A30" s="2" t="s">
        <v>40</v>
      </c>
      <c r="B30" s="2" t="s">
        <v>123</v>
      </c>
      <c r="C30" s="2" t="s">
        <v>132</v>
      </c>
      <c r="D30" s="2">
        <v>96</v>
      </c>
      <c r="E30" s="2">
        <v>57</v>
      </c>
      <c r="F30" s="2">
        <v>83</v>
      </c>
      <c r="G30" s="2">
        <v>50</v>
      </c>
      <c r="H30" s="2">
        <v>82</v>
      </c>
      <c r="I30" s="2">
        <f t="shared" si="0"/>
        <v>368</v>
      </c>
      <c r="J30" s="2">
        <f t="shared" si="1"/>
        <v>73.599999999999994</v>
      </c>
      <c r="K30" s="2" t="str">
        <f t="shared" si="2"/>
        <v>A</v>
      </c>
      <c r="L30" s="2" t="str">
        <f t="shared" si="3"/>
        <v>Pass</v>
      </c>
    </row>
    <row r="31" spans="1:12" x14ac:dyDescent="0.3">
      <c r="A31" s="2" t="s">
        <v>41</v>
      </c>
      <c r="B31" s="2" t="s">
        <v>128</v>
      </c>
      <c r="C31" s="2" t="s">
        <v>133</v>
      </c>
      <c r="D31" s="2">
        <v>40</v>
      </c>
      <c r="E31" s="2">
        <v>84</v>
      </c>
      <c r="F31" s="2">
        <v>82</v>
      </c>
      <c r="G31" s="2">
        <v>100</v>
      </c>
      <c r="H31" s="2">
        <v>40</v>
      </c>
      <c r="I31" s="2">
        <f t="shared" si="0"/>
        <v>346</v>
      </c>
      <c r="J31" s="2">
        <f t="shared" si="1"/>
        <v>69.2</v>
      </c>
      <c r="K31" s="2" t="str">
        <f t="shared" si="2"/>
        <v>A</v>
      </c>
      <c r="L31" s="2" t="str">
        <f t="shared" si="3"/>
        <v>Pass</v>
      </c>
    </row>
    <row r="32" spans="1:12" x14ac:dyDescent="0.3">
      <c r="A32" s="2" t="s">
        <v>42</v>
      </c>
      <c r="B32" s="2" t="s">
        <v>126</v>
      </c>
      <c r="C32" s="2" t="s">
        <v>133</v>
      </c>
      <c r="D32" s="2">
        <v>84</v>
      </c>
      <c r="E32" s="2">
        <v>48</v>
      </c>
      <c r="F32" s="2">
        <v>96</v>
      </c>
      <c r="G32" s="2">
        <v>63</v>
      </c>
      <c r="H32" s="2">
        <v>87</v>
      </c>
      <c r="I32" s="2">
        <f t="shared" si="0"/>
        <v>378</v>
      </c>
      <c r="J32" s="2">
        <f t="shared" si="1"/>
        <v>75.599999999999994</v>
      </c>
      <c r="K32" s="2" t="str">
        <f t="shared" si="2"/>
        <v>Distinction</v>
      </c>
      <c r="L32" s="2" t="str">
        <f t="shared" si="3"/>
        <v>Pass</v>
      </c>
    </row>
    <row r="33" spans="1:12" x14ac:dyDescent="0.3">
      <c r="A33" s="2" t="s">
        <v>43</v>
      </c>
      <c r="B33" s="2" t="s">
        <v>129</v>
      </c>
      <c r="C33" s="2" t="s">
        <v>134</v>
      </c>
      <c r="D33" s="2">
        <v>61</v>
      </c>
      <c r="E33" s="2">
        <v>30</v>
      </c>
      <c r="F33" s="2">
        <v>52</v>
      </c>
      <c r="G33" s="2">
        <v>89</v>
      </c>
      <c r="H33" s="2">
        <v>69</v>
      </c>
      <c r="I33" s="2">
        <f t="shared" si="0"/>
        <v>301</v>
      </c>
      <c r="J33" s="2">
        <f t="shared" si="1"/>
        <v>60.2</v>
      </c>
      <c r="K33" s="2" t="str">
        <f t="shared" si="2"/>
        <v>A</v>
      </c>
      <c r="L33" s="2" t="str">
        <f t="shared" si="3"/>
        <v>Pass</v>
      </c>
    </row>
    <row r="34" spans="1:12" x14ac:dyDescent="0.3">
      <c r="A34" s="2" t="s">
        <v>44</v>
      </c>
      <c r="B34" s="2" t="s">
        <v>113</v>
      </c>
      <c r="C34" s="2" t="s">
        <v>134</v>
      </c>
      <c r="D34" s="2">
        <v>53</v>
      </c>
      <c r="E34" s="2">
        <v>41</v>
      </c>
      <c r="F34" s="2">
        <v>46</v>
      </c>
      <c r="G34" s="2">
        <v>81</v>
      </c>
      <c r="H34" s="2">
        <v>73</v>
      </c>
      <c r="I34" s="2">
        <f t="shared" si="0"/>
        <v>294</v>
      </c>
      <c r="J34" s="2">
        <f t="shared" si="1"/>
        <v>58.8</v>
      </c>
      <c r="K34" s="2" t="str">
        <f t="shared" si="2"/>
        <v>B</v>
      </c>
      <c r="L34" s="2" t="str">
        <f t="shared" si="3"/>
        <v>Pass</v>
      </c>
    </row>
    <row r="35" spans="1:12" x14ac:dyDescent="0.3">
      <c r="A35" s="2" t="s">
        <v>45</v>
      </c>
      <c r="B35" s="2" t="s">
        <v>117</v>
      </c>
      <c r="C35" s="2" t="s">
        <v>134</v>
      </c>
      <c r="D35" s="2">
        <v>54</v>
      </c>
      <c r="E35" s="2">
        <v>95</v>
      </c>
      <c r="F35" s="2">
        <v>94</v>
      </c>
      <c r="G35" s="2">
        <v>82</v>
      </c>
      <c r="H35" s="2">
        <v>37</v>
      </c>
      <c r="I35" s="2">
        <f t="shared" si="0"/>
        <v>362</v>
      </c>
      <c r="J35" s="2">
        <f t="shared" si="1"/>
        <v>72.400000000000006</v>
      </c>
      <c r="K35" s="2" t="str">
        <f t="shared" si="2"/>
        <v>A</v>
      </c>
      <c r="L35" s="2" t="str">
        <f t="shared" si="3"/>
        <v>Pass</v>
      </c>
    </row>
    <row r="36" spans="1:12" x14ac:dyDescent="0.3">
      <c r="A36" s="2" t="s">
        <v>46</v>
      </c>
      <c r="B36" s="2" t="s">
        <v>126</v>
      </c>
      <c r="C36" s="2" t="s">
        <v>132</v>
      </c>
      <c r="D36" s="2">
        <v>54</v>
      </c>
      <c r="E36" s="2">
        <v>99</v>
      </c>
      <c r="F36" s="2">
        <v>49</v>
      </c>
      <c r="G36" s="2">
        <v>97</v>
      </c>
      <c r="H36" s="2">
        <v>42</v>
      </c>
      <c r="I36" s="2">
        <f t="shared" si="0"/>
        <v>341</v>
      </c>
      <c r="J36" s="2">
        <f t="shared" si="1"/>
        <v>68.2</v>
      </c>
      <c r="K36" s="2" t="str">
        <f t="shared" si="2"/>
        <v>A</v>
      </c>
      <c r="L36" s="2" t="str">
        <f t="shared" si="3"/>
        <v>Pass</v>
      </c>
    </row>
    <row r="37" spans="1:12" x14ac:dyDescent="0.3">
      <c r="A37" s="2" t="s">
        <v>47</v>
      </c>
      <c r="B37" s="2" t="s">
        <v>114</v>
      </c>
      <c r="C37" s="2" t="s">
        <v>134</v>
      </c>
      <c r="D37" s="2">
        <v>81</v>
      </c>
      <c r="E37" s="2">
        <v>61</v>
      </c>
      <c r="F37" s="2">
        <v>55</v>
      </c>
      <c r="G37" s="2">
        <v>40</v>
      </c>
      <c r="H37" s="2">
        <v>60</v>
      </c>
      <c r="I37" s="2">
        <f t="shared" si="0"/>
        <v>297</v>
      </c>
      <c r="J37" s="2">
        <f t="shared" si="1"/>
        <v>59.4</v>
      </c>
      <c r="K37" s="2" t="str">
        <f t="shared" si="2"/>
        <v>B</v>
      </c>
      <c r="L37" s="2" t="str">
        <f t="shared" si="3"/>
        <v>Pass</v>
      </c>
    </row>
    <row r="38" spans="1:12" x14ac:dyDescent="0.3">
      <c r="A38" s="2" t="s">
        <v>48</v>
      </c>
      <c r="B38" s="2" t="s">
        <v>124</v>
      </c>
      <c r="C38" s="2" t="s">
        <v>134</v>
      </c>
      <c r="D38" s="2">
        <v>92</v>
      </c>
      <c r="E38" s="2">
        <v>38</v>
      </c>
      <c r="F38" s="2">
        <v>56</v>
      </c>
      <c r="G38" s="2">
        <v>63</v>
      </c>
      <c r="H38" s="2">
        <v>98</v>
      </c>
      <c r="I38" s="2">
        <f t="shared" si="0"/>
        <v>347</v>
      </c>
      <c r="J38" s="2">
        <f t="shared" si="1"/>
        <v>69.400000000000006</v>
      </c>
      <c r="K38" s="2" t="str">
        <f t="shared" si="2"/>
        <v>A</v>
      </c>
      <c r="L38" s="2" t="str">
        <f t="shared" si="3"/>
        <v>Pass</v>
      </c>
    </row>
    <row r="39" spans="1:12" x14ac:dyDescent="0.3">
      <c r="A39" s="2" t="s">
        <v>49</v>
      </c>
      <c r="B39" s="2" t="s">
        <v>113</v>
      </c>
      <c r="C39" s="2" t="s">
        <v>134</v>
      </c>
      <c r="D39" s="2">
        <v>92</v>
      </c>
      <c r="E39" s="2">
        <v>59</v>
      </c>
      <c r="F39" s="2">
        <v>89</v>
      </c>
      <c r="G39" s="2">
        <v>36</v>
      </c>
      <c r="H39" s="2">
        <v>75</v>
      </c>
      <c r="I39" s="2">
        <f t="shared" si="0"/>
        <v>351</v>
      </c>
      <c r="J39" s="2">
        <f t="shared" si="1"/>
        <v>70.2</v>
      </c>
      <c r="K39" s="2" t="str">
        <f t="shared" si="2"/>
        <v>A</v>
      </c>
      <c r="L39" s="2" t="str">
        <f t="shared" si="3"/>
        <v>Pass</v>
      </c>
    </row>
    <row r="40" spans="1:12" x14ac:dyDescent="0.3">
      <c r="A40" s="2" t="s">
        <v>50</v>
      </c>
      <c r="B40" s="2" t="s">
        <v>128</v>
      </c>
      <c r="C40" s="2" t="s">
        <v>132</v>
      </c>
      <c r="D40" s="2">
        <v>72</v>
      </c>
      <c r="E40" s="2">
        <v>99</v>
      </c>
      <c r="F40" s="2">
        <v>44</v>
      </c>
      <c r="G40" s="2">
        <v>43</v>
      </c>
      <c r="H40" s="2">
        <v>73</v>
      </c>
      <c r="I40" s="2">
        <f t="shared" si="0"/>
        <v>331</v>
      </c>
      <c r="J40" s="2">
        <f t="shared" si="1"/>
        <v>66.2</v>
      </c>
      <c r="K40" s="2" t="str">
        <f t="shared" si="2"/>
        <v>A</v>
      </c>
      <c r="L40" s="2" t="str">
        <f t="shared" si="3"/>
        <v>Pass</v>
      </c>
    </row>
    <row r="41" spans="1:12" x14ac:dyDescent="0.3">
      <c r="A41" s="2" t="s">
        <v>51</v>
      </c>
      <c r="B41" s="2" t="s">
        <v>120</v>
      </c>
      <c r="C41" s="2" t="s">
        <v>133</v>
      </c>
      <c r="D41" s="2">
        <v>44</v>
      </c>
      <c r="E41" s="2">
        <v>69</v>
      </c>
      <c r="F41" s="2">
        <v>44</v>
      </c>
      <c r="G41" s="2">
        <v>100</v>
      </c>
      <c r="H41" s="2">
        <v>46</v>
      </c>
      <c r="I41" s="2">
        <f t="shared" si="0"/>
        <v>303</v>
      </c>
      <c r="J41" s="2">
        <f t="shared" si="1"/>
        <v>60.6</v>
      </c>
      <c r="K41" s="2" t="str">
        <f t="shared" si="2"/>
        <v>A</v>
      </c>
      <c r="L41" s="2" t="str">
        <f t="shared" si="3"/>
        <v>Pass</v>
      </c>
    </row>
    <row r="42" spans="1:12" x14ac:dyDescent="0.3">
      <c r="A42" s="2" t="s">
        <v>52</v>
      </c>
      <c r="B42" s="2" t="s">
        <v>116</v>
      </c>
      <c r="C42" s="2" t="s">
        <v>134</v>
      </c>
      <c r="D42" s="2">
        <v>66</v>
      </c>
      <c r="E42" s="2">
        <v>98</v>
      </c>
      <c r="F42" s="2">
        <v>40</v>
      </c>
      <c r="G42" s="2">
        <v>75</v>
      </c>
      <c r="H42" s="2">
        <v>88</v>
      </c>
      <c r="I42" s="2">
        <f t="shared" si="0"/>
        <v>367</v>
      </c>
      <c r="J42" s="2">
        <f t="shared" si="1"/>
        <v>73.400000000000006</v>
      </c>
      <c r="K42" s="2" t="str">
        <f t="shared" si="2"/>
        <v>A</v>
      </c>
      <c r="L42" s="2" t="str">
        <f t="shared" si="3"/>
        <v>Pass</v>
      </c>
    </row>
    <row r="43" spans="1:12" x14ac:dyDescent="0.3">
      <c r="A43" s="2" t="s">
        <v>53</v>
      </c>
      <c r="B43" s="2" t="s">
        <v>124</v>
      </c>
      <c r="C43" s="2" t="s">
        <v>133</v>
      </c>
      <c r="D43" s="2">
        <v>80</v>
      </c>
      <c r="E43" s="2">
        <v>43</v>
      </c>
      <c r="F43" s="2">
        <v>43</v>
      </c>
      <c r="G43" s="2">
        <v>74</v>
      </c>
      <c r="H43" s="2">
        <v>89</v>
      </c>
      <c r="I43" s="2">
        <f t="shared" si="0"/>
        <v>329</v>
      </c>
      <c r="J43" s="2">
        <f t="shared" si="1"/>
        <v>65.8</v>
      </c>
      <c r="K43" s="2" t="str">
        <f t="shared" si="2"/>
        <v>A</v>
      </c>
      <c r="L43" s="2" t="str">
        <f t="shared" si="3"/>
        <v>Pass</v>
      </c>
    </row>
    <row r="44" spans="1:12" x14ac:dyDescent="0.3">
      <c r="A44" s="2" t="s">
        <v>54</v>
      </c>
      <c r="B44" s="2" t="s">
        <v>120</v>
      </c>
      <c r="C44" s="2" t="s">
        <v>134</v>
      </c>
      <c r="D44" s="2">
        <v>81</v>
      </c>
      <c r="E44" s="2">
        <v>49</v>
      </c>
      <c r="F44" s="2">
        <v>73</v>
      </c>
      <c r="G44" s="2">
        <v>49</v>
      </c>
      <c r="H44" s="2">
        <v>34</v>
      </c>
      <c r="I44" s="2">
        <f t="shared" si="0"/>
        <v>286</v>
      </c>
      <c r="J44" s="2">
        <f t="shared" si="1"/>
        <v>57.2</v>
      </c>
      <c r="K44" s="2" t="str">
        <f t="shared" si="2"/>
        <v>B</v>
      </c>
      <c r="L44" s="2" t="str">
        <f t="shared" si="3"/>
        <v>Pass</v>
      </c>
    </row>
    <row r="45" spans="1:12" x14ac:dyDescent="0.3">
      <c r="A45" s="2" t="s">
        <v>55</v>
      </c>
      <c r="B45" s="2" t="s">
        <v>112</v>
      </c>
      <c r="C45" s="2" t="s">
        <v>133</v>
      </c>
      <c r="D45" s="2">
        <v>48</v>
      </c>
      <c r="E45" s="2">
        <v>93</v>
      </c>
      <c r="F45" s="2">
        <v>63</v>
      </c>
      <c r="G45" s="2">
        <v>91</v>
      </c>
      <c r="H45" s="2">
        <v>64</v>
      </c>
      <c r="I45" s="2">
        <f t="shared" si="0"/>
        <v>359</v>
      </c>
      <c r="J45" s="2">
        <f t="shared" si="1"/>
        <v>71.8</v>
      </c>
      <c r="K45" s="2" t="str">
        <f t="shared" si="2"/>
        <v>A</v>
      </c>
      <c r="L45" s="2" t="str">
        <f t="shared" si="3"/>
        <v>Pass</v>
      </c>
    </row>
    <row r="46" spans="1:12" x14ac:dyDescent="0.3">
      <c r="A46" s="2" t="s">
        <v>56</v>
      </c>
      <c r="B46" s="2" t="s">
        <v>123</v>
      </c>
      <c r="C46" s="2" t="s">
        <v>133</v>
      </c>
      <c r="D46" s="2">
        <v>90</v>
      </c>
      <c r="E46" s="2">
        <v>80</v>
      </c>
      <c r="F46" s="2">
        <v>36</v>
      </c>
      <c r="G46" s="2">
        <v>92</v>
      </c>
      <c r="H46" s="2">
        <v>51</v>
      </c>
      <c r="I46" s="2">
        <f t="shared" si="0"/>
        <v>349</v>
      </c>
      <c r="J46" s="2">
        <f t="shared" si="1"/>
        <v>69.8</v>
      </c>
      <c r="K46" s="2" t="str">
        <f t="shared" si="2"/>
        <v>A</v>
      </c>
      <c r="L46" s="2" t="str">
        <f t="shared" si="3"/>
        <v>Pass</v>
      </c>
    </row>
    <row r="47" spans="1:12" x14ac:dyDescent="0.3">
      <c r="A47" s="2" t="s">
        <v>57</v>
      </c>
      <c r="B47" s="2" t="s">
        <v>114</v>
      </c>
      <c r="C47" s="2" t="s">
        <v>133</v>
      </c>
      <c r="D47" s="2">
        <v>37</v>
      </c>
      <c r="E47" s="2">
        <v>96</v>
      </c>
      <c r="F47" s="2">
        <v>55</v>
      </c>
      <c r="G47" s="2">
        <v>31</v>
      </c>
      <c r="H47" s="2">
        <v>32</v>
      </c>
      <c r="I47" s="2">
        <f t="shared" si="0"/>
        <v>251</v>
      </c>
      <c r="J47" s="2">
        <f t="shared" si="1"/>
        <v>50.2</v>
      </c>
      <c r="K47" s="2" t="str">
        <f t="shared" si="2"/>
        <v>B</v>
      </c>
      <c r="L47" s="2" t="str">
        <f t="shared" si="3"/>
        <v>Pass</v>
      </c>
    </row>
    <row r="48" spans="1:12" x14ac:dyDescent="0.3">
      <c r="A48" s="2" t="s">
        <v>58</v>
      </c>
      <c r="B48" s="2" t="s">
        <v>120</v>
      </c>
      <c r="C48" s="2" t="s">
        <v>133</v>
      </c>
      <c r="D48" s="2">
        <v>99</v>
      </c>
      <c r="E48" s="2">
        <v>34</v>
      </c>
      <c r="F48" s="2">
        <v>56</v>
      </c>
      <c r="G48" s="2">
        <v>96</v>
      </c>
      <c r="H48" s="2">
        <v>53</v>
      </c>
      <c r="I48" s="2">
        <f t="shared" si="0"/>
        <v>338</v>
      </c>
      <c r="J48" s="2">
        <f t="shared" si="1"/>
        <v>67.599999999999994</v>
      </c>
      <c r="K48" s="2" t="str">
        <f t="shared" si="2"/>
        <v>A</v>
      </c>
      <c r="L48" s="2" t="str">
        <f t="shared" si="3"/>
        <v>Pass</v>
      </c>
    </row>
    <row r="49" spans="1:12" x14ac:dyDescent="0.3">
      <c r="A49" s="2" t="s">
        <v>59</v>
      </c>
      <c r="B49" s="2" t="s">
        <v>117</v>
      </c>
      <c r="C49" s="2" t="s">
        <v>132</v>
      </c>
      <c r="D49" s="2">
        <v>57</v>
      </c>
      <c r="E49" s="2">
        <v>48</v>
      </c>
      <c r="F49" s="2">
        <v>55</v>
      </c>
      <c r="G49" s="2">
        <v>74</v>
      </c>
      <c r="H49" s="2">
        <v>61</v>
      </c>
      <c r="I49" s="2">
        <f t="shared" si="0"/>
        <v>295</v>
      </c>
      <c r="J49" s="2">
        <f t="shared" si="1"/>
        <v>59</v>
      </c>
      <c r="K49" s="2" t="str">
        <f t="shared" si="2"/>
        <v>B</v>
      </c>
      <c r="L49" s="2" t="str">
        <f t="shared" si="3"/>
        <v>Pass</v>
      </c>
    </row>
    <row r="50" spans="1:12" x14ac:dyDescent="0.3">
      <c r="A50" s="2" t="s">
        <v>60</v>
      </c>
      <c r="B50" s="2" t="s">
        <v>117</v>
      </c>
      <c r="C50" s="2" t="s">
        <v>132</v>
      </c>
      <c r="D50" s="2">
        <v>55</v>
      </c>
      <c r="E50" s="2">
        <v>64</v>
      </c>
      <c r="F50" s="2">
        <v>56</v>
      </c>
      <c r="G50" s="2">
        <v>87</v>
      </c>
      <c r="H50" s="2">
        <v>34</v>
      </c>
      <c r="I50" s="2">
        <f t="shared" si="0"/>
        <v>296</v>
      </c>
      <c r="J50" s="2">
        <f t="shared" si="1"/>
        <v>59.2</v>
      </c>
      <c r="K50" s="2" t="str">
        <f t="shared" si="2"/>
        <v>B</v>
      </c>
      <c r="L50" s="2" t="str">
        <f t="shared" si="3"/>
        <v>Pass</v>
      </c>
    </row>
    <row r="51" spans="1:12" x14ac:dyDescent="0.3">
      <c r="A51" s="2" t="s">
        <v>61</v>
      </c>
      <c r="B51" s="2" t="s">
        <v>113</v>
      </c>
      <c r="C51" s="2" t="s">
        <v>132</v>
      </c>
      <c r="D51" s="2">
        <v>35</v>
      </c>
      <c r="E51" s="2">
        <v>51</v>
      </c>
      <c r="F51" s="2">
        <v>66</v>
      </c>
      <c r="G51" s="2">
        <v>61</v>
      </c>
      <c r="H51" s="2">
        <v>64</v>
      </c>
      <c r="I51" s="2">
        <f t="shared" si="0"/>
        <v>277</v>
      </c>
      <c r="J51" s="2">
        <f t="shared" si="1"/>
        <v>55.4</v>
      </c>
      <c r="K51" s="2" t="str">
        <f t="shared" si="2"/>
        <v>B</v>
      </c>
      <c r="L51" s="2" t="str">
        <f t="shared" si="3"/>
        <v>Pass</v>
      </c>
    </row>
    <row r="52" spans="1:12" x14ac:dyDescent="0.3">
      <c r="A52" s="2" t="s">
        <v>62</v>
      </c>
      <c r="B52" s="2" t="s">
        <v>128</v>
      </c>
      <c r="C52" s="2" t="s">
        <v>132</v>
      </c>
      <c r="D52" s="2">
        <v>71</v>
      </c>
      <c r="E52" s="2">
        <v>76</v>
      </c>
      <c r="F52" s="2">
        <v>60</v>
      </c>
      <c r="G52" s="2">
        <v>47</v>
      </c>
      <c r="H52" s="2">
        <v>42</v>
      </c>
      <c r="I52" s="2">
        <f t="shared" si="0"/>
        <v>296</v>
      </c>
      <c r="J52" s="2">
        <f t="shared" si="1"/>
        <v>59.2</v>
      </c>
      <c r="K52" s="2" t="str">
        <f t="shared" si="2"/>
        <v>B</v>
      </c>
      <c r="L52" s="2" t="str">
        <f t="shared" si="3"/>
        <v>Pass</v>
      </c>
    </row>
    <row r="53" spans="1:12" x14ac:dyDescent="0.3">
      <c r="A53" s="2" t="s">
        <v>63</v>
      </c>
      <c r="B53" s="2" t="s">
        <v>130</v>
      </c>
      <c r="C53" s="2" t="s">
        <v>133</v>
      </c>
      <c r="D53" s="2">
        <v>59</v>
      </c>
      <c r="E53" s="2">
        <v>76</v>
      </c>
      <c r="F53" s="2">
        <v>97</v>
      </c>
      <c r="G53" s="2">
        <v>78</v>
      </c>
      <c r="H53" s="2">
        <v>52</v>
      </c>
      <c r="I53" s="2">
        <f t="shared" si="0"/>
        <v>362</v>
      </c>
      <c r="J53" s="2">
        <f t="shared" si="1"/>
        <v>72.400000000000006</v>
      </c>
      <c r="K53" s="2" t="str">
        <f t="shared" si="2"/>
        <v>A</v>
      </c>
      <c r="L53" s="2" t="str">
        <f t="shared" si="3"/>
        <v>Pass</v>
      </c>
    </row>
    <row r="54" spans="1:12" x14ac:dyDescent="0.3">
      <c r="A54" s="2" t="s">
        <v>64</v>
      </c>
      <c r="B54" s="2" t="s">
        <v>125</v>
      </c>
      <c r="C54" s="2" t="s">
        <v>133</v>
      </c>
      <c r="D54" s="2">
        <v>74</v>
      </c>
      <c r="E54" s="2">
        <v>47</v>
      </c>
      <c r="F54" s="2">
        <v>75</v>
      </c>
      <c r="G54" s="2">
        <v>55</v>
      </c>
      <c r="H54" s="2">
        <v>34</v>
      </c>
      <c r="I54" s="2">
        <f t="shared" si="0"/>
        <v>285</v>
      </c>
      <c r="J54" s="2">
        <f t="shared" si="1"/>
        <v>57</v>
      </c>
      <c r="K54" s="2" t="str">
        <f t="shared" si="2"/>
        <v>B</v>
      </c>
      <c r="L54" s="2" t="str">
        <f t="shared" si="3"/>
        <v>Pass</v>
      </c>
    </row>
    <row r="55" spans="1:12" x14ac:dyDescent="0.3">
      <c r="A55" s="2" t="s">
        <v>65</v>
      </c>
      <c r="B55" s="2" t="s">
        <v>125</v>
      </c>
      <c r="C55" s="2" t="s">
        <v>132</v>
      </c>
      <c r="D55" s="2">
        <v>93</v>
      </c>
      <c r="E55" s="2">
        <v>84</v>
      </c>
      <c r="F55" s="2">
        <v>59</v>
      </c>
      <c r="G55" s="2">
        <v>30</v>
      </c>
      <c r="H55" s="2">
        <v>44</v>
      </c>
      <c r="I55" s="2">
        <f t="shared" si="0"/>
        <v>310</v>
      </c>
      <c r="J55" s="2">
        <f t="shared" si="1"/>
        <v>62</v>
      </c>
      <c r="K55" s="2" t="str">
        <f t="shared" si="2"/>
        <v>A</v>
      </c>
      <c r="L55" s="2" t="str">
        <f t="shared" si="3"/>
        <v>Pass</v>
      </c>
    </row>
    <row r="56" spans="1:12" x14ac:dyDescent="0.3">
      <c r="A56" s="2" t="s">
        <v>66</v>
      </c>
      <c r="B56" s="2" t="s">
        <v>118</v>
      </c>
      <c r="C56" s="2" t="s">
        <v>133</v>
      </c>
      <c r="D56" s="2">
        <v>51</v>
      </c>
      <c r="E56" s="2">
        <v>78</v>
      </c>
      <c r="F56" s="2">
        <v>98</v>
      </c>
      <c r="G56" s="2">
        <v>77</v>
      </c>
      <c r="H56" s="2">
        <v>99</v>
      </c>
      <c r="I56" s="2">
        <f t="shared" si="0"/>
        <v>403</v>
      </c>
      <c r="J56" s="2">
        <f t="shared" si="1"/>
        <v>80.599999999999994</v>
      </c>
      <c r="K56" s="2" t="str">
        <f t="shared" si="2"/>
        <v>Distinction</v>
      </c>
      <c r="L56" s="2" t="str">
        <f t="shared" si="3"/>
        <v>Pass</v>
      </c>
    </row>
    <row r="57" spans="1:12" x14ac:dyDescent="0.3">
      <c r="A57" s="2" t="s">
        <v>67</v>
      </c>
      <c r="B57" s="2" t="s">
        <v>125</v>
      </c>
      <c r="C57" s="2" t="s">
        <v>134</v>
      </c>
      <c r="D57" s="2">
        <v>53</v>
      </c>
      <c r="E57" s="2">
        <v>44</v>
      </c>
      <c r="F57" s="2">
        <v>42</v>
      </c>
      <c r="G57" s="2">
        <v>86</v>
      </c>
      <c r="H57" s="2">
        <v>32</v>
      </c>
      <c r="I57" s="2">
        <f t="shared" si="0"/>
        <v>257</v>
      </c>
      <c r="J57" s="2">
        <f t="shared" si="1"/>
        <v>51.4</v>
      </c>
      <c r="K57" s="2" t="str">
        <f t="shared" si="2"/>
        <v>B</v>
      </c>
      <c r="L57" s="2" t="str">
        <f t="shared" si="3"/>
        <v>Pass</v>
      </c>
    </row>
    <row r="58" spans="1:12" x14ac:dyDescent="0.3">
      <c r="A58" s="2" t="s">
        <v>68</v>
      </c>
      <c r="B58" s="2" t="s">
        <v>129</v>
      </c>
      <c r="C58" s="2" t="s">
        <v>133</v>
      </c>
      <c r="D58" s="2">
        <v>54</v>
      </c>
      <c r="E58" s="2">
        <v>66</v>
      </c>
      <c r="F58" s="2">
        <v>70</v>
      </c>
      <c r="G58" s="2">
        <v>60</v>
      </c>
      <c r="H58" s="2">
        <v>80</v>
      </c>
      <c r="I58" s="2">
        <f t="shared" si="0"/>
        <v>330</v>
      </c>
      <c r="J58" s="2">
        <f t="shared" si="1"/>
        <v>66</v>
      </c>
      <c r="K58" s="2" t="str">
        <f t="shared" si="2"/>
        <v>A</v>
      </c>
      <c r="L58" s="2" t="str">
        <f t="shared" si="3"/>
        <v>Pass</v>
      </c>
    </row>
    <row r="59" spans="1:12" x14ac:dyDescent="0.3">
      <c r="A59" s="2" t="s">
        <v>69</v>
      </c>
      <c r="B59" s="2" t="s">
        <v>113</v>
      </c>
      <c r="C59" s="2" t="s">
        <v>134</v>
      </c>
      <c r="D59" s="2">
        <v>59</v>
      </c>
      <c r="E59" s="2">
        <v>71</v>
      </c>
      <c r="F59" s="2">
        <v>80</v>
      </c>
      <c r="G59" s="2">
        <v>38</v>
      </c>
      <c r="H59" s="2">
        <v>37</v>
      </c>
      <c r="I59" s="2">
        <f t="shared" si="0"/>
        <v>285</v>
      </c>
      <c r="J59" s="2">
        <f t="shared" si="1"/>
        <v>57</v>
      </c>
      <c r="K59" s="2" t="str">
        <f t="shared" si="2"/>
        <v>B</v>
      </c>
      <c r="L59" s="2" t="str">
        <f t="shared" si="3"/>
        <v>Pass</v>
      </c>
    </row>
    <row r="60" spans="1:12" x14ac:dyDescent="0.3">
      <c r="A60" s="2" t="s">
        <v>70</v>
      </c>
      <c r="B60" s="2" t="s">
        <v>113</v>
      </c>
      <c r="C60" s="2" t="s">
        <v>132</v>
      </c>
      <c r="D60" s="2">
        <v>78</v>
      </c>
      <c r="E60" s="2">
        <v>40</v>
      </c>
      <c r="F60" s="2">
        <v>95</v>
      </c>
      <c r="G60" s="2">
        <v>88</v>
      </c>
      <c r="H60" s="2">
        <v>53</v>
      </c>
      <c r="I60" s="2">
        <f t="shared" si="0"/>
        <v>354</v>
      </c>
      <c r="J60" s="2">
        <f t="shared" si="1"/>
        <v>70.8</v>
      </c>
      <c r="K60" s="2" t="str">
        <f t="shared" si="2"/>
        <v>A</v>
      </c>
      <c r="L60" s="2" t="str">
        <f t="shared" si="3"/>
        <v>Pass</v>
      </c>
    </row>
    <row r="61" spans="1:12" x14ac:dyDescent="0.3">
      <c r="A61" s="2" t="s">
        <v>71</v>
      </c>
      <c r="B61" s="2" t="s">
        <v>120</v>
      </c>
      <c r="C61" s="2" t="s">
        <v>134</v>
      </c>
      <c r="D61" s="2">
        <v>44</v>
      </c>
      <c r="E61" s="2">
        <v>85</v>
      </c>
      <c r="F61" s="2">
        <v>44</v>
      </c>
      <c r="G61" s="2">
        <v>53</v>
      </c>
      <c r="H61" s="2">
        <v>85</v>
      </c>
      <c r="I61" s="2">
        <f t="shared" si="0"/>
        <v>311</v>
      </c>
      <c r="J61" s="2">
        <f t="shared" si="1"/>
        <v>62.2</v>
      </c>
      <c r="K61" s="2" t="str">
        <f t="shared" si="2"/>
        <v>A</v>
      </c>
      <c r="L61" s="2" t="str">
        <f t="shared" si="3"/>
        <v>Pass</v>
      </c>
    </row>
    <row r="62" spans="1:12" x14ac:dyDescent="0.3">
      <c r="A62" s="2" t="s">
        <v>72</v>
      </c>
      <c r="B62" s="2" t="s">
        <v>119</v>
      </c>
      <c r="C62" s="2" t="s">
        <v>133</v>
      </c>
      <c r="D62" s="2">
        <v>40</v>
      </c>
      <c r="E62" s="2">
        <v>90</v>
      </c>
      <c r="F62" s="2">
        <v>66</v>
      </c>
      <c r="G62" s="2">
        <v>50</v>
      </c>
      <c r="H62" s="2">
        <v>56</v>
      </c>
      <c r="I62" s="2">
        <f t="shared" si="0"/>
        <v>302</v>
      </c>
      <c r="J62" s="2">
        <f t="shared" si="1"/>
        <v>60.4</v>
      </c>
      <c r="K62" s="2" t="str">
        <f t="shared" si="2"/>
        <v>A</v>
      </c>
      <c r="L62" s="2" t="str">
        <f t="shared" si="3"/>
        <v>Pass</v>
      </c>
    </row>
    <row r="63" spans="1:12" x14ac:dyDescent="0.3">
      <c r="A63" s="2" t="s">
        <v>73</v>
      </c>
      <c r="B63" s="2" t="s">
        <v>128</v>
      </c>
      <c r="C63" s="2" t="s">
        <v>132</v>
      </c>
      <c r="D63" s="2">
        <v>44</v>
      </c>
      <c r="E63" s="2">
        <v>49</v>
      </c>
      <c r="F63" s="2">
        <v>65</v>
      </c>
      <c r="G63" s="2">
        <v>91</v>
      </c>
      <c r="H63" s="2">
        <v>34</v>
      </c>
      <c r="I63" s="2">
        <f t="shared" si="0"/>
        <v>283</v>
      </c>
      <c r="J63" s="2">
        <f t="shared" si="1"/>
        <v>56.6</v>
      </c>
      <c r="K63" s="2" t="str">
        <f t="shared" si="2"/>
        <v>B</v>
      </c>
      <c r="L63" s="2" t="str">
        <f t="shared" si="3"/>
        <v>Pass</v>
      </c>
    </row>
    <row r="64" spans="1:12" x14ac:dyDescent="0.3">
      <c r="A64" s="2" t="s">
        <v>74</v>
      </c>
      <c r="B64" s="2" t="s">
        <v>126</v>
      </c>
      <c r="C64" s="2" t="s">
        <v>133</v>
      </c>
      <c r="D64" s="2">
        <v>70</v>
      </c>
      <c r="E64" s="2">
        <v>51</v>
      </c>
      <c r="F64" s="2">
        <v>50</v>
      </c>
      <c r="G64" s="2">
        <v>45</v>
      </c>
      <c r="H64" s="2">
        <v>86</v>
      </c>
      <c r="I64" s="2">
        <f t="shared" si="0"/>
        <v>302</v>
      </c>
      <c r="J64" s="2">
        <f t="shared" si="1"/>
        <v>60.4</v>
      </c>
      <c r="K64" s="2" t="str">
        <f t="shared" si="2"/>
        <v>A</v>
      </c>
      <c r="L64" s="2" t="str">
        <f t="shared" si="3"/>
        <v>Pass</v>
      </c>
    </row>
    <row r="65" spans="1:12" x14ac:dyDescent="0.3">
      <c r="A65" s="2" t="s">
        <v>75</v>
      </c>
      <c r="B65" s="2" t="s">
        <v>118</v>
      </c>
      <c r="C65" s="2" t="s">
        <v>134</v>
      </c>
      <c r="D65" s="2">
        <v>71</v>
      </c>
      <c r="E65" s="2">
        <v>52</v>
      </c>
      <c r="F65" s="2">
        <v>93</v>
      </c>
      <c r="G65" s="2">
        <v>36</v>
      </c>
      <c r="H65" s="2">
        <v>83</v>
      </c>
      <c r="I65" s="2">
        <f t="shared" si="0"/>
        <v>335</v>
      </c>
      <c r="J65" s="2">
        <f t="shared" si="1"/>
        <v>67</v>
      </c>
      <c r="K65" s="2" t="str">
        <f t="shared" si="2"/>
        <v>A</v>
      </c>
      <c r="L65" s="2" t="str">
        <f t="shared" si="3"/>
        <v>Pass</v>
      </c>
    </row>
    <row r="66" spans="1:12" x14ac:dyDescent="0.3">
      <c r="A66" s="2" t="s">
        <v>76</v>
      </c>
      <c r="B66" s="2" t="s">
        <v>122</v>
      </c>
      <c r="C66" s="2" t="s">
        <v>134</v>
      </c>
      <c r="D66" s="2">
        <v>83</v>
      </c>
      <c r="E66" s="2">
        <v>75</v>
      </c>
      <c r="F66" s="2">
        <v>53</v>
      </c>
      <c r="G66" s="2">
        <v>46</v>
      </c>
      <c r="H66" s="2">
        <v>31</v>
      </c>
      <c r="I66" s="2">
        <f t="shared" si="0"/>
        <v>288</v>
      </c>
      <c r="J66" s="2">
        <f t="shared" si="1"/>
        <v>57.6</v>
      </c>
      <c r="K66" s="2" t="str">
        <f t="shared" si="2"/>
        <v>B</v>
      </c>
      <c r="L66" s="2" t="str">
        <f t="shared" si="3"/>
        <v>Pass</v>
      </c>
    </row>
    <row r="67" spans="1:12" x14ac:dyDescent="0.3">
      <c r="A67" s="2" t="s">
        <v>77</v>
      </c>
      <c r="B67" s="2" t="s">
        <v>113</v>
      </c>
      <c r="C67" s="2" t="s">
        <v>134</v>
      </c>
      <c r="D67" s="2">
        <v>75</v>
      </c>
      <c r="E67" s="2">
        <v>85</v>
      </c>
      <c r="F67" s="2">
        <v>47</v>
      </c>
      <c r="G67" s="2">
        <v>49</v>
      </c>
      <c r="H67" s="2">
        <v>86</v>
      </c>
      <c r="I67" s="2">
        <f t="shared" ref="I67:I106" si="4">SUM(D67:H67)</f>
        <v>342</v>
      </c>
      <c r="J67" s="2">
        <f t="shared" ref="J67:J106" si="5">I67/5</f>
        <v>68.400000000000006</v>
      </c>
      <c r="K67" s="2" t="str">
        <f t="shared" ref="K67:K108" si="6">IF(J67&gt;=75, "Distinction", IF(J67&gt;=60,"A", IF(J67&gt;50, "B", IF(J67&gt;=40, "C"))))</f>
        <v>A</v>
      </c>
      <c r="L67" s="2" t="str">
        <f t="shared" ref="L67:L106" si="7">IF(J67&gt;=50, "Pass", "Fail")</f>
        <v>Pass</v>
      </c>
    </row>
    <row r="68" spans="1:12" x14ac:dyDescent="0.3">
      <c r="A68" s="2" t="s">
        <v>78</v>
      </c>
      <c r="B68" s="2" t="s">
        <v>121</v>
      </c>
      <c r="C68" s="2" t="s">
        <v>132</v>
      </c>
      <c r="D68" s="2">
        <v>77</v>
      </c>
      <c r="E68" s="2">
        <v>55</v>
      </c>
      <c r="F68" s="2">
        <v>92</v>
      </c>
      <c r="G68" s="2">
        <v>50</v>
      </c>
      <c r="H68" s="2">
        <v>45</v>
      </c>
      <c r="I68" s="2">
        <f t="shared" si="4"/>
        <v>319</v>
      </c>
      <c r="J68" s="2">
        <f t="shared" si="5"/>
        <v>63.8</v>
      </c>
      <c r="K68" s="2" t="str">
        <f t="shared" si="6"/>
        <v>A</v>
      </c>
      <c r="L68" s="2" t="str">
        <f t="shared" si="7"/>
        <v>Pass</v>
      </c>
    </row>
    <row r="69" spans="1:12" x14ac:dyDescent="0.3">
      <c r="A69" s="2" t="s">
        <v>79</v>
      </c>
      <c r="B69" s="2" t="s">
        <v>119</v>
      </c>
      <c r="C69" s="2" t="s">
        <v>132</v>
      </c>
      <c r="D69" s="2">
        <v>55</v>
      </c>
      <c r="E69" s="2">
        <v>36</v>
      </c>
      <c r="F69" s="2">
        <v>36</v>
      </c>
      <c r="G69" s="2">
        <v>45</v>
      </c>
      <c r="H69" s="2">
        <v>35</v>
      </c>
      <c r="I69" s="2">
        <f t="shared" si="4"/>
        <v>207</v>
      </c>
      <c r="J69" s="2">
        <f t="shared" si="5"/>
        <v>41.4</v>
      </c>
      <c r="K69" s="2" t="str">
        <f t="shared" si="6"/>
        <v>C</v>
      </c>
      <c r="L69" s="2" t="str">
        <f t="shared" si="7"/>
        <v>Fail</v>
      </c>
    </row>
    <row r="70" spans="1:12" x14ac:dyDescent="0.3">
      <c r="A70" s="2" t="s">
        <v>80</v>
      </c>
      <c r="B70" s="2" t="s">
        <v>113</v>
      </c>
      <c r="C70" s="2" t="s">
        <v>133</v>
      </c>
      <c r="D70" s="2">
        <v>57</v>
      </c>
      <c r="E70" s="2">
        <v>57</v>
      </c>
      <c r="F70" s="2">
        <v>78</v>
      </c>
      <c r="G70" s="2">
        <v>78</v>
      </c>
      <c r="H70" s="2">
        <v>58</v>
      </c>
      <c r="I70" s="2">
        <f t="shared" si="4"/>
        <v>328</v>
      </c>
      <c r="J70" s="2">
        <f t="shared" si="5"/>
        <v>65.599999999999994</v>
      </c>
      <c r="K70" s="2" t="str">
        <f t="shared" si="6"/>
        <v>A</v>
      </c>
      <c r="L70" s="2" t="str">
        <f t="shared" si="7"/>
        <v>Pass</v>
      </c>
    </row>
    <row r="71" spans="1:12" x14ac:dyDescent="0.3">
      <c r="A71" s="2" t="s">
        <v>81</v>
      </c>
      <c r="B71" s="2" t="s">
        <v>122</v>
      </c>
      <c r="C71" s="2" t="s">
        <v>133</v>
      </c>
      <c r="D71" s="2">
        <v>37</v>
      </c>
      <c r="E71" s="2">
        <v>66</v>
      </c>
      <c r="F71" s="2">
        <v>81</v>
      </c>
      <c r="G71" s="2">
        <v>50</v>
      </c>
      <c r="H71" s="2">
        <v>89</v>
      </c>
      <c r="I71" s="2">
        <f t="shared" si="4"/>
        <v>323</v>
      </c>
      <c r="J71" s="2">
        <f t="shared" si="5"/>
        <v>64.599999999999994</v>
      </c>
      <c r="K71" s="2" t="str">
        <f t="shared" si="6"/>
        <v>A</v>
      </c>
      <c r="L71" s="2" t="str">
        <f t="shared" si="7"/>
        <v>Pass</v>
      </c>
    </row>
    <row r="72" spans="1:12" x14ac:dyDescent="0.3">
      <c r="A72" s="2" t="s">
        <v>82</v>
      </c>
      <c r="B72" s="2" t="s">
        <v>113</v>
      </c>
      <c r="C72" s="2" t="s">
        <v>133</v>
      </c>
      <c r="D72" s="2">
        <v>33</v>
      </c>
      <c r="E72" s="2">
        <v>31</v>
      </c>
      <c r="F72" s="2">
        <v>83</v>
      </c>
      <c r="G72" s="2">
        <v>56</v>
      </c>
      <c r="H72" s="2">
        <v>95</v>
      </c>
      <c r="I72" s="2">
        <f t="shared" si="4"/>
        <v>298</v>
      </c>
      <c r="J72" s="2">
        <f t="shared" si="5"/>
        <v>59.6</v>
      </c>
      <c r="K72" s="2" t="str">
        <f t="shared" si="6"/>
        <v>B</v>
      </c>
      <c r="L72" s="2" t="str">
        <f t="shared" si="7"/>
        <v>Pass</v>
      </c>
    </row>
    <row r="73" spans="1:12" x14ac:dyDescent="0.3">
      <c r="A73" s="2" t="s">
        <v>83</v>
      </c>
      <c r="B73" s="2" t="s">
        <v>120</v>
      </c>
      <c r="C73" s="2" t="s">
        <v>133</v>
      </c>
      <c r="D73" s="2">
        <v>94</v>
      </c>
      <c r="E73" s="2">
        <v>93</v>
      </c>
      <c r="F73" s="2">
        <v>37</v>
      </c>
      <c r="G73" s="2">
        <v>66</v>
      </c>
      <c r="H73" s="2">
        <v>74</v>
      </c>
      <c r="I73" s="2">
        <f t="shared" si="4"/>
        <v>364</v>
      </c>
      <c r="J73" s="2">
        <f t="shared" si="5"/>
        <v>72.8</v>
      </c>
      <c r="K73" s="2" t="str">
        <f t="shared" si="6"/>
        <v>A</v>
      </c>
      <c r="L73" s="2" t="str">
        <f t="shared" si="7"/>
        <v>Pass</v>
      </c>
    </row>
    <row r="74" spans="1:12" x14ac:dyDescent="0.3">
      <c r="A74" s="2" t="s">
        <v>84</v>
      </c>
      <c r="B74" s="2" t="s">
        <v>122</v>
      </c>
      <c r="C74" s="2" t="s">
        <v>132</v>
      </c>
      <c r="D74" s="2">
        <v>99</v>
      </c>
      <c r="E74" s="2">
        <v>74</v>
      </c>
      <c r="F74" s="2">
        <v>65</v>
      </c>
      <c r="G74" s="2">
        <v>38</v>
      </c>
      <c r="H74" s="2">
        <v>48</v>
      </c>
      <c r="I74" s="2">
        <f t="shared" si="4"/>
        <v>324</v>
      </c>
      <c r="J74" s="2">
        <f t="shared" si="5"/>
        <v>64.8</v>
      </c>
      <c r="K74" s="2" t="str">
        <f t="shared" si="6"/>
        <v>A</v>
      </c>
      <c r="L74" s="2" t="str">
        <f t="shared" si="7"/>
        <v>Pass</v>
      </c>
    </row>
    <row r="75" spans="1:12" x14ac:dyDescent="0.3">
      <c r="A75" s="2" t="s">
        <v>85</v>
      </c>
      <c r="B75" s="2" t="s">
        <v>127</v>
      </c>
      <c r="C75" s="2" t="s">
        <v>132</v>
      </c>
      <c r="D75" s="2">
        <v>44</v>
      </c>
      <c r="E75" s="2">
        <v>59</v>
      </c>
      <c r="F75" s="2">
        <v>40</v>
      </c>
      <c r="G75" s="2">
        <v>38</v>
      </c>
      <c r="H75" s="2">
        <v>68</v>
      </c>
      <c r="I75" s="2">
        <f t="shared" si="4"/>
        <v>249</v>
      </c>
      <c r="J75" s="2">
        <f t="shared" si="5"/>
        <v>49.8</v>
      </c>
      <c r="K75" s="2" t="str">
        <f t="shared" si="6"/>
        <v>C</v>
      </c>
      <c r="L75" s="2" t="str">
        <f t="shared" si="7"/>
        <v>Fail</v>
      </c>
    </row>
    <row r="76" spans="1:12" x14ac:dyDescent="0.3">
      <c r="A76" s="2" t="s">
        <v>86</v>
      </c>
      <c r="B76" s="2" t="s">
        <v>131</v>
      </c>
      <c r="C76" s="2" t="s">
        <v>133</v>
      </c>
      <c r="D76" s="2">
        <v>33</v>
      </c>
      <c r="E76" s="2">
        <v>42</v>
      </c>
      <c r="F76" s="2">
        <v>97</v>
      </c>
      <c r="G76" s="2">
        <v>58</v>
      </c>
      <c r="H76" s="2">
        <v>48</v>
      </c>
      <c r="I76" s="2">
        <f t="shared" si="4"/>
        <v>278</v>
      </c>
      <c r="J76" s="2">
        <f t="shared" si="5"/>
        <v>55.6</v>
      </c>
      <c r="K76" s="2" t="str">
        <f t="shared" si="6"/>
        <v>B</v>
      </c>
      <c r="L76" s="2" t="str">
        <f t="shared" si="7"/>
        <v>Pass</v>
      </c>
    </row>
    <row r="77" spans="1:12" x14ac:dyDescent="0.3">
      <c r="A77" s="2" t="s">
        <v>87</v>
      </c>
      <c r="B77" s="2" t="s">
        <v>129</v>
      </c>
      <c r="C77" s="2" t="s">
        <v>133</v>
      </c>
      <c r="D77" s="2">
        <v>81</v>
      </c>
      <c r="E77" s="2">
        <v>84</v>
      </c>
      <c r="F77" s="2">
        <v>91</v>
      </c>
      <c r="G77" s="2">
        <v>70</v>
      </c>
      <c r="H77" s="2">
        <v>72</v>
      </c>
      <c r="I77" s="2">
        <f t="shared" si="4"/>
        <v>398</v>
      </c>
      <c r="J77" s="2">
        <f t="shared" si="5"/>
        <v>79.599999999999994</v>
      </c>
      <c r="K77" s="2" t="str">
        <f t="shared" si="6"/>
        <v>Distinction</v>
      </c>
      <c r="L77" s="2" t="str">
        <f t="shared" si="7"/>
        <v>Pass</v>
      </c>
    </row>
    <row r="78" spans="1:12" x14ac:dyDescent="0.3">
      <c r="A78" s="2" t="s">
        <v>88</v>
      </c>
      <c r="B78" s="2" t="s">
        <v>127</v>
      </c>
      <c r="C78" s="2" t="s">
        <v>132</v>
      </c>
      <c r="D78" s="2">
        <v>41</v>
      </c>
      <c r="E78" s="2">
        <v>48</v>
      </c>
      <c r="F78" s="2">
        <v>68</v>
      </c>
      <c r="G78" s="2">
        <v>52</v>
      </c>
      <c r="H78" s="2">
        <v>60</v>
      </c>
      <c r="I78" s="2">
        <f t="shared" si="4"/>
        <v>269</v>
      </c>
      <c r="J78" s="2">
        <f t="shared" si="5"/>
        <v>53.8</v>
      </c>
      <c r="K78" s="2" t="str">
        <f t="shared" si="6"/>
        <v>B</v>
      </c>
      <c r="L78" s="2" t="str">
        <f t="shared" si="7"/>
        <v>Pass</v>
      </c>
    </row>
    <row r="79" spans="1:12" x14ac:dyDescent="0.3">
      <c r="A79" s="2" t="s">
        <v>89</v>
      </c>
      <c r="B79" s="2" t="s">
        <v>119</v>
      </c>
      <c r="C79" s="2" t="s">
        <v>133</v>
      </c>
      <c r="D79" s="2">
        <v>82</v>
      </c>
      <c r="E79" s="2">
        <v>74</v>
      </c>
      <c r="F79" s="2">
        <v>46</v>
      </c>
      <c r="G79" s="2">
        <v>81</v>
      </c>
      <c r="H79" s="2">
        <v>47</v>
      </c>
      <c r="I79" s="2">
        <f t="shared" si="4"/>
        <v>330</v>
      </c>
      <c r="J79" s="2">
        <f t="shared" si="5"/>
        <v>66</v>
      </c>
      <c r="K79" s="2" t="str">
        <f t="shared" si="6"/>
        <v>A</v>
      </c>
      <c r="L79" s="2" t="str">
        <f t="shared" si="7"/>
        <v>Pass</v>
      </c>
    </row>
    <row r="80" spans="1:12" x14ac:dyDescent="0.3">
      <c r="A80" s="2" t="s">
        <v>90</v>
      </c>
      <c r="B80" s="2" t="s">
        <v>128</v>
      </c>
      <c r="C80" s="2" t="s">
        <v>133</v>
      </c>
      <c r="D80" s="2">
        <v>35</v>
      </c>
      <c r="E80" s="2">
        <v>71</v>
      </c>
      <c r="F80" s="2">
        <v>33</v>
      </c>
      <c r="G80" s="2">
        <v>93</v>
      </c>
      <c r="H80" s="2">
        <v>78</v>
      </c>
      <c r="I80" s="2">
        <f t="shared" si="4"/>
        <v>310</v>
      </c>
      <c r="J80" s="2">
        <f t="shared" si="5"/>
        <v>62</v>
      </c>
      <c r="K80" s="2" t="str">
        <f t="shared" si="6"/>
        <v>A</v>
      </c>
      <c r="L80" s="2" t="str">
        <f t="shared" si="7"/>
        <v>Pass</v>
      </c>
    </row>
    <row r="81" spans="1:12" x14ac:dyDescent="0.3">
      <c r="A81" s="2" t="s">
        <v>91</v>
      </c>
      <c r="B81" s="2" t="s">
        <v>127</v>
      </c>
      <c r="C81" s="2" t="s">
        <v>134</v>
      </c>
      <c r="D81" s="2">
        <v>54</v>
      </c>
      <c r="E81" s="2">
        <v>76</v>
      </c>
      <c r="F81" s="2">
        <v>54</v>
      </c>
      <c r="G81" s="2">
        <v>37</v>
      </c>
      <c r="H81" s="2">
        <v>38</v>
      </c>
      <c r="I81" s="2">
        <f t="shared" si="4"/>
        <v>259</v>
      </c>
      <c r="J81" s="2">
        <f t="shared" si="5"/>
        <v>51.8</v>
      </c>
      <c r="K81" s="2" t="str">
        <f t="shared" si="6"/>
        <v>B</v>
      </c>
      <c r="L81" s="2" t="str">
        <f t="shared" si="7"/>
        <v>Pass</v>
      </c>
    </row>
    <row r="82" spans="1:12" x14ac:dyDescent="0.3">
      <c r="A82" s="2" t="s">
        <v>92</v>
      </c>
      <c r="B82" s="2" t="s">
        <v>116</v>
      </c>
      <c r="C82" s="2" t="s">
        <v>132</v>
      </c>
      <c r="D82" s="2">
        <v>72</v>
      </c>
      <c r="E82" s="2">
        <v>49</v>
      </c>
      <c r="F82" s="2">
        <v>79</v>
      </c>
      <c r="G82" s="2">
        <v>64</v>
      </c>
      <c r="H82" s="2">
        <v>73</v>
      </c>
      <c r="I82" s="2">
        <f t="shared" si="4"/>
        <v>337</v>
      </c>
      <c r="J82" s="2">
        <f t="shared" si="5"/>
        <v>67.400000000000006</v>
      </c>
      <c r="K82" s="2" t="str">
        <f t="shared" si="6"/>
        <v>A</v>
      </c>
      <c r="L82" s="2" t="str">
        <f t="shared" si="7"/>
        <v>Pass</v>
      </c>
    </row>
    <row r="83" spans="1:12" x14ac:dyDescent="0.3">
      <c r="A83" s="2" t="s">
        <v>93</v>
      </c>
      <c r="B83" s="2" t="s">
        <v>125</v>
      </c>
      <c r="C83" s="2" t="s">
        <v>133</v>
      </c>
      <c r="D83" s="2">
        <v>44</v>
      </c>
      <c r="E83" s="2">
        <v>100</v>
      </c>
      <c r="F83" s="2">
        <v>40</v>
      </c>
      <c r="G83" s="2">
        <v>75</v>
      </c>
      <c r="H83" s="2">
        <v>38</v>
      </c>
      <c r="I83" s="2">
        <f t="shared" si="4"/>
        <v>297</v>
      </c>
      <c r="J83" s="2">
        <f t="shared" si="5"/>
        <v>59.4</v>
      </c>
      <c r="K83" s="2" t="str">
        <f t="shared" si="6"/>
        <v>B</v>
      </c>
      <c r="L83" s="2" t="str">
        <f t="shared" si="7"/>
        <v>Pass</v>
      </c>
    </row>
    <row r="84" spans="1:12" x14ac:dyDescent="0.3">
      <c r="A84" s="2" t="s">
        <v>94</v>
      </c>
      <c r="B84" s="2" t="s">
        <v>118</v>
      </c>
      <c r="C84" s="2" t="s">
        <v>132</v>
      </c>
      <c r="D84" s="2">
        <v>50</v>
      </c>
      <c r="E84" s="2">
        <v>38</v>
      </c>
      <c r="F84" s="2">
        <v>42</v>
      </c>
      <c r="G84" s="2">
        <v>62</v>
      </c>
      <c r="H84" s="2">
        <v>93</v>
      </c>
      <c r="I84" s="2">
        <f t="shared" si="4"/>
        <v>285</v>
      </c>
      <c r="J84" s="2">
        <f t="shared" si="5"/>
        <v>57</v>
      </c>
      <c r="K84" s="2" t="str">
        <f t="shared" si="6"/>
        <v>B</v>
      </c>
      <c r="L84" s="2" t="str">
        <f t="shared" si="7"/>
        <v>Pass</v>
      </c>
    </row>
    <row r="85" spans="1:12" x14ac:dyDescent="0.3">
      <c r="A85" s="2" t="s">
        <v>95</v>
      </c>
      <c r="B85" s="2" t="s">
        <v>115</v>
      </c>
      <c r="C85" s="2" t="s">
        <v>134</v>
      </c>
      <c r="D85" s="2">
        <v>34</v>
      </c>
      <c r="E85" s="2">
        <v>90</v>
      </c>
      <c r="F85" s="2">
        <v>57</v>
      </c>
      <c r="G85" s="2">
        <v>53</v>
      </c>
      <c r="H85" s="2">
        <v>49</v>
      </c>
      <c r="I85" s="2">
        <f t="shared" si="4"/>
        <v>283</v>
      </c>
      <c r="J85" s="2">
        <f t="shared" si="5"/>
        <v>56.6</v>
      </c>
      <c r="K85" s="2" t="str">
        <f t="shared" si="6"/>
        <v>B</v>
      </c>
      <c r="L85" s="2" t="str">
        <f t="shared" si="7"/>
        <v>Pass</v>
      </c>
    </row>
    <row r="86" spans="1:12" x14ac:dyDescent="0.3">
      <c r="A86" s="2" t="s">
        <v>96</v>
      </c>
      <c r="B86" s="2" t="s">
        <v>122</v>
      </c>
      <c r="C86" s="2" t="s">
        <v>132</v>
      </c>
      <c r="D86" s="2">
        <v>49</v>
      </c>
      <c r="E86" s="2">
        <v>61</v>
      </c>
      <c r="F86" s="2">
        <v>69</v>
      </c>
      <c r="G86" s="2">
        <v>51</v>
      </c>
      <c r="H86" s="2">
        <v>39</v>
      </c>
      <c r="I86" s="2">
        <f t="shared" si="4"/>
        <v>269</v>
      </c>
      <c r="J86" s="2">
        <f t="shared" si="5"/>
        <v>53.8</v>
      </c>
      <c r="K86" s="2" t="str">
        <f t="shared" si="6"/>
        <v>B</v>
      </c>
      <c r="L86" s="2" t="str">
        <f t="shared" si="7"/>
        <v>Pass</v>
      </c>
    </row>
    <row r="87" spans="1:12" x14ac:dyDescent="0.3">
      <c r="A87" s="2" t="s">
        <v>97</v>
      </c>
      <c r="B87" s="2" t="s">
        <v>124</v>
      </c>
      <c r="C87" s="2" t="s">
        <v>132</v>
      </c>
      <c r="D87" s="2">
        <v>30</v>
      </c>
      <c r="E87" s="2">
        <v>100</v>
      </c>
      <c r="F87" s="2">
        <v>73</v>
      </c>
      <c r="G87" s="2">
        <v>33</v>
      </c>
      <c r="H87" s="2">
        <v>54</v>
      </c>
      <c r="I87" s="2">
        <f t="shared" si="4"/>
        <v>290</v>
      </c>
      <c r="J87" s="2">
        <f t="shared" si="5"/>
        <v>58</v>
      </c>
      <c r="K87" s="2" t="str">
        <f t="shared" si="6"/>
        <v>B</v>
      </c>
      <c r="L87" s="2" t="str">
        <f t="shared" si="7"/>
        <v>Pass</v>
      </c>
    </row>
    <row r="88" spans="1:12" x14ac:dyDescent="0.3">
      <c r="A88" s="2" t="s">
        <v>98</v>
      </c>
      <c r="B88" s="2" t="s">
        <v>118</v>
      </c>
      <c r="C88" s="2" t="s">
        <v>132</v>
      </c>
      <c r="D88" s="2">
        <v>63</v>
      </c>
      <c r="E88" s="2">
        <v>98</v>
      </c>
      <c r="F88" s="2">
        <v>66</v>
      </c>
      <c r="G88" s="2">
        <v>86</v>
      </c>
      <c r="H88" s="2">
        <v>68</v>
      </c>
      <c r="I88" s="2">
        <f t="shared" si="4"/>
        <v>381</v>
      </c>
      <c r="J88" s="2">
        <f t="shared" si="5"/>
        <v>76.2</v>
      </c>
      <c r="K88" s="2" t="str">
        <f t="shared" si="6"/>
        <v>Distinction</v>
      </c>
      <c r="L88" s="2" t="str">
        <f t="shared" si="7"/>
        <v>Pass</v>
      </c>
    </row>
    <row r="89" spans="1:12" x14ac:dyDescent="0.3">
      <c r="A89" s="2" t="s">
        <v>99</v>
      </c>
      <c r="B89" s="2" t="s">
        <v>131</v>
      </c>
      <c r="C89" s="2" t="s">
        <v>133</v>
      </c>
      <c r="D89" s="2">
        <v>42</v>
      </c>
      <c r="E89" s="2">
        <v>39</v>
      </c>
      <c r="F89" s="2">
        <v>75</v>
      </c>
      <c r="G89" s="2">
        <v>81</v>
      </c>
      <c r="H89" s="2">
        <v>96</v>
      </c>
      <c r="I89" s="2">
        <f t="shared" si="4"/>
        <v>333</v>
      </c>
      <c r="J89" s="2">
        <f t="shared" si="5"/>
        <v>66.599999999999994</v>
      </c>
      <c r="K89" s="2" t="str">
        <f t="shared" si="6"/>
        <v>A</v>
      </c>
      <c r="L89" s="2" t="str">
        <f t="shared" si="7"/>
        <v>Pass</v>
      </c>
    </row>
    <row r="90" spans="1:12" x14ac:dyDescent="0.3">
      <c r="A90" s="2" t="s">
        <v>100</v>
      </c>
      <c r="B90" s="2" t="s">
        <v>131</v>
      </c>
      <c r="C90" s="2" t="s">
        <v>134</v>
      </c>
      <c r="D90" s="2">
        <v>65</v>
      </c>
      <c r="E90" s="2">
        <v>84</v>
      </c>
      <c r="F90" s="2">
        <v>35</v>
      </c>
      <c r="G90" s="2">
        <v>52</v>
      </c>
      <c r="H90" s="2">
        <v>88</v>
      </c>
      <c r="I90" s="2">
        <f t="shared" si="4"/>
        <v>324</v>
      </c>
      <c r="J90" s="2">
        <f t="shared" si="5"/>
        <v>64.8</v>
      </c>
      <c r="K90" s="2" t="str">
        <f t="shared" si="6"/>
        <v>A</v>
      </c>
      <c r="L90" s="2" t="str">
        <f t="shared" si="7"/>
        <v>Pass</v>
      </c>
    </row>
    <row r="91" spans="1:12" x14ac:dyDescent="0.3">
      <c r="A91" s="2" t="s">
        <v>101</v>
      </c>
      <c r="B91" s="2" t="s">
        <v>115</v>
      </c>
      <c r="C91" s="2" t="s">
        <v>133</v>
      </c>
      <c r="D91" s="2">
        <v>74</v>
      </c>
      <c r="E91" s="2">
        <v>50</v>
      </c>
      <c r="F91" s="2">
        <v>45</v>
      </c>
      <c r="G91" s="2">
        <v>94</v>
      </c>
      <c r="H91" s="2">
        <v>60</v>
      </c>
      <c r="I91" s="2">
        <f t="shared" si="4"/>
        <v>323</v>
      </c>
      <c r="J91" s="2">
        <f t="shared" si="5"/>
        <v>64.599999999999994</v>
      </c>
      <c r="K91" s="2" t="str">
        <f t="shared" si="6"/>
        <v>A</v>
      </c>
      <c r="L91" s="2" t="str">
        <f t="shared" si="7"/>
        <v>Pass</v>
      </c>
    </row>
    <row r="92" spans="1:12" x14ac:dyDescent="0.3">
      <c r="A92" s="2" t="s">
        <v>102</v>
      </c>
      <c r="B92" s="2" t="s">
        <v>113</v>
      </c>
      <c r="C92" s="2" t="s">
        <v>134</v>
      </c>
      <c r="D92" s="2">
        <v>44</v>
      </c>
      <c r="E92" s="2">
        <v>34</v>
      </c>
      <c r="F92" s="2">
        <v>63</v>
      </c>
      <c r="G92" s="2">
        <v>68</v>
      </c>
      <c r="H92" s="2">
        <v>92</v>
      </c>
      <c r="I92" s="2">
        <f t="shared" si="4"/>
        <v>301</v>
      </c>
      <c r="J92" s="2">
        <f t="shared" si="5"/>
        <v>60.2</v>
      </c>
      <c r="K92" s="2" t="str">
        <f t="shared" si="6"/>
        <v>A</v>
      </c>
      <c r="L92" s="2" t="str">
        <f t="shared" si="7"/>
        <v>Pass</v>
      </c>
    </row>
    <row r="93" spans="1:12" x14ac:dyDescent="0.3">
      <c r="A93" s="2" t="s">
        <v>103</v>
      </c>
      <c r="B93" s="2" t="s">
        <v>116</v>
      </c>
      <c r="C93" s="2" t="s">
        <v>132</v>
      </c>
      <c r="D93" s="2">
        <v>35</v>
      </c>
      <c r="E93" s="2">
        <v>56</v>
      </c>
      <c r="F93" s="2">
        <v>59</v>
      </c>
      <c r="G93" s="2">
        <v>49</v>
      </c>
      <c r="H93" s="2">
        <v>76</v>
      </c>
      <c r="I93" s="2">
        <f t="shared" si="4"/>
        <v>275</v>
      </c>
      <c r="J93" s="2">
        <f t="shared" si="5"/>
        <v>55</v>
      </c>
      <c r="K93" s="2" t="str">
        <f t="shared" si="6"/>
        <v>B</v>
      </c>
      <c r="L93" s="2" t="str">
        <f t="shared" si="7"/>
        <v>Pass</v>
      </c>
    </row>
    <row r="94" spans="1:12" x14ac:dyDescent="0.3">
      <c r="A94" s="2" t="s">
        <v>104</v>
      </c>
      <c r="B94" s="2" t="s">
        <v>127</v>
      </c>
      <c r="C94" s="2" t="s">
        <v>132</v>
      </c>
      <c r="D94" s="2">
        <v>73</v>
      </c>
      <c r="E94" s="2">
        <v>53</v>
      </c>
      <c r="F94" s="2">
        <v>67</v>
      </c>
      <c r="G94" s="2">
        <v>79</v>
      </c>
      <c r="H94" s="2">
        <v>95</v>
      </c>
      <c r="I94" s="2">
        <f t="shared" si="4"/>
        <v>367</v>
      </c>
      <c r="J94" s="2">
        <f t="shared" si="5"/>
        <v>73.400000000000006</v>
      </c>
      <c r="K94" s="2" t="str">
        <f t="shared" si="6"/>
        <v>A</v>
      </c>
      <c r="L94" s="2" t="str">
        <f t="shared" si="7"/>
        <v>Pass</v>
      </c>
    </row>
    <row r="95" spans="1:12" x14ac:dyDescent="0.3">
      <c r="A95" s="2" t="s">
        <v>105</v>
      </c>
      <c r="B95" s="2" t="s">
        <v>116</v>
      </c>
      <c r="C95" s="2" t="s">
        <v>133</v>
      </c>
      <c r="D95" s="2">
        <v>53</v>
      </c>
      <c r="E95" s="2">
        <v>78</v>
      </c>
      <c r="F95" s="2">
        <v>59</v>
      </c>
      <c r="G95" s="2">
        <v>93</v>
      </c>
      <c r="H95" s="2">
        <v>72</v>
      </c>
      <c r="I95" s="2">
        <f t="shared" si="4"/>
        <v>355</v>
      </c>
      <c r="J95" s="2">
        <f t="shared" si="5"/>
        <v>71</v>
      </c>
      <c r="K95" s="2" t="str">
        <f t="shared" si="6"/>
        <v>A</v>
      </c>
      <c r="L95" s="2" t="str">
        <f t="shared" si="7"/>
        <v>Pass</v>
      </c>
    </row>
    <row r="96" spans="1:12" x14ac:dyDescent="0.3">
      <c r="A96" s="2" t="s">
        <v>106</v>
      </c>
      <c r="B96" s="2" t="s">
        <v>119</v>
      </c>
      <c r="C96" s="2" t="s">
        <v>132</v>
      </c>
      <c r="D96" s="2">
        <v>83</v>
      </c>
      <c r="E96" s="2">
        <v>46</v>
      </c>
      <c r="F96" s="2">
        <v>91</v>
      </c>
      <c r="G96" s="2">
        <v>81</v>
      </c>
      <c r="H96" s="2">
        <v>63</v>
      </c>
      <c r="I96" s="2">
        <f t="shared" si="4"/>
        <v>364</v>
      </c>
      <c r="J96" s="2">
        <f t="shared" si="5"/>
        <v>72.8</v>
      </c>
      <c r="K96" s="2" t="str">
        <f t="shared" si="6"/>
        <v>A</v>
      </c>
      <c r="L96" s="2" t="str">
        <f t="shared" si="7"/>
        <v>Pass</v>
      </c>
    </row>
    <row r="97" spans="1:12" x14ac:dyDescent="0.3">
      <c r="A97" s="2" t="s">
        <v>107</v>
      </c>
      <c r="B97" s="2" t="s">
        <v>131</v>
      </c>
      <c r="C97" s="2" t="s">
        <v>134</v>
      </c>
      <c r="D97" s="2">
        <v>72</v>
      </c>
      <c r="E97" s="2">
        <v>36</v>
      </c>
      <c r="F97" s="2">
        <v>91</v>
      </c>
      <c r="G97" s="2">
        <v>90</v>
      </c>
      <c r="H97" s="2">
        <v>64</v>
      </c>
      <c r="I97" s="2">
        <f t="shared" si="4"/>
        <v>353</v>
      </c>
      <c r="J97" s="2">
        <f t="shared" si="5"/>
        <v>70.599999999999994</v>
      </c>
      <c r="K97" s="2" t="str">
        <f t="shared" si="6"/>
        <v>A</v>
      </c>
      <c r="L97" s="2" t="str">
        <f t="shared" si="7"/>
        <v>Pass</v>
      </c>
    </row>
    <row r="98" spans="1:12" x14ac:dyDescent="0.3">
      <c r="A98" s="2" t="s">
        <v>108</v>
      </c>
      <c r="B98" s="2" t="s">
        <v>112</v>
      </c>
      <c r="C98" s="2" t="s">
        <v>133</v>
      </c>
      <c r="D98" s="2">
        <v>65</v>
      </c>
      <c r="E98" s="2">
        <v>73</v>
      </c>
      <c r="F98" s="2">
        <v>86</v>
      </c>
      <c r="G98" s="2">
        <v>90</v>
      </c>
      <c r="H98" s="2">
        <v>68</v>
      </c>
      <c r="I98" s="2">
        <f t="shared" si="4"/>
        <v>382</v>
      </c>
      <c r="J98" s="2">
        <f t="shared" si="5"/>
        <v>76.400000000000006</v>
      </c>
      <c r="K98" s="2" t="str">
        <f t="shared" si="6"/>
        <v>Distinction</v>
      </c>
      <c r="L98" s="2" t="str">
        <f t="shared" si="7"/>
        <v>Pass</v>
      </c>
    </row>
    <row r="99" spans="1:12" x14ac:dyDescent="0.3">
      <c r="A99" s="2" t="s">
        <v>109</v>
      </c>
      <c r="B99" s="2" t="s">
        <v>124</v>
      </c>
      <c r="C99" s="2" t="s">
        <v>134</v>
      </c>
      <c r="D99" s="2">
        <v>87</v>
      </c>
      <c r="E99" s="2">
        <v>61</v>
      </c>
      <c r="F99" s="2">
        <v>69</v>
      </c>
      <c r="G99" s="2">
        <v>30</v>
      </c>
      <c r="H99" s="2">
        <v>35</v>
      </c>
      <c r="I99" s="2">
        <f t="shared" si="4"/>
        <v>282</v>
      </c>
      <c r="J99" s="2">
        <f t="shared" si="5"/>
        <v>56.4</v>
      </c>
      <c r="K99" s="2" t="str">
        <f t="shared" si="6"/>
        <v>B</v>
      </c>
      <c r="L99" s="2" t="str">
        <f t="shared" si="7"/>
        <v>Pass</v>
      </c>
    </row>
    <row r="100" spans="1:12" x14ac:dyDescent="0.3">
      <c r="A100" s="2" t="s">
        <v>110</v>
      </c>
      <c r="B100" s="2" t="s">
        <v>125</v>
      </c>
      <c r="C100" s="2" t="s">
        <v>133</v>
      </c>
      <c r="D100" s="2">
        <v>80</v>
      </c>
      <c r="E100" s="2">
        <v>53</v>
      </c>
      <c r="F100" s="2">
        <v>66</v>
      </c>
      <c r="G100" s="2">
        <v>76</v>
      </c>
      <c r="H100" s="2">
        <v>91</v>
      </c>
      <c r="I100" s="2">
        <f t="shared" si="4"/>
        <v>366</v>
      </c>
      <c r="J100" s="2">
        <f t="shared" si="5"/>
        <v>73.2</v>
      </c>
      <c r="K100" s="2" t="str">
        <f t="shared" si="6"/>
        <v>A</v>
      </c>
      <c r="L100" s="2" t="str">
        <f t="shared" si="7"/>
        <v>Pass</v>
      </c>
    </row>
    <row r="101" spans="1:12" x14ac:dyDescent="0.3">
      <c r="A101" s="2" t="s">
        <v>111</v>
      </c>
      <c r="B101" s="2" t="s">
        <v>119</v>
      </c>
      <c r="C101" s="2" t="s">
        <v>133</v>
      </c>
      <c r="D101" s="2">
        <v>50</v>
      </c>
      <c r="E101" s="2">
        <v>83</v>
      </c>
      <c r="F101" s="2">
        <v>48</v>
      </c>
      <c r="G101" s="2">
        <v>90</v>
      </c>
      <c r="H101" s="2">
        <v>81</v>
      </c>
      <c r="I101" s="2">
        <f t="shared" si="4"/>
        <v>352</v>
      </c>
      <c r="J101" s="2">
        <f t="shared" si="5"/>
        <v>70.400000000000006</v>
      </c>
      <c r="K101" s="2" t="str">
        <f t="shared" si="6"/>
        <v>A</v>
      </c>
      <c r="L101" s="2" t="str">
        <f t="shared" si="7"/>
        <v>Pass</v>
      </c>
    </row>
    <row r="102" spans="1:12" x14ac:dyDescent="0.3">
      <c r="A102" s="2" t="s">
        <v>98</v>
      </c>
      <c r="B102" s="2" t="s">
        <v>118</v>
      </c>
      <c r="C102" s="2" t="s">
        <v>132</v>
      </c>
      <c r="D102" s="2">
        <v>63</v>
      </c>
      <c r="E102" s="2">
        <v>98</v>
      </c>
      <c r="F102" s="2">
        <v>66</v>
      </c>
      <c r="G102" s="2">
        <v>86</v>
      </c>
      <c r="H102" s="2">
        <v>68</v>
      </c>
      <c r="I102" s="2">
        <f t="shared" si="4"/>
        <v>381</v>
      </c>
      <c r="J102" s="2">
        <f t="shared" si="5"/>
        <v>76.2</v>
      </c>
      <c r="K102" s="2" t="str">
        <f t="shared" si="6"/>
        <v>Distinction</v>
      </c>
      <c r="L102" s="2" t="str">
        <f t="shared" si="7"/>
        <v>Pass</v>
      </c>
    </row>
    <row r="103" spans="1:12" x14ac:dyDescent="0.3">
      <c r="A103" s="2" t="s">
        <v>70</v>
      </c>
      <c r="B103" s="2" t="s">
        <v>113</v>
      </c>
      <c r="C103" s="2" t="s">
        <v>132</v>
      </c>
      <c r="D103" s="2">
        <v>78</v>
      </c>
      <c r="E103" s="2">
        <v>40</v>
      </c>
      <c r="F103" s="2">
        <v>95</v>
      </c>
      <c r="G103" s="2">
        <v>88</v>
      </c>
      <c r="H103" s="2">
        <v>53</v>
      </c>
      <c r="I103" s="2">
        <f t="shared" si="4"/>
        <v>354</v>
      </c>
      <c r="J103" s="2">
        <f t="shared" si="5"/>
        <v>70.8</v>
      </c>
      <c r="K103" s="2" t="str">
        <f t="shared" si="6"/>
        <v>A</v>
      </c>
      <c r="L103" s="2" t="str">
        <f t="shared" si="7"/>
        <v>Pass</v>
      </c>
    </row>
    <row r="104" spans="1:12" x14ac:dyDescent="0.3">
      <c r="A104" s="2" t="s">
        <v>35</v>
      </c>
      <c r="B104" s="2" t="s">
        <v>126</v>
      </c>
      <c r="C104" s="2" t="s">
        <v>133</v>
      </c>
      <c r="D104" s="2">
        <v>45</v>
      </c>
      <c r="E104" s="2">
        <v>44</v>
      </c>
      <c r="F104" s="2">
        <v>92</v>
      </c>
      <c r="G104" s="2">
        <v>49</v>
      </c>
      <c r="H104" s="2">
        <v>75</v>
      </c>
      <c r="I104" s="2">
        <f t="shared" si="4"/>
        <v>305</v>
      </c>
      <c r="J104" s="2">
        <f t="shared" si="5"/>
        <v>61</v>
      </c>
      <c r="K104" s="2" t="str">
        <f t="shared" si="6"/>
        <v>A</v>
      </c>
      <c r="L104" s="2" t="str">
        <f t="shared" si="7"/>
        <v>Pass</v>
      </c>
    </row>
    <row r="105" spans="1:12" x14ac:dyDescent="0.3">
      <c r="A105" s="2" t="s">
        <v>86</v>
      </c>
      <c r="B105" s="2" t="s">
        <v>131</v>
      </c>
      <c r="C105" s="2" t="s">
        <v>133</v>
      </c>
      <c r="D105" s="2">
        <v>33</v>
      </c>
      <c r="E105" s="2">
        <v>42</v>
      </c>
      <c r="F105" s="2">
        <v>97</v>
      </c>
      <c r="G105" s="2">
        <v>58</v>
      </c>
      <c r="H105" s="2">
        <v>48</v>
      </c>
      <c r="I105" s="2">
        <f t="shared" si="4"/>
        <v>278</v>
      </c>
      <c r="J105" s="2">
        <f t="shared" si="5"/>
        <v>55.6</v>
      </c>
      <c r="K105" s="2" t="str">
        <f t="shared" si="6"/>
        <v>B</v>
      </c>
      <c r="L105" s="2" t="str">
        <f t="shared" si="7"/>
        <v>Pass</v>
      </c>
    </row>
    <row r="106" spans="1:12" x14ac:dyDescent="0.3">
      <c r="A106" s="2" t="s">
        <v>56</v>
      </c>
      <c r="B106" s="2" t="s">
        <v>123</v>
      </c>
      <c r="C106" s="2" t="s">
        <v>133</v>
      </c>
      <c r="D106" s="2">
        <v>90</v>
      </c>
      <c r="E106" s="2">
        <v>80</v>
      </c>
      <c r="F106" s="2">
        <v>36</v>
      </c>
      <c r="G106" s="2">
        <v>92</v>
      </c>
      <c r="H106" s="2">
        <v>51</v>
      </c>
      <c r="I106" s="2">
        <f t="shared" si="4"/>
        <v>349</v>
      </c>
      <c r="J106" s="2">
        <f t="shared" si="5"/>
        <v>69.8</v>
      </c>
      <c r="K106" s="2" t="str">
        <f t="shared" si="6"/>
        <v>A</v>
      </c>
      <c r="L106" s="2" t="str">
        <f t="shared" si="7"/>
        <v>Pass</v>
      </c>
    </row>
  </sheetData>
  <conditionalFormatting sqref="K2:K106">
    <cfRule type="expression" dxfId="9" priority="3">
      <formula>$K2="Distinction"</formula>
    </cfRule>
    <cfRule type="expression" dxfId="8" priority="4">
      <formula>$K$2="Distinction"</formula>
    </cfRule>
    <cfRule type="expression" dxfId="7" priority="5">
      <formula>$K16</formula>
    </cfRule>
  </conditionalFormatting>
  <conditionalFormatting sqref="L2:L106">
    <cfRule type="expression" dxfId="6" priority="2">
      <formula>$L2="Fail"</formula>
    </cfRule>
  </conditionalFormatting>
  <conditionalFormatting sqref="D2:H106">
    <cfRule type="cellIs" dxfId="5" priority="1" operator="lessThan">
      <formula>40</formula>
    </cfRule>
  </conditionalFormatting>
  <pageMargins left="0.7" right="0.7" top="0.75" bottom="0.75" header="0.3" footer="0.3"/>
  <pageSetup orientation="portrait" r:id="rId1"/>
  <headerFooter>
    <oddHeader>&amp;CProject 1: Student Performance Tracker
Name: Vaishnavi Bhonde
Date : 19/06/2025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BDEC-5FE8-4891-A3E5-5C57C37AD4C3}">
  <dimension ref="A1:V106"/>
  <sheetViews>
    <sheetView topLeftCell="A3" zoomScale="48" zoomScaleNormal="79" workbookViewId="0">
      <selection activeCell="Y29" sqref="Y29"/>
    </sheetView>
  </sheetViews>
  <sheetFormatPr defaultRowHeight="14.4" x14ac:dyDescent="0.3"/>
  <cols>
    <col min="20" max="20" width="33.21875" customWidth="1"/>
    <col min="22" max="22" width="10.3320312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137</v>
      </c>
      <c r="J1" s="1" t="s">
        <v>9</v>
      </c>
      <c r="K1" s="1" t="s">
        <v>10</v>
      </c>
      <c r="L1" s="1" t="s">
        <v>11</v>
      </c>
    </row>
    <row r="2" spans="1:22" x14ac:dyDescent="0.3">
      <c r="A2" t="s">
        <v>12</v>
      </c>
      <c r="B2" t="s">
        <v>112</v>
      </c>
      <c r="C2" t="s">
        <v>132</v>
      </c>
      <c r="D2">
        <v>53</v>
      </c>
      <c r="E2">
        <v>37</v>
      </c>
      <c r="F2">
        <v>53</v>
      </c>
      <c r="G2">
        <v>81</v>
      </c>
      <c r="H2">
        <v>68</v>
      </c>
      <c r="I2">
        <f>SUM(D2:H2)</f>
        <v>292</v>
      </c>
      <c r="J2">
        <f>I2/5</f>
        <v>58.4</v>
      </c>
      <c r="K2" t="str">
        <f>IF(J2&gt;=75, "Distinction", IF(J2&gt;=60,"A", IF(J2&gt;50, "B", IF(J2&gt;=40, "C"))))</f>
        <v>B</v>
      </c>
      <c r="L2" t="str">
        <f>IF(J2&gt;=50, "Pass", "Fail")</f>
        <v>Pass</v>
      </c>
    </row>
    <row r="3" spans="1:22" x14ac:dyDescent="0.3">
      <c r="A3" t="s">
        <v>13</v>
      </c>
      <c r="B3" t="s">
        <v>113</v>
      </c>
      <c r="C3" t="s">
        <v>133</v>
      </c>
      <c r="D3">
        <v>86</v>
      </c>
      <c r="E3">
        <v>88</v>
      </c>
      <c r="F3">
        <v>36</v>
      </c>
      <c r="G3">
        <v>90</v>
      </c>
      <c r="H3">
        <v>33</v>
      </c>
      <c r="I3">
        <f t="shared" ref="I3:I66" si="0">SUM(D3:H3)</f>
        <v>333</v>
      </c>
      <c r="J3">
        <f t="shared" ref="J3:J66" si="1">I3/5</f>
        <v>66.599999999999994</v>
      </c>
      <c r="K3" t="str">
        <f t="shared" ref="K3:K66" si="2">IF(J3&gt;=75, "Distinction", IF(J3&gt;=60,"A", IF(J3&gt;50, "B", IF(J3&gt;=40, "C"))))</f>
        <v>A</v>
      </c>
      <c r="L3" t="s">
        <v>135</v>
      </c>
      <c r="M3" s="3"/>
      <c r="N3" s="3"/>
    </row>
    <row r="4" spans="1:22" x14ac:dyDescent="0.3">
      <c r="A4" t="s">
        <v>14</v>
      </c>
      <c r="B4" t="s">
        <v>114</v>
      </c>
      <c r="C4" t="s">
        <v>133</v>
      </c>
      <c r="D4">
        <v>31</v>
      </c>
      <c r="E4">
        <v>86</v>
      </c>
      <c r="F4">
        <v>59</v>
      </c>
      <c r="G4">
        <v>54</v>
      </c>
      <c r="H4">
        <v>78</v>
      </c>
      <c r="I4">
        <f t="shared" si="0"/>
        <v>308</v>
      </c>
      <c r="J4">
        <f t="shared" si="1"/>
        <v>61.6</v>
      </c>
      <c r="K4" t="str">
        <f t="shared" si="2"/>
        <v>A</v>
      </c>
      <c r="L4" t="str">
        <f t="shared" ref="L4:L66" si="3">IF(J4&gt;=50, "Pass", "Fail")</f>
        <v>Pass</v>
      </c>
      <c r="M4" s="3"/>
      <c r="N4" s="3"/>
      <c r="P4" s="2">
        <v>1</v>
      </c>
      <c r="Q4" s="2" t="s">
        <v>135</v>
      </c>
      <c r="R4" s="2" t="s">
        <v>138</v>
      </c>
      <c r="S4" s="2">
        <f>COUNTIF(L2:L106, "Pass")</f>
        <v>103</v>
      </c>
      <c r="U4" s="4" t="s">
        <v>142</v>
      </c>
      <c r="V4" s="1" t="s">
        <v>9</v>
      </c>
    </row>
    <row r="5" spans="1:22" x14ac:dyDescent="0.3">
      <c r="A5" t="s">
        <v>15</v>
      </c>
      <c r="B5" t="s">
        <v>115</v>
      </c>
      <c r="C5" t="s">
        <v>134</v>
      </c>
      <c r="D5">
        <v>82</v>
      </c>
      <c r="E5">
        <v>46</v>
      </c>
      <c r="F5">
        <v>97</v>
      </c>
      <c r="G5">
        <v>52</v>
      </c>
      <c r="H5">
        <v>79</v>
      </c>
      <c r="I5">
        <f t="shared" si="0"/>
        <v>356</v>
      </c>
      <c r="J5">
        <f t="shared" si="1"/>
        <v>71.2</v>
      </c>
      <c r="K5" t="str">
        <f t="shared" si="2"/>
        <v>A</v>
      </c>
      <c r="L5" t="str">
        <f t="shared" si="3"/>
        <v>Pass</v>
      </c>
      <c r="P5" s="2">
        <v>2</v>
      </c>
      <c r="Q5" s="2" t="s">
        <v>136</v>
      </c>
      <c r="R5" s="2" t="s">
        <v>139</v>
      </c>
      <c r="S5" s="2">
        <f>COUNTIF(L2:L106, "Fail")</f>
        <v>2</v>
      </c>
      <c r="U5" s="2">
        <v>1</v>
      </c>
      <c r="V5" s="2">
        <f>I2/5</f>
        <v>58.4</v>
      </c>
    </row>
    <row r="6" spans="1:22" x14ac:dyDescent="0.3">
      <c r="A6" t="s">
        <v>16</v>
      </c>
      <c r="B6" t="s">
        <v>115</v>
      </c>
      <c r="C6" t="s">
        <v>132</v>
      </c>
      <c r="D6">
        <v>51</v>
      </c>
      <c r="E6">
        <v>54</v>
      </c>
      <c r="F6">
        <v>88</v>
      </c>
      <c r="G6">
        <v>68</v>
      </c>
      <c r="H6">
        <v>79</v>
      </c>
      <c r="I6">
        <f t="shared" si="0"/>
        <v>340</v>
      </c>
      <c r="J6">
        <f t="shared" si="1"/>
        <v>68</v>
      </c>
      <c r="K6" t="str">
        <f t="shared" si="2"/>
        <v>A</v>
      </c>
      <c r="L6" t="str">
        <f t="shared" si="3"/>
        <v>Pass</v>
      </c>
      <c r="U6" s="2">
        <v>2</v>
      </c>
      <c r="V6" s="2">
        <f>I3/5</f>
        <v>66.599999999999994</v>
      </c>
    </row>
    <row r="7" spans="1:22" x14ac:dyDescent="0.3">
      <c r="A7" t="s">
        <v>17</v>
      </c>
      <c r="B7" t="s">
        <v>116</v>
      </c>
      <c r="C7" t="s">
        <v>132</v>
      </c>
      <c r="D7">
        <v>68</v>
      </c>
      <c r="E7">
        <v>70</v>
      </c>
      <c r="F7">
        <v>73</v>
      </c>
      <c r="G7">
        <v>38</v>
      </c>
      <c r="H7">
        <v>86</v>
      </c>
      <c r="I7">
        <f t="shared" si="0"/>
        <v>335</v>
      </c>
      <c r="J7">
        <f t="shared" si="1"/>
        <v>67</v>
      </c>
      <c r="K7" t="str">
        <f t="shared" si="2"/>
        <v>A</v>
      </c>
      <c r="L7" t="str">
        <f t="shared" si="3"/>
        <v>Pass</v>
      </c>
      <c r="U7" s="2">
        <v>3</v>
      </c>
      <c r="V7" s="2">
        <f>I4/5</f>
        <v>61.6</v>
      </c>
    </row>
    <row r="8" spans="1:22" x14ac:dyDescent="0.3">
      <c r="A8" t="s">
        <v>18</v>
      </c>
      <c r="B8" t="s">
        <v>117</v>
      </c>
      <c r="C8" t="s">
        <v>132</v>
      </c>
      <c r="D8">
        <v>35</v>
      </c>
      <c r="E8">
        <v>34</v>
      </c>
      <c r="F8">
        <v>70</v>
      </c>
      <c r="G8">
        <v>35</v>
      </c>
      <c r="H8">
        <v>87</v>
      </c>
      <c r="I8">
        <f t="shared" si="0"/>
        <v>261</v>
      </c>
      <c r="J8">
        <f t="shared" si="1"/>
        <v>52.2</v>
      </c>
      <c r="K8" t="str">
        <f t="shared" si="2"/>
        <v>B</v>
      </c>
      <c r="L8" t="str">
        <f t="shared" si="3"/>
        <v>Pass</v>
      </c>
      <c r="U8" s="2">
        <v>4</v>
      </c>
      <c r="V8" s="2">
        <f>I5/5</f>
        <v>71.2</v>
      </c>
    </row>
    <row r="9" spans="1:22" x14ac:dyDescent="0.3">
      <c r="A9" t="s">
        <v>19</v>
      </c>
      <c r="B9" t="s">
        <v>117</v>
      </c>
      <c r="C9" t="s">
        <v>132</v>
      </c>
      <c r="D9">
        <v>64</v>
      </c>
      <c r="E9">
        <v>44</v>
      </c>
      <c r="F9">
        <v>48</v>
      </c>
      <c r="G9">
        <v>70</v>
      </c>
      <c r="H9">
        <v>72</v>
      </c>
      <c r="I9">
        <f t="shared" si="0"/>
        <v>298</v>
      </c>
      <c r="J9">
        <f t="shared" si="1"/>
        <v>59.6</v>
      </c>
      <c r="K9" t="str">
        <f t="shared" si="2"/>
        <v>B</v>
      </c>
      <c r="L9" t="str">
        <f t="shared" si="3"/>
        <v>Pass</v>
      </c>
      <c r="U9" s="2">
        <v>5</v>
      </c>
      <c r="V9" s="2">
        <f>J6/5</f>
        <v>13.6</v>
      </c>
    </row>
    <row r="10" spans="1:22" x14ac:dyDescent="0.3">
      <c r="A10" t="s">
        <v>20</v>
      </c>
      <c r="B10" t="s">
        <v>118</v>
      </c>
      <c r="C10" t="s">
        <v>132</v>
      </c>
      <c r="D10">
        <v>36</v>
      </c>
      <c r="E10">
        <v>95</v>
      </c>
      <c r="F10">
        <v>59</v>
      </c>
      <c r="G10">
        <v>98</v>
      </c>
      <c r="H10">
        <v>80</v>
      </c>
      <c r="I10">
        <f t="shared" si="0"/>
        <v>368</v>
      </c>
      <c r="J10">
        <f t="shared" si="1"/>
        <v>73.599999999999994</v>
      </c>
      <c r="K10" t="str">
        <f t="shared" si="2"/>
        <v>A</v>
      </c>
      <c r="L10" t="str">
        <f t="shared" si="3"/>
        <v>Pass</v>
      </c>
    </row>
    <row r="11" spans="1:22" x14ac:dyDescent="0.3">
      <c r="A11" t="s">
        <v>21</v>
      </c>
      <c r="B11" t="s">
        <v>119</v>
      </c>
      <c r="C11" t="s">
        <v>132</v>
      </c>
      <c r="D11">
        <v>44</v>
      </c>
      <c r="E11">
        <v>91</v>
      </c>
      <c r="F11">
        <v>38</v>
      </c>
      <c r="G11">
        <v>83</v>
      </c>
      <c r="H11">
        <v>34</v>
      </c>
      <c r="I11">
        <f t="shared" si="0"/>
        <v>290</v>
      </c>
      <c r="J11">
        <f t="shared" si="1"/>
        <v>58</v>
      </c>
      <c r="K11" t="str">
        <f t="shared" si="2"/>
        <v>B</v>
      </c>
      <c r="L11" t="str">
        <f t="shared" si="3"/>
        <v>Pass</v>
      </c>
    </row>
    <row r="12" spans="1:22" x14ac:dyDescent="0.3">
      <c r="A12" t="s">
        <v>22</v>
      </c>
      <c r="B12" t="s">
        <v>120</v>
      </c>
      <c r="C12" t="s">
        <v>134</v>
      </c>
      <c r="D12">
        <v>30</v>
      </c>
      <c r="E12">
        <v>87</v>
      </c>
      <c r="F12">
        <v>75</v>
      </c>
      <c r="G12">
        <v>34</v>
      </c>
      <c r="H12">
        <v>92</v>
      </c>
      <c r="I12">
        <f t="shared" si="0"/>
        <v>318</v>
      </c>
      <c r="J12">
        <f t="shared" si="1"/>
        <v>63.6</v>
      </c>
      <c r="K12" t="str">
        <f t="shared" si="2"/>
        <v>A</v>
      </c>
      <c r="L12" t="str">
        <f t="shared" si="3"/>
        <v>Pass</v>
      </c>
    </row>
    <row r="13" spans="1:22" x14ac:dyDescent="0.3">
      <c r="A13" t="s">
        <v>23</v>
      </c>
      <c r="B13" t="s">
        <v>121</v>
      </c>
      <c r="C13" t="s">
        <v>132</v>
      </c>
      <c r="D13">
        <v>56</v>
      </c>
      <c r="E13">
        <v>90</v>
      </c>
      <c r="F13">
        <v>92</v>
      </c>
      <c r="G13">
        <v>37</v>
      </c>
      <c r="H13">
        <v>58</v>
      </c>
      <c r="I13">
        <f t="shared" si="0"/>
        <v>333</v>
      </c>
      <c r="J13">
        <f t="shared" si="1"/>
        <v>66.599999999999994</v>
      </c>
      <c r="K13" t="str">
        <f t="shared" si="2"/>
        <v>A</v>
      </c>
      <c r="L13" t="str">
        <f t="shared" si="3"/>
        <v>Pass</v>
      </c>
    </row>
    <row r="14" spans="1:22" x14ac:dyDescent="0.3">
      <c r="A14" t="s">
        <v>24</v>
      </c>
      <c r="B14" t="s">
        <v>120</v>
      </c>
      <c r="C14" t="s">
        <v>133</v>
      </c>
      <c r="D14">
        <v>43</v>
      </c>
      <c r="E14">
        <v>89</v>
      </c>
      <c r="F14">
        <v>67</v>
      </c>
      <c r="G14">
        <v>41</v>
      </c>
      <c r="H14">
        <v>93</v>
      </c>
      <c r="I14">
        <f t="shared" si="0"/>
        <v>333</v>
      </c>
      <c r="J14">
        <f t="shared" si="1"/>
        <v>66.599999999999994</v>
      </c>
      <c r="K14" t="str">
        <f t="shared" si="2"/>
        <v>A</v>
      </c>
      <c r="L14" t="str">
        <f t="shared" si="3"/>
        <v>Pass</v>
      </c>
    </row>
    <row r="15" spans="1:22" x14ac:dyDescent="0.3">
      <c r="A15" t="s">
        <v>25</v>
      </c>
      <c r="B15" t="s">
        <v>120</v>
      </c>
      <c r="C15" t="s">
        <v>132</v>
      </c>
      <c r="D15">
        <v>75</v>
      </c>
      <c r="E15">
        <v>90</v>
      </c>
      <c r="F15">
        <v>61</v>
      </c>
      <c r="G15">
        <v>37</v>
      </c>
      <c r="H15">
        <v>43</v>
      </c>
      <c r="I15">
        <f t="shared" si="0"/>
        <v>306</v>
      </c>
      <c r="J15">
        <f t="shared" si="1"/>
        <v>61.2</v>
      </c>
      <c r="K15" t="str">
        <f t="shared" si="2"/>
        <v>A</v>
      </c>
      <c r="L15" t="str">
        <f t="shared" si="3"/>
        <v>Pass</v>
      </c>
    </row>
    <row r="16" spans="1:22" x14ac:dyDescent="0.3">
      <c r="A16" t="s">
        <v>26</v>
      </c>
      <c r="B16" t="s">
        <v>122</v>
      </c>
      <c r="C16" t="s">
        <v>134</v>
      </c>
      <c r="D16">
        <v>71</v>
      </c>
      <c r="E16">
        <v>72</v>
      </c>
      <c r="F16">
        <v>96</v>
      </c>
      <c r="G16">
        <v>73</v>
      </c>
      <c r="H16">
        <v>68</v>
      </c>
      <c r="I16">
        <f t="shared" si="0"/>
        <v>380</v>
      </c>
      <c r="J16">
        <f t="shared" si="1"/>
        <v>76</v>
      </c>
      <c r="K16" t="str">
        <f t="shared" si="2"/>
        <v>Distinction</v>
      </c>
      <c r="L16" t="str">
        <f t="shared" si="3"/>
        <v>Pass</v>
      </c>
    </row>
    <row r="17" spans="1:17" x14ac:dyDescent="0.3">
      <c r="A17" t="s">
        <v>27</v>
      </c>
      <c r="B17" t="s">
        <v>123</v>
      </c>
      <c r="C17" t="s">
        <v>134</v>
      </c>
      <c r="D17">
        <v>53</v>
      </c>
      <c r="E17">
        <v>97</v>
      </c>
      <c r="F17">
        <v>95</v>
      </c>
      <c r="G17">
        <v>85</v>
      </c>
      <c r="H17">
        <v>31</v>
      </c>
      <c r="I17">
        <f t="shared" si="0"/>
        <v>361</v>
      </c>
      <c r="J17">
        <f t="shared" si="1"/>
        <v>72.2</v>
      </c>
      <c r="K17" t="str">
        <f t="shared" si="2"/>
        <v>A</v>
      </c>
      <c r="L17" t="str">
        <f t="shared" si="3"/>
        <v>Pass</v>
      </c>
    </row>
    <row r="18" spans="1:17" x14ac:dyDescent="0.3">
      <c r="A18" t="s">
        <v>28</v>
      </c>
      <c r="B18" t="s">
        <v>112</v>
      </c>
      <c r="C18" t="s">
        <v>134</v>
      </c>
      <c r="D18">
        <v>30</v>
      </c>
      <c r="E18">
        <v>53</v>
      </c>
      <c r="F18">
        <v>53</v>
      </c>
      <c r="G18">
        <v>88</v>
      </c>
      <c r="H18">
        <v>55</v>
      </c>
      <c r="I18">
        <f t="shared" si="0"/>
        <v>279</v>
      </c>
      <c r="J18">
        <f t="shared" si="1"/>
        <v>55.8</v>
      </c>
      <c r="K18" t="str">
        <f t="shared" si="2"/>
        <v>B</v>
      </c>
      <c r="L18" t="str">
        <f t="shared" si="3"/>
        <v>Pass</v>
      </c>
    </row>
    <row r="19" spans="1:17" x14ac:dyDescent="0.3">
      <c r="A19" t="s">
        <v>29</v>
      </c>
      <c r="B19" t="s">
        <v>124</v>
      </c>
      <c r="C19" t="s">
        <v>132</v>
      </c>
      <c r="D19">
        <v>65</v>
      </c>
      <c r="E19">
        <v>94</v>
      </c>
      <c r="F19">
        <v>80</v>
      </c>
      <c r="G19">
        <v>61</v>
      </c>
      <c r="H19">
        <v>98</v>
      </c>
      <c r="I19">
        <f t="shared" si="0"/>
        <v>398</v>
      </c>
      <c r="J19">
        <f t="shared" si="1"/>
        <v>79.599999999999994</v>
      </c>
      <c r="K19" t="str">
        <f t="shared" si="2"/>
        <v>Distinction</v>
      </c>
      <c r="L19" t="str">
        <f t="shared" si="3"/>
        <v>Pass</v>
      </c>
    </row>
    <row r="20" spans="1:17" x14ac:dyDescent="0.3">
      <c r="A20" t="s">
        <v>30</v>
      </c>
      <c r="B20" t="s">
        <v>125</v>
      </c>
      <c r="C20" t="s">
        <v>133</v>
      </c>
      <c r="D20">
        <v>52</v>
      </c>
      <c r="E20">
        <v>99</v>
      </c>
      <c r="F20">
        <v>59</v>
      </c>
      <c r="G20">
        <v>46</v>
      </c>
      <c r="H20">
        <v>59</v>
      </c>
      <c r="I20">
        <f t="shared" si="0"/>
        <v>315</v>
      </c>
      <c r="J20">
        <f t="shared" si="1"/>
        <v>63</v>
      </c>
      <c r="K20" t="str">
        <f t="shared" si="2"/>
        <v>A</v>
      </c>
      <c r="L20" t="str">
        <f t="shared" si="3"/>
        <v>Pass</v>
      </c>
    </row>
    <row r="21" spans="1:17" x14ac:dyDescent="0.3">
      <c r="A21" t="s">
        <v>31</v>
      </c>
      <c r="B21" t="s">
        <v>126</v>
      </c>
      <c r="C21" t="s">
        <v>133</v>
      </c>
      <c r="D21">
        <v>35</v>
      </c>
      <c r="E21">
        <v>91</v>
      </c>
      <c r="F21">
        <v>84</v>
      </c>
      <c r="G21">
        <v>61</v>
      </c>
      <c r="H21">
        <v>74</v>
      </c>
      <c r="I21">
        <f t="shared" si="0"/>
        <v>345</v>
      </c>
      <c r="J21">
        <f t="shared" si="1"/>
        <v>69</v>
      </c>
      <c r="K21" t="str">
        <f t="shared" si="2"/>
        <v>A</v>
      </c>
      <c r="L21" t="str">
        <f t="shared" si="3"/>
        <v>Pass</v>
      </c>
    </row>
    <row r="22" spans="1:17" x14ac:dyDescent="0.3">
      <c r="A22" t="s">
        <v>32</v>
      </c>
      <c r="B22" t="s">
        <v>124</v>
      </c>
      <c r="C22" t="s">
        <v>134</v>
      </c>
      <c r="D22">
        <v>93</v>
      </c>
      <c r="E22">
        <v>60</v>
      </c>
      <c r="F22">
        <v>79</v>
      </c>
      <c r="G22">
        <v>89</v>
      </c>
      <c r="H22">
        <v>38</v>
      </c>
      <c r="I22">
        <f t="shared" si="0"/>
        <v>359</v>
      </c>
      <c r="J22">
        <f t="shared" si="1"/>
        <v>71.8</v>
      </c>
      <c r="K22" t="str">
        <f t="shared" si="2"/>
        <v>A</v>
      </c>
      <c r="L22" t="str">
        <f t="shared" si="3"/>
        <v>Pass</v>
      </c>
    </row>
    <row r="23" spans="1:17" x14ac:dyDescent="0.3">
      <c r="A23" t="s">
        <v>33</v>
      </c>
      <c r="B23" t="s">
        <v>127</v>
      </c>
      <c r="C23" t="s">
        <v>132</v>
      </c>
      <c r="D23">
        <v>43</v>
      </c>
      <c r="E23">
        <v>75</v>
      </c>
      <c r="F23">
        <v>43</v>
      </c>
      <c r="G23">
        <v>69</v>
      </c>
      <c r="H23">
        <v>42</v>
      </c>
      <c r="I23">
        <f t="shared" si="0"/>
        <v>272</v>
      </c>
      <c r="J23">
        <f t="shared" si="1"/>
        <v>54.4</v>
      </c>
      <c r="K23" t="str">
        <f t="shared" si="2"/>
        <v>B</v>
      </c>
      <c r="L23" t="str">
        <f t="shared" si="3"/>
        <v>Pass</v>
      </c>
      <c r="P23" s="4" t="s">
        <v>140</v>
      </c>
      <c r="Q23" s="4" t="s">
        <v>141</v>
      </c>
    </row>
    <row r="24" spans="1:17" x14ac:dyDescent="0.3">
      <c r="A24" t="s">
        <v>34</v>
      </c>
      <c r="B24" t="s">
        <v>112</v>
      </c>
      <c r="C24" t="s">
        <v>132</v>
      </c>
      <c r="D24">
        <v>40</v>
      </c>
      <c r="E24">
        <v>78</v>
      </c>
      <c r="F24">
        <v>78</v>
      </c>
      <c r="G24">
        <v>33</v>
      </c>
      <c r="H24">
        <v>64</v>
      </c>
      <c r="I24">
        <f t="shared" si="0"/>
        <v>293</v>
      </c>
      <c r="J24">
        <f t="shared" si="1"/>
        <v>58.6</v>
      </c>
      <c r="K24" t="str">
        <f t="shared" si="2"/>
        <v>B</v>
      </c>
      <c r="L24" t="str">
        <f t="shared" si="3"/>
        <v>Pass</v>
      </c>
      <c r="P24" s="2" t="s">
        <v>3</v>
      </c>
      <c r="Q24" s="2">
        <f>AVERAGE(D2:D106)</f>
        <v>60.580952380952382</v>
      </c>
    </row>
    <row r="25" spans="1:17" x14ac:dyDescent="0.3">
      <c r="A25" t="s">
        <v>35</v>
      </c>
      <c r="B25" t="s">
        <v>126</v>
      </c>
      <c r="C25" t="s">
        <v>133</v>
      </c>
      <c r="D25">
        <v>45</v>
      </c>
      <c r="E25">
        <v>44</v>
      </c>
      <c r="F25">
        <v>92</v>
      </c>
      <c r="G25">
        <v>49</v>
      </c>
      <c r="H25">
        <v>75</v>
      </c>
      <c r="I25">
        <f t="shared" si="0"/>
        <v>305</v>
      </c>
      <c r="J25">
        <f t="shared" si="1"/>
        <v>61</v>
      </c>
      <c r="K25" t="str">
        <f t="shared" si="2"/>
        <v>A</v>
      </c>
      <c r="L25" t="str">
        <f t="shared" si="3"/>
        <v>Pass</v>
      </c>
      <c r="P25" s="2" t="s">
        <v>4</v>
      </c>
      <c r="Q25" s="2">
        <f>AVERAGE(E2:E106)</f>
        <v>66.123809523809527</v>
      </c>
    </row>
    <row r="26" spans="1:17" x14ac:dyDescent="0.3">
      <c r="A26" t="s">
        <v>36</v>
      </c>
      <c r="B26" t="s">
        <v>117</v>
      </c>
      <c r="C26" t="s">
        <v>134</v>
      </c>
      <c r="D26">
        <v>70</v>
      </c>
      <c r="E26">
        <v>47</v>
      </c>
      <c r="F26">
        <v>67</v>
      </c>
      <c r="G26">
        <v>61</v>
      </c>
      <c r="H26">
        <v>53</v>
      </c>
      <c r="I26">
        <f t="shared" si="0"/>
        <v>298</v>
      </c>
      <c r="J26">
        <f t="shared" si="1"/>
        <v>59.6</v>
      </c>
      <c r="K26" t="str">
        <f t="shared" si="2"/>
        <v>B</v>
      </c>
      <c r="L26" t="str">
        <f t="shared" si="3"/>
        <v>Pass</v>
      </c>
      <c r="P26" s="2" t="s">
        <v>5</v>
      </c>
      <c r="Q26" s="2">
        <f>AVERAGE(F2:F106)</f>
        <v>65.771428571428572</v>
      </c>
    </row>
    <row r="27" spans="1:17" x14ac:dyDescent="0.3">
      <c r="A27" t="s">
        <v>37</v>
      </c>
      <c r="B27" t="s">
        <v>118</v>
      </c>
      <c r="C27" t="s">
        <v>134</v>
      </c>
      <c r="D27">
        <v>80</v>
      </c>
      <c r="E27">
        <v>42</v>
      </c>
      <c r="F27">
        <v>53</v>
      </c>
      <c r="G27">
        <v>48</v>
      </c>
      <c r="H27">
        <v>37</v>
      </c>
      <c r="I27">
        <f t="shared" si="0"/>
        <v>260</v>
      </c>
      <c r="J27">
        <f t="shared" si="1"/>
        <v>52</v>
      </c>
      <c r="K27" t="str">
        <f t="shared" si="2"/>
        <v>B</v>
      </c>
      <c r="L27" t="str">
        <f t="shared" si="3"/>
        <v>Pass</v>
      </c>
      <c r="P27" s="2" t="s">
        <v>6</v>
      </c>
      <c r="Q27" s="2">
        <f>AVERAGE(G2:G106)</f>
        <v>65.076190476190476</v>
      </c>
    </row>
    <row r="28" spans="1:17" x14ac:dyDescent="0.3">
      <c r="A28" t="s">
        <v>38</v>
      </c>
      <c r="B28" t="s">
        <v>114</v>
      </c>
      <c r="C28" t="s">
        <v>132</v>
      </c>
      <c r="D28">
        <v>60</v>
      </c>
      <c r="E28">
        <v>45</v>
      </c>
      <c r="F28">
        <v>50</v>
      </c>
      <c r="G28">
        <v>81</v>
      </c>
      <c r="H28">
        <v>68</v>
      </c>
      <c r="I28">
        <f t="shared" si="0"/>
        <v>304</v>
      </c>
      <c r="J28">
        <f t="shared" si="1"/>
        <v>60.8</v>
      </c>
      <c r="K28" t="str">
        <f t="shared" si="2"/>
        <v>A</v>
      </c>
      <c r="L28" t="str">
        <f t="shared" si="3"/>
        <v>Pass</v>
      </c>
      <c r="P28" s="2" t="s">
        <v>7</v>
      </c>
      <c r="Q28" s="2">
        <f>AVERAGE(H2:H106)</f>
        <v>63.44761904761905</v>
      </c>
    </row>
    <row r="29" spans="1:17" x14ac:dyDescent="0.3">
      <c r="A29" t="s">
        <v>39</v>
      </c>
      <c r="B29" t="s">
        <v>114</v>
      </c>
      <c r="C29" t="s">
        <v>132</v>
      </c>
      <c r="D29">
        <v>84</v>
      </c>
      <c r="E29">
        <v>88</v>
      </c>
      <c r="F29">
        <v>67</v>
      </c>
      <c r="G29">
        <v>86</v>
      </c>
      <c r="H29">
        <v>87</v>
      </c>
      <c r="I29">
        <f t="shared" si="0"/>
        <v>412</v>
      </c>
      <c r="J29">
        <f t="shared" si="1"/>
        <v>82.4</v>
      </c>
      <c r="K29" t="str">
        <f t="shared" si="2"/>
        <v>Distinction</v>
      </c>
      <c r="L29" t="str">
        <f t="shared" si="3"/>
        <v>Pass</v>
      </c>
    </row>
    <row r="30" spans="1:17" x14ac:dyDescent="0.3">
      <c r="A30" t="s">
        <v>40</v>
      </c>
      <c r="B30" t="s">
        <v>123</v>
      </c>
      <c r="C30" t="s">
        <v>132</v>
      </c>
      <c r="D30">
        <v>96</v>
      </c>
      <c r="E30">
        <v>57</v>
      </c>
      <c r="F30">
        <v>83</v>
      </c>
      <c r="G30">
        <v>50</v>
      </c>
      <c r="H30">
        <v>82</v>
      </c>
      <c r="I30">
        <f t="shared" si="0"/>
        <v>368</v>
      </c>
      <c r="J30">
        <f t="shared" si="1"/>
        <v>73.599999999999994</v>
      </c>
      <c r="K30" t="str">
        <f t="shared" si="2"/>
        <v>A</v>
      </c>
      <c r="L30" t="str">
        <f t="shared" si="3"/>
        <v>Pass</v>
      </c>
    </row>
    <row r="31" spans="1:17" x14ac:dyDescent="0.3">
      <c r="A31" t="s">
        <v>41</v>
      </c>
      <c r="B31" t="s">
        <v>128</v>
      </c>
      <c r="C31" t="s">
        <v>133</v>
      </c>
      <c r="D31">
        <v>40</v>
      </c>
      <c r="E31">
        <v>84</v>
      </c>
      <c r="F31">
        <v>82</v>
      </c>
      <c r="G31">
        <v>100</v>
      </c>
      <c r="H31">
        <v>40</v>
      </c>
      <c r="I31">
        <f t="shared" si="0"/>
        <v>346</v>
      </c>
      <c r="J31">
        <f t="shared" si="1"/>
        <v>69.2</v>
      </c>
      <c r="K31" t="str">
        <f t="shared" si="2"/>
        <v>A</v>
      </c>
      <c r="L31" t="str">
        <f t="shared" si="3"/>
        <v>Pass</v>
      </c>
    </row>
    <row r="32" spans="1:17" x14ac:dyDescent="0.3">
      <c r="A32" t="s">
        <v>42</v>
      </c>
      <c r="B32" t="s">
        <v>126</v>
      </c>
      <c r="C32" t="s">
        <v>133</v>
      </c>
      <c r="D32">
        <v>84</v>
      </c>
      <c r="E32">
        <v>48</v>
      </c>
      <c r="F32">
        <v>96</v>
      </c>
      <c r="G32">
        <v>63</v>
      </c>
      <c r="H32">
        <v>87</v>
      </c>
      <c r="I32">
        <f t="shared" si="0"/>
        <v>378</v>
      </c>
      <c r="J32">
        <f t="shared" si="1"/>
        <v>75.599999999999994</v>
      </c>
      <c r="K32" t="str">
        <f t="shared" si="2"/>
        <v>Distinction</v>
      </c>
      <c r="L32" t="str">
        <f t="shared" si="3"/>
        <v>Pass</v>
      </c>
    </row>
    <row r="33" spans="1:12" x14ac:dyDescent="0.3">
      <c r="A33" t="s">
        <v>43</v>
      </c>
      <c r="B33" t="s">
        <v>129</v>
      </c>
      <c r="C33" t="s">
        <v>134</v>
      </c>
      <c r="D33">
        <v>61</v>
      </c>
      <c r="E33">
        <v>30</v>
      </c>
      <c r="F33">
        <v>52</v>
      </c>
      <c r="G33">
        <v>89</v>
      </c>
      <c r="H33">
        <v>69</v>
      </c>
      <c r="I33">
        <f t="shared" si="0"/>
        <v>301</v>
      </c>
      <c r="J33">
        <f t="shared" si="1"/>
        <v>60.2</v>
      </c>
      <c r="K33" t="str">
        <f t="shared" si="2"/>
        <v>A</v>
      </c>
      <c r="L33" t="str">
        <f t="shared" si="3"/>
        <v>Pass</v>
      </c>
    </row>
    <row r="34" spans="1:12" x14ac:dyDescent="0.3">
      <c r="A34" t="s">
        <v>44</v>
      </c>
      <c r="B34" t="s">
        <v>113</v>
      </c>
      <c r="C34" t="s">
        <v>134</v>
      </c>
      <c r="D34">
        <v>53</v>
      </c>
      <c r="E34">
        <v>41</v>
      </c>
      <c r="F34">
        <v>46</v>
      </c>
      <c r="G34">
        <v>81</v>
      </c>
      <c r="H34">
        <v>73</v>
      </c>
      <c r="I34">
        <f t="shared" si="0"/>
        <v>294</v>
      </c>
      <c r="J34">
        <f t="shared" si="1"/>
        <v>58.8</v>
      </c>
      <c r="K34" t="str">
        <f t="shared" si="2"/>
        <v>B</v>
      </c>
      <c r="L34" t="str">
        <f t="shared" si="3"/>
        <v>Pass</v>
      </c>
    </row>
    <row r="35" spans="1:12" x14ac:dyDescent="0.3">
      <c r="A35" t="s">
        <v>45</v>
      </c>
      <c r="B35" t="s">
        <v>117</v>
      </c>
      <c r="C35" t="s">
        <v>134</v>
      </c>
      <c r="D35">
        <v>54</v>
      </c>
      <c r="E35">
        <v>95</v>
      </c>
      <c r="F35">
        <v>94</v>
      </c>
      <c r="G35">
        <v>82</v>
      </c>
      <c r="H35">
        <v>37</v>
      </c>
      <c r="I35">
        <f t="shared" si="0"/>
        <v>362</v>
      </c>
      <c r="J35">
        <f t="shared" si="1"/>
        <v>72.400000000000006</v>
      </c>
      <c r="K35" t="str">
        <f t="shared" si="2"/>
        <v>A</v>
      </c>
      <c r="L35" t="str">
        <f t="shared" si="3"/>
        <v>Pass</v>
      </c>
    </row>
    <row r="36" spans="1:12" x14ac:dyDescent="0.3">
      <c r="A36" t="s">
        <v>46</v>
      </c>
      <c r="B36" t="s">
        <v>126</v>
      </c>
      <c r="C36" t="s">
        <v>132</v>
      </c>
      <c r="D36">
        <v>54</v>
      </c>
      <c r="E36">
        <v>99</v>
      </c>
      <c r="F36">
        <v>49</v>
      </c>
      <c r="G36">
        <v>97</v>
      </c>
      <c r="H36">
        <v>42</v>
      </c>
      <c r="I36">
        <f t="shared" si="0"/>
        <v>341</v>
      </c>
      <c r="J36">
        <f t="shared" si="1"/>
        <v>68.2</v>
      </c>
      <c r="K36" t="str">
        <f t="shared" si="2"/>
        <v>A</v>
      </c>
      <c r="L36" t="str">
        <f t="shared" si="3"/>
        <v>Pass</v>
      </c>
    </row>
    <row r="37" spans="1:12" x14ac:dyDescent="0.3">
      <c r="A37" t="s">
        <v>47</v>
      </c>
      <c r="B37" t="s">
        <v>114</v>
      </c>
      <c r="C37" t="s">
        <v>134</v>
      </c>
      <c r="D37">
        <v>81</v>
      </c>
      <c r="E37">
        <v>61</v>
      </c>
      <c r="F37">
        <v>55</v>
      </c>
      <c r="G37">
        <v>40</v>
      </c>
      <c r="H37">
        <v>60</v>
      </c>
      <c r="I37">
        <f t="shared" si="0"/>
        <v>297</v>
      </c>
      <c r="J37">
        <f t="shared" si="1"/>
        <v>59.4</v>
      </c>
      <c r="K37" t="str">
        <f t="shared" si="2"/>
        <v>B</v>
      </c>
      <c r="L37" t="str">
        <f t="shared" si="3"/>
        <v>Pass</v>
      </c>
    </row>
    <row r="38" spans="1:12" x14ac:dyDescent="0.3">
      <c r="A38" t="s">
        <v>48</v>
      </c>
      <c r="B38" t="s">
        <v>124</v>
      </c>
      <c r="C38" t="s">
        <v>134</v>
      </c>
      <c r="D38">
        <v>92</v>
      </c>
      <c r="E38">
        <v>38</v>
      </c>
      <c r="F38">
        <v>56</v>
      </c>
      <c r="G38">
        <v>63</v>
      </c>
      <c r="H38">
        <v>98</v>
      </c>
      <c r="I38">
        <f t="shared" si="0"/>
        <v>347</v>
      </c>
      <c r="J38">
        <f t="shared" si="1"/>
        <v>69.400000000000006</v>
      </c>
      <c r="K38" t="str">
        <f t="shared" si="2"/>
        <v>A</v>
      </c>
      <c r="L38" t="str">
        <f t="shared" si="3"/>
        <v>Pass</v>
      </c>
    </row>
    <row r="39" spans="1:12" x14ac:dyDescent="0.3">
      <c r="A39" t="s">
        <v>49</v>
      </c>
      <c r="B39" t="s">
        <v>113</v>
      </c>
      <c r="C39" t="s">
        <v>134</v>
      </c>
      <c r="D39">
        <v>92</v>
      </c>
      <c r="E39">
        <v>59</v>
      </c>
      <c r="F39">
        <v>89</v>
      </c>
      <c r="G39">
        <v>36</v>
      </c>
      <c r="H39">
        <v>75</v>
      </c>
      <c r="I39">
        <f t="shared" si="0"/>
        <v>351</v>
      </c>
      <c r="J39">
        <f t="shared" si="1"/>
        <v>70.2</v>
      </c>
      <c r="K39" t="str">
        <f t="shared" si="2"/>
        <v>A</v>
      </c>
      <c r="L39" t="str">
        <f t="shared" si="3"/>
        <v>Pass</v>
      </c>
    </row>
    <row r="40" spans="1:12" x14ac:dyDescent="0.3">
      <c r="A40" t="s">
        <v>50</v>
      </c>
      <c r="B40" t="s">
        <v>128</v>
      </c>
      <c r="C40" t="s">
        <v>132</v>
      </c>
      <c r="D40">
        <v>72</v>
      </c>
      <c r="E40">
        <v>99</v>
      </c>
      <c r="F40">
        <v>44</v>
      </c>
      <c r="G40">
        <v>43</v>
      </c>
      <c r="H40">
        <v>73</v>
      </c>
      <c r="I40">
        <f t="shared" si="0"/>
        <v>331</v>
      </c>
      <c r="J40">
        <f t="shared" si="1"/>
        <v>66.2</v>
      </c>
      <c r="K40" t="str">
        <f t="shared" si="2"/>
        <v>A</v>
      </c>
      <c r="L40" t="str">
        <f t="shared" si="3"/>
        <v>Pass</v>
      </c>
    </row>
    <row r="41" spans="1:12" x14ac:dyDescent="0.3">
      <c r="A41" t="s">
        <v>51</v>
      </c>
      <c r="B41" t="s">
        <v>120</v>
      </c>
      <c r="C41" t="s">
        <v>133</v>
      </c>
      <c r="D41">
        <v>44</v>
      </c>
      <c r="E41">
        <v>69</v>
      </c>
      <c r="F41">
        <v>44</v>
      </c>
      <c r="G41">
        <v>100</v>
      </c>
      <c r="H41">
        <v>46</v>
      </c>
      <c r="I41">
        <f t="shared" si="0"/>
        <v>303</v>
      </c>
      <c r="J41">
        <f t="shared" si="1"/>
        <v>60.6</v>
      </c>
      <c r="K41" t="str">
        <f t="shared" si="2"/>
        <v>A</v>
      </c>
      <c r="L41" t="str">
        <f t="shared" si="3"/>
        <v>Pass</v>
      </c>
    </row>
    <row r="42" spans="1:12" x14ac:dyDescent="0.3">
      <c r="A42" t="s">
        <v>52</v>
      </c>
      <c r="B42" t="s">
        <v>116</v>
      </c>
      <c r="C42" t="s">
        <v>134</v>
      </c>
      <c r="D42">
        <v>66</v>
      </c>
      <c r="E42">
        <v>98</v>
      </c>
      <c r="F42">
        <v>40</v>
      </c>
      <c r="G42">
        <v>75</v>
      </c>
      <c r="H42">
        <v>88</v>
      </c>
      <c r="I42">
        <f t="shared" si="0"/>
        <v>367</v>
      </c>
      <c r="J42">
        <f t="shared" si="1"/>
        <v>73.400000000000006</v>
      </c>
      <c r="K42" t="str">
        <f t="shared" si="2"/>
        <v>A</v>
      </c>
      <c r="L42" t="str">
        <f t="shared" si="3"/>
        <v>Pass</v>
      </c>
    </row>
    <row r="43" spans="1:12" x14ac:dyDescent="0.3">
      <c r="A43" t="s">
        <v>53</v>
      </c>
      <c r="B43" t="s">
        <v>124</v>
      </c>
      <c r="C43" t="s">
        <v>133</v>
      </c>
      <c r="D43">
        <v>80</v>
      </c>
      <c r="E43">
        <v>43</v>
      </c>
      <c r="F43">
        <v>43</v>
      </c>
      <c r="G43">
        <v>74</v>
      </c>
      <c r="H43">
        <v>89</v>
      </c>
      <c r="I43">
        <f t="shared" si="0"/>
        <v>329</v>
      </c>
      <c r="J43">
        <f t="shared" si="1"/>
        <v>65.8</v>
      </c>
      <c r="K43" t="str">
        <f t="shared" si="2"/>
        <v>A</v>
      </c>
      <c r="L43" t="str">
        <f t="shared" si="3"/>
        <v>Pass</v>
      </c>
    </row>
    <row r="44" spans="1:12" x14ac:dyDescent="0.3">
      <c r="A44" t="s">
        <v>54</v>
      </c>
      <c r="B44" t="s">
        <v>120</v>
      </c>
      <c r="C44" t="s">
        <v>134</v>
      </c>
      <c r="D44">
        <v>81</v>
      </c>
      <c r="E44">
        <v>49</v>
      </c>
      <c r="F44">
        <v>73</v>
      </c>
      <c r="G44">
        <v>49</v>
      </c>
      <c r="H44">
        <v>34</v>
      </c>
      <c r="I44">
        <f t="shared" si="0"/>
        <v>286</v>
      </c>
      <c r="J44">
        <f t="shared" si="1"/>
        <v>57.2</v>
      </c>
      <c r="K44" t="str">
        <f t="shared" si="2"/>
        <v>B</v>
      </c>
      <c r="L44" t="str">
        <f t="shared" si="3"/>
        <v>Pass</v>
      </c>
    </row>
    <row r="45" spans="1:12" x14ac:dyDescent="0.3">
      <c r="A45" t="s">
        <v>55</v>
      </c>
      <c r="B45" t="s">
        <v>112</v>
      </c>
      <c r="C45" t="s">
        <v>133</v>
      </c>
      <c r="D45">
        <v>48</v>
      </c>
      <c r="E45">
        <v>93</v>
      </c>
      <c r="F45">
        <v>63</v>
      </c>
      <c r="G45">
        <v>91</v>
      </c>
      <c r="H45">
        <v>64</v>
      </c>
      <c r="I45">
        <f t="shared" si="0"/>
        <v>359</v>
      </c>
      <c r="J45">
        <f t="shared" si="1"/>
        <v>71.8</v>
      </c>
      <c r="K45" t="str">
        <f t="shared" si="2"/>
        <v>A</v>
      </c>
      <c r="L45" t="str">
        <f t="shared" si="3"/>
        <v>Pass</v>
      </c>
    </row>
    <row r="46" spans="1:12" x14ac:dyDescent="0.3">
      <c r="A46" t="s">
        <v>56</v>
      </c>
      <c r="B46" t="s">
        <v>123</v>
      </c>
      <c r="C46" t="s">
        <v>133</v>
      </c>
      <c r="D46">
        <v>90</v>
      </c>
      <c r="E46">
        <v>80</v>
      </c>
      <c r="F46">
        <v>36</v>
      </c>
      <c r="G46">
        <v>92</v>
      </c>
      <c r="H46">
        <v>51</v>
      </c>
      <c r="I46">
        <f t="shared" si="0"/>
        <v>349</v>
      </c>
      <c r="J46">
        <f t="shared" si="1"/>
        <v>69.8</v>
      </c>
      <c r="K46" t="str">
        <f t="shared" si="2"/>
        <v>A</v>
      </c>
      <c r="L46" t="str">
        <f t="shared" si="3"/>
        <v>Pass</v>
      </c>
    </row>
    <row r="47" spans="1:12" x14ac:dyDescent="0.3">
      <c r="A47" t="s">
        <v>57</v>
      </c>
      <c r="B47" t="s">
        <v>114</v>
      </c>
      <c r="C47" t="s">
        <v>133</v>
      </c>
      <c r="D47">
        <v>37</v>
      </c>
      <c r="E47">
        <v>96</v>
      </c>
      <c r="F47">
        <v>55</v>
      </c>
      <c r="G47">
        <v>31</v>
      </c>
      <c r="H47">
        <v>32</v>
      </c>
      <c r="I47">
        <f t="shared" si="0"/>
        <v>251</v>
      </c>
      <c r="J47">
        <f t="shared" si="1"/>
        <v>50.2</v>
      </c>
      <c r="K47" t="str">
        <f t="shared" si="2"/>
        <v>B</v>
      </c>
      <c r="L47" t="str">
        <f t="shared" si="3"/>
        <v>Pass</v>
      </c>
    </row>
    <row r="48" spans="1:12" x14ac:dyDescent="0.3">
      <c r="A48" t="s">
        <v>58</v>
      </c>
      <c r="B48" t="s">
        <v>120</v>
      </c>
      <c r="C48" t="s">
        <v>133</v>
      </c>
      <c r="D48">
        <v>99</v>
      </c>
      <c r="E48">
        <v>34</v>
      </c>
      <c r="F48">
        <v>56</v>
      </c>
      <c r="G48">
        <v>96</v>
      </c>
      <c r="H48">
        <v>53</v>
      </c>
      <c r="I48">
        <f t="shared" si="0"/>
        <v>338</v>
      </c>
      <c r="J48">
        <f t="shared" si="1"/>
        <v>67.599999999999994</v>
      </c>
      <c r="K48" t="str">
        <f t="shared" si="2"/>
        <v>A</v>
      </c>
      <c r="L48" t="str">
        <f t="shared" si="3"/>
        <v>Pass</v>
      </c>
    </row>
    <row r="49" spans="1:12" x14ac:dyDescent="0.3">
      <c r="A49" t="s">
        <v>59</v>
      </c>
      <c r="B49" t="s">
        <v>117</v>
      </c>
      <c r="C49" t="s">
        <v>132</v>
      </c>
      <c r="D49">
        <v>57</v>
      </c>
      <c r="E49">
        <v>48</v>
      </c>
      <c r="F49">
        <v>55</v>
      </c>
      <c r="G49">
        <v>74</v>
      </c>
      <c r="H49">
        <v>61</v>
      </c>
      <c r="I49">
        <f t="shared" si="0"/>
        <v>295</v>
      </c>
      <c r="J49">
        <f t="shared" si="1"/>
        <v>59</v>
      </c>
      <c r="K49" t="str">
        <f t="shared" si="2"/>
        <v>B</v>
      </c>
      <c r="L49" t="str">
        <f t="shared" si="3"/>
        <v>Pass</v>
      </c>
    </row>
    <row r="50" spans="1:12" x14ac:dyDescent="0.3">
      <c r="A50" t="s">
        <v>60</v>
      </c>
      <c r="B50" t="s">
        <v>117</v>
      </c>
      <c r="C50" t="s">
        <v>132</v>
      </c>
      <c r="D50">
        <v>55</v>
      </c>
      <c r="E50">
        <v>64</v>
      </c>
      <c r="F50">
        <v>56</v>
      </c>
      <c r="G50">
        <v>87</v>
      </c>
      <c r="H50">
        <v>34</v>
      </c>
      <c r="I50">
        <f t="shared" si="0"/>
        <v>296</v>
      </c>
      <c r="J50">
        <f t="shared" si="1"/>
        <v>59.2</v>
      </c>
      <c r="K50" t="str">
        <f t="shared" si="2"/>
        <v>B</v>
      </c>
      <c r="L50" t="str">
        <f t="shared" si="3"/>
        <v>Pass</v>
      </c>
    </row>
    <row r="51" spans="1:12" x14ac:dyDescent="0.3">
      <c r="A51" t="s">
        <v>61</v>
      </c>
      <c r="B51" t="s">
        <v>113</v>
      </c>
      <c r="C51" t="s">
        <v>132</v>
      </c>
      <c r="D51">
        <v>35</v>
      </c>
      <c r="E51">
        <v>51</v>
      </c>
      <c r="F51">
        <v>66</v>
      </c>
      <c r="G51">
        <v>61</v>
      </c>
      <c r="H51">
        <v>64</v>
      </c>
      <c r="I51">
        <f t="shared" si="0"/>
        <v>277</v>
      </c>
      <c r="J51">
        <f t="shared" si="1"/>
        <v>55.4</v>
      </c>
      <c r="K51" t="str">
        <f t="shared" si="2"/>
        <v>B</v>
      </c>
      <c r="L51" t="str">
        <f t="shared" si="3"/>
        <v>Pass</v>
      </c>
    </row>
    <row r="52" spans="1:12" x14ac:dyDescent="0.3">
      <c r="A52" t="s">
        <v>62</v>
      </c>
      <c r="B52" t="s">
        <v>128</v>
      </c>
      <c r="C52" t="s">
        <v>132</v>
      </c>
      <c r="D52">
        <v>71</v>
      </c>
      <c r="E52">
        <v>76</v>
      </c>
      <c r="F52">
        <v>60</v>
      </c>
      <c r="G52">
        <v>47</v>
      </c>
      <c r="H52">
        <v>42</v>
      </c>
      <c r="I52">
        <f t="shared" si="0"/>
        <v>296</v>
      </c>
      <c r="J52">
        <f t="shared" si="1"/>
        <v>59.2</v>
      </c>
      <c r="K52" t="str">
        <f t="shared" si="2"/>
        <v>B</v>
      </c>
      <c r="L52" t="str">
        <f t="shared" si="3"/>
        <v>Pass</v>
      </c>
    </row>
    <row r="53" spans="1:12" x14ac:dyDescent="0.3">
      <c r="A53" t="s">
        <v>63</v>
      </c>
      <c r="B53" t="s">
        <v>130</v>
      </c>
      <c r="C53" t="s">
        <v>133</v>
      </c>
      <c r="D53">
        <v>59</v>
      </c>
      <c r="E53">
        <v>76</v>
      </c>
      <c r="F53">
        <v>97</v>
      </c>
      <c r="G53">
        <v>78</v>
      </c>
      <c r="H53">
        <v>52</v>
      </c>
      <c r="I53">
        <f t="shared" si="0"/>
        <v>362</v>
      </c>
      <c r="J53">
        <f t="shared" si="1"/>
        <v>72.400000000000006</v>
      </c>
      <c r="K53" t="str">
        <f t="shared" si="2"/>
        <v>A</v>
      </c>
      <c r="L53" t="str">
        <f t="shared" si="3"/>
        <v>Pass</v>
      </c>
    </row>
    <row r="54" spans="1:12" x14ac:dyDescent="0.3">
      <c r="A54" t="s">
        <v>64</v>
      </c>
      <c r="B54" t="s">
        <v>125</v>
      </c>
      <c r="C54" t="s">
        <v>133</v>
      </c>
      <c r="D54">
        <v>74</v>
      </c>
      <c r="E54">
        <v>47</v>
      </c>
      <c r="F54">
        <v>75</v>
      </c>
      <c r="G54">
        <v>55</v>
      </c>
      <c r="H54">
        <v>34</v>
      </c>
      <c r="I54">
        <f t="shared" si="0"/>
        <v>285</v>
      </c>
      <c r="J54">
        <f t="shared" si="1"/>
        <v>57</v>
      </c>
      <c r="K54" t="str">
        <f t="shared" si="2"/>
        <v>B</v>
      </c>
      <c r="L54" t="str">
        <f t="shared" si="3"/>
        <v>Pass</v>
      </c>
    </row>
    <row r="55" spans="1:12" x14ac:dyDescent="0.3">
      <c r="A55" t="s">
        <v>65</v>
      </c>
      <c r="B55" t="s">
        <v>125</v>
      </c>
      <c r="C55" t="s">
        <v>132</v>
      </c>
      <c r="D55">
        <v>93</v>
      </c>
      <c r="E55">
        <v>84</v>
      </c>
      <c r="F55">
        <v>59</v>
      </c>
      <c r="G55">
        <v>30</v>
      </c>
      <c r="H55">
        <v>44</v>
      </c>
      <c r="I55">
        <f t="shared" si="0"/>
        <v>310</v>
      </c>
      <c r="J55">
        <f t="shared" si="1"/>
        <v>62</v>
      </c>
      <c r="K55" t="str">
        <f t="shared" si="2"/>
        <v>A</v>
      </c>
      <c r="L55" t="str">
        <f t="shared" si="3"/>
        <v>Pass</v>
      </c>
    </row>
    <row r="56" spans="1:12" x14ac:dyDescent="0.3">
      <c r="A56" t="s">
        <v>66</v>
      </c>
      <c r="B56" t="s">
        <v>118</v>
      </c>
      <c r="C56" t="s">
        <v>133</v>
      </c>
      <c r="D56">
        <v>51</v>
      </c>
      <c r="E56">
        <v>78</v>
      </c>
      <c r="F56">
        <v>98</v>
      </c>
      <c r="G56">
        <v>77</v>
      </c>
      <c r="H56">
        <v>99</v>
      </c>
      <c r="I56">
        <f t="shared" si="0"/>
        <v>403</v>
      </c>
      <c r="J56">
        <f t="shared" si="1"/>
        <v>80.599999999999994</v>
      </c>
      <c r="K56" t="str">
        <f t="shared" si="2"/>
        <v>Distinction</v>
      </c>
      <c r="L56" t="str">
        <f t="shared" si="3"/>
        <v>Pass</v>
      </c>
    </row>
    <row r="57" spans="1:12" x14ac:dyDescent="0.3">
      <c r="A57" t="s">
        <v>67</v>
      </c>
      <c r="B57" t="s">
        <v>125</v>
      </c>
      <c r="C57" t="s">
        <v>134</v>
      </c>
      <c r="D57">
        <v>53</v>
      </c>
      <c r="E57">
        <v>44</v>
      </c>
      <c r="F57">
        <v>42</v>
      </c>
      <c r="G57">
        <v>86</v>
      </c>
      <c r="H57">
        <v>32</v>
      </c>
      <c r="I57">
        <f t="shared" si="0"/>
        <v>257</v>
      </c>
      <c r="J57">
        <f t="shared" si="1"/>
        <v>51.4</v>
      </c>
      <c r="K57" t="str">
        <f t="shared" si="2"/>
        <v>B</v>
      </c>
      <c r="L57" t="str">
        <f t="shared" si="3"/>
        <v>Pass</v>
      </c>
    </row>
    <row r="58" spans="1:12" x14ac:dyDescent="0.3">
      <c r="A58" t="s">
        <v>68</v>
      </c>
      <c r="B58" t="s">
        <v>129</v>
      </c>
      <c r="C58" t="s">
        <v>133</v>
      </c>
      <c r="D58">
        <v>54</v>
      </c>
      <c r="E58">
        <v>66</v>
      </c>
      <c r="F58">
        <v>70</v>
      </c>
      <c r="G58">
        <v>60</v>
      </c>
      <c r="H58">
        <v>80</v>
      </c>
      <c r="I58">
        <f t="shared" si="0"/>
        <v>330</v>
      </c>
      <c r="J58">
        <f t="shared" si="1"/>
        <v>66</v>
      </c>
      <c r="K58" t="str">
        <f t="shared" si="2"/>
        <v>A</v>
      </c>
      <c r="L58" t="str">
        <f t="shared" si="3"/>
        <v>Pass</v>
      </c>
    </row>
    <row r="59" spans="1:12" x14ac:dyDescent="0.3">
      <c r="A59" t="s">
        <v>69</v>
      </c>
      <c r="B59" t="s">
        <v>113</v>
      </c>
      <c r="C59" t="s">
        <v>134</v>
      </c>
      <c r="D59">
        <v>59</v>
      </c>
      <c r="E59">
        <v>71</v>
      </c>
      <c r="F59">
        <v>80</v>
      </c>
      <c r="G59">
        <v>38</v>
      </c>
      <c r="H59">
        <v>37</v>
      </c>
      <c r="I59">
        <f t="shared" si="0"/>
        <v>285</v>
      </c>
      <c r="J59">
        <f t="shared" si="1"/>
        <v>57</v>
      </c>
      <c r="K59" t="str">
        <f t="shared" si="2"/>
        <v>B</v>
      </c>
      <c r="L59" t="str">
        <f t="shared" si="3"/>
        <v>Pass</v>
      </c>
    </row>
    <row r="60" spans="1:12" x14ac:dyDescent="0.3">
      <c r="A60" t="s">
        <v>70</v>
      </c>
      <c r="B60" t="s">
        <v>113</v>
      </c>
      <c r="C60" t="s">
        <v>132</v>
      </c>
      <c r="D60">
        <v>78</v>
      </c>
      <c r="E60">
        <v>40</v>
      </c>
      <c r="F60">
        <v>95</v>
      </c>
      <c r="G60">
        <v>88</v>
      </c>
      <c r="H60">
        <v>53</v>
      </c>
      <c r="I60">
        <f t="shared" si="0"/>
        <v>354</v>
      </c>
      <c r="J60">
        <f t="shared" si="1"/>
        <v>70.8</v>
      </c>
      <c r="K60" t="str">
        <f t="shared" si="2"/>
        <v>A</v>
      </c>
      <c r="L60" t="str">
        <f t="shared" si="3"/>
        <v>Pass</v>
      </c>
    </row>
    <row r="61" spans="1:12" x14ac:dyDescent="0.3">
      <c r="A61" t="s">
        <v>71</v>
      </c>
      <c r="B61" t="s">
        <v>120</v>
      </c>
      <c r="C61" t="s">
        <v>134</v>
      </c>
      <c r="D61">
        <v>44</v>
      </c>
      <c r="E61">
        <v>85</v>
      </c>
      <c r="F61">
        <v>44</v>
      </c>
      <c r="G61">
        <v>53</v>
      </c>
      <c r="H61">
        <v>85</v>
      </c>
      <c r="I61">
        <f t="shared" si="0"/>
        <v>311</v>
      </c>
      <c r="J61">
        <f t="shared" si="1"/>
        <v>62.2</v>
      </c>
      <c r="K61" t="str">
        <f t="shared" si="2"/>
        <v>A</v>
      </c>
      <c r="L61" t="str">
        <f t="shared" si="3"/>
        <v>Pass</v>
      </c>
    </row>
    <row r="62" spans="1:12" x14ac:dyDescent="0.3">
      <c r="A62" t="s">
        <v>72</v>
      </c>
      <c r="B62" t="s">
        <v>119</v>
      </c>
      <c r="C62" t="s">
        <v>133</v>
      </c>
      <c r="D62">
        <v>40</v>
      </c>
      <c r="E62">
        <v>90</v>
      </c>
      <c r="F62">
        <v>66</v>
      </c>
      <c r="G62">
        <v>50</v>
      </c>
      <c r="H62">
        <v>56</v>
      </c>
      <c r="I62">
        <f t="shared" si="0"/>
        <v>302</v>
      </c>
      <c r="J62">
        <f t="shared" si="1"/>
        <v>60.4</v>
      </c>
      <c r="K62" t="str">
        <f t="shared" si="2"/>
        <v>A</v>
      </c>
      <c r="L62" t="str">
        <f t="shared" si="3"/>
        <v>Pass</v>
      </c>
    </row>
    <row r="63" spans="1:12" x14ac:dyDescent="0.3">
      <c r="A63" t="s">
        <v>73</v>
      </c>
      <c r="B63" t="s">
        <v>128</v>
      </c>
      <c r="C63" t="s">
        <v>132</v>
      </c>
      <c r="D63">
        <v>44</v>
      </c>
      <c r="E63">
        <v>49</v>
      </c>
      <c r="F63">
        <v>65</v>
      </c>
      <c r="G63">
        <v>91</v>
      </c>
      <c r="H63">
        <v>34</v>
      </c>
      <c r="I63">
        <f t="shared" si="0"/>
        <v>283</v>
      </c>
      <c r="J63">
        <f t="shared" si="1"/>
        <v>56.6</v>
      </c>
      <c r="K63" t="str">
        <f t="shared" si="2"/>
        <v>B</v>
      </c>
      <c r="L63" t="str">
        <f t="shared" si="3"/>
        <v>Pass</v>
      </c>
    </row>
    <row r="64" spans="1:12" x14ac:dyDescent="0.3">
      <c r="A64" t="s">
        <v>74</v>
      </c>
      <c r="B64" t="s">
        <v>126</v>
      </c>
      <c r="C64" t="s">
        <v>133</v>
      </c>
      <c r="D64">
        <v>70</v>
      </c>
      <c r="E64">
        <v>51</v>
      </c>
      <c r="F64">
        <v>50</v>
      </c>
      <c r="G64">
        <v>45</v>
      </c>
      <c r="H64">
        <v>86</v>
      </c>
      <c r="I64">
        <f t="shared" si="0"/>
        <v>302</v>
      </c>
      <c r="J64">
        <f t="shared" si="1"/>
        <v>60.4</v>
      </c>
      <c r="K64" t="str">
        <f t="shared" si="2"/>
        <v>A</v>
      </c>
      <c r="L64" t="str">
        <f t="shared" si="3"/>
        <v>Pass</v>
      </c>
    </row>
    <row r="65" spans="1:12" x14ac:dyDescent="0.3">
      <c r="A65" t="s">
        <v>75</v>
      </c>
      <c r="B65" t="s">
        <v>118</v>
      </c>
      <c r="C65" t="s">
        <v>134</v>
      </c>
      <c r="D65">
        <v>71</v>
      </c>
      <c r="E65">
        <v>52</v>
      </c>
      <c r="F65">
        <v>93</v>
      </c>
      <c r="G65">
        <v>36</v>
      </c>
      <c r="H65">
        <v>83</v>
      </c>
      <c r="I65">
        <f t="shared" si="0"/>
        <v>335</v>
      </c>
      <c r="J65">
        <f t="shared" si="1"/>
        <v>67</v>
      </c>
      <c r="K65" t="str">
        <f t="shared" si="2"/>
        <v>A</v>
      </c>
      <c r="L65" t="str">
        <f t="shared" si="3"/>
        <v>Pass</v>
      </c>
    </row>
    <row r="66" spans="1:12" x14ac:dyDescent="0.3">
      <c r="A66" t="s">
        <v>76</v>
      </c>
      <c r="B66" t="s">
        <v>122</v>
      </c>
      <c r="C66" t="s">
        <v>134</v>
      </c>
      <c r="D66">
        <v>83</v>
      </c>
      <c r="E66">
        <v>75</v>
      </c>
      <c r="F66">
        <v>53</v>
      </c>
      <c r="G66">
        <v>46</v>
      </c>
      <c r="H66">
        <v>31</v>
      </c>
      <c r="I66">
        <f t="shared" si="0"/>
        <v>288</v>
      </c>
      <c r="J66">
        <f t="shared" si="1"/>
        <v>57.6</v>
      </c>
      <c r="K66" t="str">
        <f t="shared" si="2"/>
        <v>B</v>
      </c>
      <c r="L66" t="str">
        <f t="shared" si="3"/>
        <v>Pass</v>
      </c>
    </row>
    <row r="67" spans="1:12" x14ac:dyDescent="0.3">
      <c r="A67" t="s">
        <v>77</v>
      </c>
      <c r="B67" t="s">
        <v>113</v>
      </c>
      <c r="C67" t="s">
        <v>134</v>
      </c>
      <c r="D67">
        <v>75</v>
      </c>
      <c r="E67">
        <v>85</v>
      </c>
      <c r="F67">
        <v>47</v>
      </c>
      <c r="G67">
        <v>49</v>
      </c>
      <c r="H67">
        <v>86</v>
      </c>
      <c r="I67">
        <f t="shared" ref="I67:I106" si="4">SUM(D67:H67)</f>
        <v>342</v>
      </c>
      <c r="J67">
        <f t="shared" ref="J67:J106" si="5">I67/5</f>
        <v>68.400000000000006</v>
      </c>
      <c r="K67" t="str">
        <f t="shared" ref="K67:K106" si="6">IF(J67&gt;=75, "Distinction", IF(J67&gt;=60,"A", IF(J67&gt;50, "B", IF(J67&gt;=40, "C"))))</f>
        <v>A</v>
      </c>
      <c r="L67" t="str">
        <f t="shared" ref="L67:L106" si="7">IF(J67&gt;=50, "Pass", "Fail")</f>
        <v>Pass</v>
      </c>
    </row>
    <row r="68" spans="1:12" x14ac:dyDescent="0.3">
      <c r="A68" t="s">
        <v>78</v>
      </c>
      <c r="B68" t="s">
        <v>121</v>
      </c>
      <c r="C68" t="s">
        <v>132</v>
      </c>
      <c r="D68">
        <v>77</v>
      </c>
      <c r="E68">
        <v>55</v>
      </c>
      <c r="F68">
        <v>92</v>
      </c>
      <c r="G68">
        <v>50</v>
      </c>
      <c r="H68">
        <v>45</v>
      </c>
      <c r="I68">
        <f t="shared" si="4"/>
        <v>319</v>
      </c>
      <c r="J68">
        <f t="shared" si="5"/>
        <v>63.8</v>
      </c>
      <c r="K68" t="str">
        <f t="shared" si="6"/>
        <v>A</v>
      </c>
      <c r="L68" t="str">
        <f t="shared" si="7"/>
        <v>Pass</v>
      </c>
    </row>
    <row r="69" spans="1:12" x14ac:dyDescent="0.3">
      <c r="A69" t="s">
        <v>79</v>
      </c>
      <c r="B69" t="s">
        <v>119</v>
      </c>
      <c r="C69" t="s">
        <v>132</v>
      </c>
      <c r="D69">
        <v>55</v>
      </c>
      <c r="E69">
        <v>36</v>
      </c>
      <c r="F69">
        <v>36</v>
      </c>
      <c r="G69">
        <v>45</v>
      </c>
      <c r="H69">
        <v>35</v>
      </c>
      <c r="I69">
        <f t="shared" si="4"/>
        <v>207</v>
      </c>
      <c r="J69">
        <f t="shared" si="5"/>
        <v>41.4</v>
      </c>
      <c r="K69" t="str">
        <f t="shared" si="6"/>
        <v>C</v>
      </c>
      <c r="L69" t="str">
        <f t="shared" si="7"/>
        <v>Fail</v>
      </c>
    </row>
    <row r="70" spans="1:12" x14ac:dyDescent="0.3">
      <c r="A70" t="s">
        <v>80</v>
      </c>
      <c r="B70" t="s">
        <v>113</v>
      </c>
      <c r="C70" t="s">
        <v>133</v>
      </c>
      <c r="D70">
        <v>57</v>
      </c>
      <c r="E70">
        <v>57</v>
      </c>
      <c r="F70">
        <v>78</v>
      </c>
      <c r="G70">
        <v>78</v>
      </c>
      <c r="H70">
        <v>58</v>
      </c>
      <c r="I70">
        <f t="shared" si="4"/>
        <v>328</v>
      </c>
      <c r="J70">
        <f t="shared" si="5"/>
        <v>65.599999999999994</v>
      </c>
      <c r="K70" t="str">
        <f t="shared" si="6"/>
        <v>A</v>
      </c>
      <c r="L70" t="str">
        <f t="shared" si="7"/>
        <v>Pass</v>
      </c>
    </row>
    <row r="71" spans="1:12" x14ac:dyDescent="0.3">
      <c r="A71" t="s">
        <v>81</v>
      </c>
      <c r="B71" t="s">
        <v>122</v>
      </c>
      <c r="C71" t="s">
        <v>133</v>
      </c>
      <c r="D71">
        <v>37</v>
      </c>
      <c r="E71">
        <v>66</v>
      </c>
      <c r="F71">
        <v>81</v>
      </c>
      <c r="G71">
        <v>50</v>
      </c>
      <c r="H71">
        <v>89</v>
      </c>
      <c r="I71">
        <f t="shared" si="4"/>
        <v>323</v>
      </c>
      <c r="J71">
        <f t="shared" si="5"/>
        <v>64.599999999999994</v>
      </c>
      <c r="K71" t="str">
        <f t="shared" si="6"/>
        <v>A</v>
      </c>
      <c r="L71" t="str">
        <f t="shared" si="7"/>
        <v>Pass</v>
      </c>
    </row>
    <row r="72" spans="1:12" x14ac:dyDescent="0.3">
      <c r="A72" t="s">
        <v>82</v>
      </c>
      <c r="B72" t="s">
        <v>113</v>
      </c>
      <c r="C72" t="s">
        <v>133</v>
      </c>
      <c r="D72">
        <v>33</v>
      </c>
      <c r="E72">
        <v>31</v>
      </c>
      <c r="F72">
        <v>83</v>
      </c>
      <c r="G72">
        <v>56</v>
      </c>
      <c r="H72">
        <v>95</v>
      </c>
      <c r="I72">
        <f t="shared" si="4"/>
        <v>298</v>
      </c>
      <c r="J72">
        <f t="shared" si="5"/>
        <v>59.6</v>
      </c>
      <c r="K72" t="str">
        <f t="shared" si="6"/>
        <v>B</v>
      </c>
      <c r="L72" t="str">
        <f t="shared" si="7"/>
        <v>Pass</v>
      </c>
    </row>
    <row r="73" spans="1:12" x14ac:dyDescent="0.3">
      <c r="A73" t="s">
        <v>83</v>
      </c>
      <c r="B73" t="s">
        <v>120</v>
      </c>
      <c r="C73" t="s">
        <v>133</v>
      </c>
      <c r="D73">
        <v>94</v>
      </c>
      <c r="E73">
        <v>93</v>
      </c>
      <c r="F73">
        <v>37</v>
      </c>
      <c r="G73">
        <v>66</v>
      </c>
      <c r="H73">
        <v>74</v>
      </c>
      <c r="I73">
        <f t="shared" si="4"/>
        <v>364</v>
      </c>
      <c r="J73">
        <f t="shared" si="5"/>
        <v>72.8</v>
      </c>
      <c r="K73" t="str">
        <f t="shared" si="6"/>
        <v>A</v>
      </c>
      <c r="L73" t="str">
        <f t="shared" si="7"/>
        <v>Pass</v>
      </c>
    </row>
    <row r="74" spans="1:12" x14ac:dyDescent="0.3">
      <c r="A74" t="s">
        <v>84</v>
      </c>
      <c r="B74" t="s">
        <v>122</v>
      </c>
      <c r="C74" t="s">
        <v>132</v>
      </c>
      <c r="D74">
        <v>99</v>
      </c>
      <c r="E74">
        <v>74</v>
      </c>
      <c r="F74">
        <v>65</v>
      </c>
      <c r="G74">
        <v>38</v>
      </c>
      <c r="H74">
        <v>48</v>
      </c>
      <c r="I74">
        <f t="shared" si="4"/>
        <v>324</v>
      </c>
      <c r="J74">
        <f t="shared" si="5"/>
        <v>64.8</v>
      </c>
      <c r="K74" t="str">
        <f t="shared" si="6"/>
        <v>A</v>
      </c>
      <c r="L74" t="str">
        <f t="shared" si="7"/>
        <v>Pass</v>
      </c>
    </row>
    <row r="75" spans="1:12" x14ac:dyDescent="0.3">
      <c r="A75" t="s">
        <v>85</v>
      </c>
      <c r="B75" t="s">
        <v>127</v>
      </c>
      <c r="C75" t="s">
        <v>132</v>
      </c>
      <c r="D75">
        <v>44</v>
      </c>
      <c r="E75">
        <v>59</v>
      </c>
      <c r="F75">
        <v>40</v>
      </c>
      <c r="G75">
        <v>38</v>
      </c>
      <c r="H75">
        <v>68</v>
      </c>
      <c r="I75">
        <f t="shared" si="4"/>
        <v>249</v>
      </c>
      <c r="J75">
        <f t="shared" si="5"/>
        <v>49.8</v>
      </c>
      <c r="K75" t="str">
        <f t="shared" si="6"/>
        <v>C</v>
      </c>
      <c r="L75" t="str">
        <f t="shared" si="7"/>
        <v>Fail</v>
      </c>
    </row>
    <row r="76" spans="1:12" x14ac:dyDescent="0.3">
      <c r="A76" t="s">
        <v>86</v>
      </c>
      <c r="B76" t="s">
        <v>131</v>
      </c>
      <c r="C76" t="s">
        <v>133</v>
      </c>
      <c r="D76">
        <v>33</v>
      </c>
      <c r="E76">
        <v>42</v>
      </c>
      <c r="F76">
        <v>97</v>
      </c>
      <c r="G76">
        <v>58</v>
      </c>
      <c r="H76">
        <v>48</v>
      </c>
      <c r="I76">
        <f t="shared" si="4"/>
        <v>278</v>
      </c>
      <c r="J76">
        <f t="shared" si="5"/>
        <v>55.6</v>
      </c>
      <c r="K76" t="str">
        <f t="shared" si="6"/>
        <v>B</v>
      </c>
      <c r="L76" t="str">
        <f t="shared" si="7"/>
        <v>Pass</v>
      </c>
    </row>
    <row r="77" spans="1:12" x14ac:dyDescent="0.3">
      <c r="A77" t="s">
        <v>87</v>
      </c>
      <c r="B77" t="s">
        <v>129</v>
      </c>
      <c r="C77" t="s">
        <v>133</v>
      </c>
      <c r="D77">
        <v>81</v>
      </c>
      <c r="E77">
        <v>84</v>
      </c>
      <c r="F77">
        <v>91</v>
      </c>
      <c r="G77">
        <v>70</v>
      </c>
      <c r="H77">
        <v>72</v>
      </c>
      <c r="I77">
        <f t="shared" si="4"/>
        <v>398</v>
      </c>
      <c r="J77">
        <f t="shared" si="5"/>
        <v>79.599999999999994</v>
      </c>
      <c r="K77" t="str">
        <f t="shared" si="6"/>
        <v>Distinction</v>
      </c>
      <c r="L77" t="str">
        <f t="shared" si="7"/>
        <v>Pass</v>
      </c>
    </row>
    <row r="78" spans="1:12" x14ac:dyDescent="0.3">
      <c r="A78" t="s">
        <v>88</v>
      </c>
      <c r="B78" t="s">
        <v>127</v>
      </c>
      <c r="C78" t="s">
        <v>132</v>
      </c>
      <c r="D78">
        <v>41</v>
      </c>
      <c r="E78">
        <v>48</v>
      </c>
      <c r="F78">
        <v>68</v>
      </c>
      <c r="G78">
        <v>52</v>
      </c>
      <c r="H78">
        <v>60</v>
      </c>
      <c r="I78">
        <f t="shared" si="4"/>
        <v>269</v>
      </c>
      <c r="J78">
        <f t="shared" si="5"/>
        <v>53.8</v>
      </c>
      <c r="K78" t="str">
        <f t="shared" si="6"/>
        <v>B</v>
      </c>
      <c r="L78" t="str">
        <f t="shared" si="7"/>
        <v>Pass</v>
      </c>
    </row>
    <row r="79" spans="1:12" x14ac:dyDescent="0.3">
      <c r="A79" t="s">
        <v>89</v>
      </c>
      <c r="B79" t="s">
        <v>119</v>
      </c>
      <c r="C79" t="s">
        <v>133</v>
      </c>
      <c r="D79">
        <v>82</v>
      </c>
      <c r="E79">
        <v>74</v>
      </c>
      <c r="F79">
        <v>46</v>
      </c>
      <c r="G79">
        <v>81</v>
      </c>
      <c r="H79">
        <v>47</v>
      </c>
      <c r="I79">
        <f t="shared" si="4"/>
        <v>330</v>
      </c>
      <c r="J79">
        <f t="shared" si="5"/>
        <v>66</v>
      </c>
      <c r="K79" t="str">
        <f t="shared" si="6"/>
        <v>A</v>
      </c>
      <c r="L79" t="str">
        <f t="shared" si="7"/>
        <v>Pass</v>
      </c>
    </row>
    <row r="80" spans="1:12" x14ac:dyDescent="0.3">
      <c r="A80" t="s">
        <v>90</v>
      </c>
      <c r="B80" t="s">
        <v>128</v>
      </c>
      <c r="C80" t="s">
        <v>133</v>
      </c>
      <c r="D80">
        <v>35</v>
      </c>
      <c r="E80">
        <v>71</v>
      </c>
      <c r="F80">
        <v>33</v>
      </c>
      <c r="G80">
        <v>93</v>
      </c>
      <c r="H80">
        <v>78</v>
      </c>
      <c r="I80">
        <f t="shared" si="4"/>
        <v>310</v>
      </c>
      <c r="J80">
        <f t="shared" si="5"/>
        <v>62</v>
      </c>
      <c r="K80" t="str">
        <f t="shared" si="6"/>
        <v>A</v>
      </c>
      <c r="L80" t="str">
        <f t="shared" si="7"/>
        <v>Pass</v>
      </c>
    </row>
    <row r="81" spans="1:12" x14ac:dyDescent="0.3">
      <c r="A81" t="s">
        <v>91</v>
      </c>
      <c r="B81" t="s">
        <v>127</v>
      </c>
      <c r="C81" t="s">
        <v>134</v>
      </c>
      <c r="D81">
        <v>54</v>
      </c>
      <c r="E81">
        <v>76</v>
      </c>
      <c r="F81">
        <v>54</v>
      </c>
      <c r="G81">
        <v>37</v>
      </c>
      <c r="H81">
        <v>38</v>
      </c>
      <c r="I81">
        <f t="shared" si="4"/>
        <v>259</v>
      </c>
      <c r="J81">
        <f t="shared" si="5"/>
        <v>51.8</v>
      </c>
      <c r="K81" t="str">
        <f t="shared" si="6"/>
        <v>B</v>
      </c>
      <c r="L81" t="str">
        <f t="shared" si="7"/>
        <v>Pass</v>
      </c>
    </row>
    <row r="82" spans="1:12" x14ac:dyDescent="0.3">
      <c r="A82" t="s">
        <v>92</v>
      </c>
      <c r="B82" t="s">
        <v>116</v>
      </c>
      <c r="C82" t="s">
        <v>132</v>
      </c>
      <c r="D82">
        <v>72</v>
      </c>
      <c r="E82">
        <v>49</v>
      </c>
      <c r="F82">
        <v>79</v>
      </c>
      <c r="G82">
        <v>64</v>
      </c>
      <c r="H82">
        <v>73</v>
      </c>
      <c r="I82">
        <f t="shared" si="4"/>
        <v>337</v>
      </c>
      <c r="J82">
        <f t="shared" si="5"/>
        <v>67.400000000000006</v>
      </c>
      <c r="K82" t="str">
        <f t="shared" si="6"/>
        <v>A</v>
      </c>
      <c r="L82" t="str">
        <f t="shared" si="7"/>
        <v>Pass</v>
      </c>
    </row>
    <row r="83" spans="1:12" x14ac:dyDescent="0.3">
      <c r="A83" t="s">
        <v>93</v>
      </c>
      <c r="B83" t="s">
        <v>125</v>
      </c>
      <c r="C83" t="s">
        <v>133</v>
      </c>
      <c r="D83">
        <v>44</v>
      </c>
      <c r="E83">
        <v>100</v>
      </c>
      <c r="F83">
        <v>40</v>
      </c>
      <c r="G83">
        <v>75</v>
      </c>
      <c r="H83">
        <v>38</v>
      </c>
      <c r="I83">
        <f t="shared" si="4"/>
        <v>297</v>
      </c>
      <c r="J83">
        <f t="shared" si="5"/>
        <v>59.4</v>
      </c>
      <c r="K83" t="str">
        <f t="shared" si="6"/>
        <v>B</v>
      </c>
      <c r="L83" t="str">
        <f t="shared" si="7"/>
        <v>Pass</v>
      </c>
    </row>
    <row r="84" spans="1:12" x14ac:dyDescent="0.3">
      <c r="A84" t="s">
        <v>94</v>
      </c>
      <c r="B84" t="s">
        <v>118</v>
      </c>
      <c r="C84" t="s">
        <v>132</v>
      </c>
      <c r="D84">
        <v>50</v>
      </c>
      <c r="E84">
        <v>38</v>
      </c>
      <c r="F84">
        <v>42</v>
      </c>
      <c r="G84">
        <v>62</v>
      </c>
      <c r="H84">
        <v>93</v>
      </c>
      <c r="I84">
        <f t="shared" si="4"/>
        <v>285</v>
      </c>
      <c r="J84">
        <f t="shared" si="5"/>
        <v>57</v>
      </c>
      <c r="K84" t="str">
        <f t="shared" si="6"/>
        <v>B</v>
      </c>
      <c r="L84" t="str">
        <f t="shared" si="7"/>
        <v>Pass</v>
      </c>
    </row>
    <row r="85" spans="1:12" x14ac:dyDescent="0.3">
      <c r="A85" t="s">
        <v>95</v>
      </c>
      <c r="B85" t="s">
        <v>115</v>
      </c>
      <c r="C85" t="s">
        <v>134</v>
      </c>
      <c r="D85">
        <v>34</v>
      </c>
      <c r="E85">
        <v>90</v>
      </c>
      <c r="F85">
        <v>57</v>
      </c>
      <c r="G85">
        <v>53</v>
      </c>
      <c r="H85">
        <v>49</v>
      </c>
      <c r="I85">
        <f t="shared" si="4"/>
        <v>283</v>
      </c>
      <c r="J85">
        <f t="shared" si="5"/>
        <v>56.6</v>
      </c>
      <c r="K85" t="str">
        <f t="shared" si="6"/>
        <v>B</v>
      </c>
      <c r="L85" t="str">
        <f t="shared" si="7"/>
        <v>Pass</v>
      </c>
    </row>
    <row r="86" spans="1:12" x14ac:dyDescent="0.3">
      <c r="A86" t="s">
        <v>96</v>
      </c>
      <c r="B86" t="s">
        <v>122</v>
      </c>
      <c r="C86" t="s">
        <v>132</v>
      </c>
      <c r="D86">
        <v>49</v>
      </c>
      <c r="E86">
        <v>61</v>
      </c>
      <c r="F86">
        <v>69</v>
      </c>
      <c r="G86">
        <v>51</v>
      </c>
      <c r="H86">
        <v>39</v>
      </c>
      <c r="I86">
        <f t="shared" si="4"/>
        <v>269</v>
      </c>
      <c r="J86">
        <f t="shared" si="5"/>
        <v>53.8</v>
      </c>
      <c r="K86" t="str">
        <f t="shared" si="6"/>
        <v>B</v>
      </c>
      <c r="L86" t="str">
        <f t="shared" si="7"/>
        <v>Pass</v>
      </c>
    </row>
    <row r="87" spans="1:12" x14ac:dyDescent="0.3">
      <c r="A87" t="s">
        <v>97</v>
      </c>
      <c r="B87" t="s">
        <v>124</v>
      </c>
      <c r="C87" t="s">
        <v>132</v>
      </c>
      <c r="D87">
        <v>30</v>
      </c>
      <c r="E87">
        <v>100</v>
      </c>
      <c r="F87">
        <v>73</v>
      </c>
      <c r="G87">
        <v>33</v>
      </c>
      <c r="H87">
        <v>54</v>
      </c>
      <c r="I87">
        <f t="shared" si="4"/>
        <v>290</v>
      </c>
      <c r="J87">
        <f t="shared" si="5"/>
        <v>58</v>
      </c>
      <c r="K87" t="str">
        <f t="shared" si="6"/>
        <v>B</v>
      </c>
      <c r="L87" t="str">
        <f t="shared" si="7"/>
        <v>Pass</v>
      </c>
    </row>
    <row r="88" spans="1:12" x14ac:dyDescent="0.3">
      <c r="A88" t="s">
        <v>98</v>
      </c>
      <c r="B88" t="s">
        <v>118</v>
      </c>
      <c r="C88" t="s">
        <v>132</v>
      </c>
      <c r="D88">
        <v>63</v>
      </c>
      <c r="E88">
        <v>98</v>
      </c>
      <c r="F88">
        <v>66</v>
      </c>
      <c r="G88">
        <v>86</v>
      </c>
      <c r="H88">
        <v>68</v>
      </c>
      <c r="I88">
        <f t="shared" si="4"/>
        <v>381</v>
      </c>
      <c r="J88">
        <f t="shared" si="5"/>
        <v>76.2</v>
      </c>
      <c r="K88" t="str">
        <f t="shared" si="6"/>
        <v>Distinction</v>
      </c>
      <c r="L88" t="str">
        <f t="shared" si="7"/>
        <v>Pass</v>
      </c>
    </row>
    <row r="89" spans="1:12" x14ac:dyDescent="0.3">
      <c r="A89" t="s">
        <v>99</v>
      </c>
      <c r="B89" t="s">
        <v>131</v>
      </c>
      <c r="C89" t="s">
        <v>133</v>
      </c>
      <c r="D89">
        <v>42</v>
      </c>
      <c r="E89">
        <v>39</v>
      </c>
      <c r="F89">
        <v>75</v>
      </c>
      <c r="G89">
        <v>81</v>
      </c>
      <c r="H89">
        <v>96</v>
      </c>
      <c r="I89">
        <f t="shared" si="4"/>
        <v>333</v>
      </c>
      <c r="J89">
        <f t="shared" si="5"/>
        <v>66.599999999999994</v>
      </c>
      <c r="K89" t="str">
        <f t="shared" si="6"/>
        <v>A</v>
      </c>
      <c r="L89" t="str">
        <f t="shared" si="7"/>
        <v>Pass</v>
      </c>
    </row>
    <row r="90" spans="1:12" x14ac:dyDescent="0.3">
      <c r="A90" t="s">
        <v>100</v>
      </c>
      <c r="B90" t="s">
        <v>131</v>
      </c>
      <c r="C90" t="s">
        <v>134</v>
      </c>
      <c r="D90">
        <v>65</v>
      </c>
      <c r="E90">
        <v>84</v>
      </c>
      <c r="F90">
        <v>35</v>
      </c>
      <c r="G90">
        <v>52</v>
      </c>
      <c r="H90">
        <v>88</v>
      </c>
      <c r="I90">
        <f t="shared" si="4"/>
        <v>324</v>
      </c>
      <c r="J90">
        <f t="shared" si="5"/>
        <v>64.8</v>
      </c>
      <c r="K90" t="str">
        <f t="shared" si="6"/>
        <v>A</v>
      </c>
      <c r="L90" t="str">
        <f t="shared" si="7"/>
        <v>Pass</v>
      </c>
    </row>
    <row r="91" spans="1:12" x14ac:dyDescent="0.3">
      <c r="A91" t="s">
        <v>101</v>
      </c>
      <c r="B91" t="s">
        <v>115</v>
      </c>
      <c r="C91" t="s">
        <v>133</v>
      </c>
      <c r="D91">
        <v>74</v>
      </c>
      <c r="E91">
        <v>50</v>
      </c>
      <c r="F91">
        <v>45</v>
      </c>
      <c r="G91">
        <v>94</v>
      </c>
      <c r="H91">
        <v>60</v>
      </c>
      <c r="I91">
        <f t="shared" si="4"/>
        <v>323</v>
      </c>
      <c r="J91">
        <f t="shared" si="5"/>
        <v>64.599999999999994</v>
      </c>
      <c r="K91" t="str">
        <f t="shared" si="6"/>
        <v>A</v>
      </c>
      <c r="L91" t="str">
        <f t="shared" si="7"/>
        <v>Pass</v>
      </c>
    </row>
    <row r="92" spans="1:12" x14ac:dyDescent="0.3">
      <c r="A92" t="s">
        <v>102</v>
      </c>
      <c r="B92" t="s">
        <v>113</v>
      </c>
      <c r="C92" t="s">
        <v>134</v>
      </c>
      <c r="D92">
        <v>44</v>
      </c>
      <c r="E92">
        <v>34</v>
      </c>
      <c r="F92">
        <v>63</v>
      </c>
      <c r="G92">
        <v>68</v>
      </c>
      <c r="H92">
        <v>92</v>
      </c>
      <c r="I92">
        <f t="shared" si="4"/>
        <v>301</v>
      </c>
      <c r="J92">
        <f t="shared" si="5"/>
        <v>60.2</v>
      </c>
      <c r="K92" t="str">
        <f t="shared" si="6"/>
        <v>A</v>
      </c>
      <c r="L92" t="str">
        <f t="shared" si="7"/>
        <v>Pass</v>
      </c>
    </row>
    <row r="93" spans="1:12" x14ac:dyDescent="0.3">
      <c r="A93" t="s">
        <v>103</v>
      </c>
      <c r="B93" t="s">
        <v>116</v>
      </c>
      <c r="C93" t="s">
        <v>132</v>
      </c>
      <c r="D93">
        <v>35</v>
      </c>
      <c r="E93">
        <v>56</v>
      </c>
      <c r="F93">
        <v>59</v>
      </c>
      <c r="G93">
        <v>49</v>
      </c>
      <c r="H93">
        <v>76</v>
      </c>
      <c r="I93">
        <f t="shared" si="4"/>
        <v>275</v>
      </c>
      <c r="J93">
        <f t="shared" si="5"/>
        <v>55</v>
      </c>
      <c r="K93" t="str">
        <f t="shared" si="6"/>
        <v>B</v>
      </c>
      <c r="L93" t="str">
        <f t="shared" si="7"/>
        <v>Pass</v>
      </c>
    </row>
    <row r="94" spans="1:12" x14ac:dyDescent="0.3">
      <c r="A94" t="s">
        <v>104</v>
      </c>
      <c r="B94" t="s">
        <v>127</v>
      </c>
      <c r="C94" t="s">
        <v>132</v>
      </c>
      <c r="D94">
        <v>73</v>
      </c>
      <c r="E94">
        <v>53</v>
      </c>
      <c r="F94">
        <v>67</v>
      </c>
      <c r="G94">
        <v>79</v>
      </c>
      <c r="H94">
        <v>95</v>
      </c>
      <c r="I94">
        <f t="shared" si="4"/>
        <v>367</v>
      </c>
      <c r="J94">
        <f t="shared" si="5"/>
        <v>73.400000000000006</v>
      </c>
      <c r="K94" t="str">
        <f t="shared" si="6"/>
        <v>A</v>
      </c>
      <c r="L94" t="str">
        <f t="shared" si="7"/>
        <v>Pass</v>
      </c>
    </row>
    <row r="95" spans="1:12" x14ac:dyDescent="0.3">
      <c r="A95" t="s">
        <v>105</v>
      </c>
      <c r="B95" t="s">
        <v>116</v>
      </c>
      <c r="C95" t="s">
        <v>133</v>
      </c>
      <c r="D95">
        <v>53</v>
      </c>
      <c r="E95">
        <v>78</v>
      </c>
      <c r="F95">
        <v>59</v>
      </c>
      <c r="G95">
        <v>93</v>
      </c>
      <c r="H95">
        <v>72</v>
      </c>
      <c r="I95">
        <f t="shared" si="4"/>
        <v>355</v>
      </c>
      <c r="J95">
        <f t="shared" si="5"/>
        <v>71</v>
      </c>
      <c r="K95" t="str">
        <f t="shared" si="6"/>
        <v>A</v>
      </c>
      <c r="L95" t="str">
        <f t="shared" si="7"/>
        <v>Pass</v>
      </c>
    </row>
    <row r="96" spans="1:12" x14ac:dyDescent="0.3">
      <c r="A96" t="s">
        <v>106</v>
      </c>
      <c r="B96" t="s">
        <v>119</v>
      </c>
      <c r="C96" t="s">
        <v>132</v>
      </c>
      <c r="D96">
        <v>83</v>
      </c>
      <c r="E96">
        <v>46</v>
      </c>
      <c r="F96">
        <v>91</v>
      </c>
      <c r="G96">
        <v>81</v>
      </c>
      <c r="H96">
        <v>63</v>
      </c>
      <c r="I96">
        <f t="shared" si="4"/>
        <v>364</v>
      </c>
      <c r="J96">
        <f t="shared" si="5"/>
        <v>72.8</v>
      </c>
      <c r="K96" t="str">
        <f t="shared" si="6"/>
        <v>A</v>
      </c>
      <c r="L96" t="str">
        <f t="shared" si="7"/>
        <v>Pass</v>
      </c>
    </row>
    <row r="97" spans="1:12" x14ac:dyDescent="0.3">
      <c r="A97" t="s">
        <v>107</v>
      </c>
      <c r="B97" t="s">
        <v>131</v>
      </c>
      <c r="C97" t="s">
        <v>134</v>
      </c>
      <c r="D97">
        <v>72</v>
      </c>
      <c r="E97">
        <v>36</v>
      </c>
      <c r="F97">
        <v>91</v>
      </c>
      <c r="G97">
        <v>90</v>
      </c>
      <c r="H97">
        <v>64</v>
      </c>
      <c r="I97">
        <f t="shared" si="4"/>
        <v>353</v>
      </c>
      <c r="J97">
        <f t="shared" si="5"/>
        <v>70.599999999999994</v>
      </c>
      <c r="K97" t="str">
        <f t="shared" si="6"/>
        <v>A</v>
      </c>
      <c r="L97" t="str">
        <f t="shared" si="7"/>
        <v>Pass</v>
      </c>
    </row>
    <row r="98" spans="1:12" x14ac:dyDescent="0.3">
      <c r="A98" t="s">
        <v>108</v>
      </c>
      <c r="B98" t="s">
        <v>112</v>
      </c>
      <c r="C98" t="s">
        <v>133</v>
      </c>
      <c r="D98">
        <v>65</v>
      </c>
      <c r="E98">
        <v>73</v>
      </c>
      <c r="F98">
        <v>86</v>
      </c>
      <c r="G98">
        <v>90</v>
      </c>
      <c r="H98">
        <v>68</v>
      </c>
      <c r="I98">
        <f t="shared" si="4"/>
        <v>382</v>
      </c>
      <c r="J98">
        <f t="shared" si="5"/>
        <v>76.400000000000006</v>
      </c>
      <c r="K98" t="str">
        <f t="shared" si="6"/>
        <v>Distinction</v>
      </c>
      <c r="L98" t="str">
        <f t="shared" si="7"/>
        <v>Pass</v>
      </c>
    </row>
    <row r="99" spans="1:12" x14ac:dyDescent="0.3">
      <c r="A99" t="s">
        <v>109</v>
      </c>
      <c r="B99" t="s">
        <v>124</v>
      </c>
      <c r="C99" t="s">
        <v>134</v>
      </c>
      <c r="D99">
        <v>87</v>
      </c>
      <c r="E99">
        <v>61</v>
      </c>
      <c r="F99">
        <v>69</v>
      </c>
      <c r="G99">
        <v>30</v>
      </c>
      <c r="H99">
        <v>35</v>
      </c>
      <c r="I99">
        <f t="shared" si="4"/>
        <v>282</v>
      </c>
      <c r="J99">
        <f t="shared" si="5"/>
        <v>56.4</v>
      </c>
      <c r="K99" t="str">
        <f t="shared" si="6"/>
        <v>B</v>
      </c>
      <c r="L99" t="str">
        <f t="shared" si="7"/>
        <v>Pass</v>
      </c>
    </row>
    <row r="100" spans="1:12" x14ac:dyDescent="0.3">
      <c r="A100" t="s">
        <v>110</v>
      </c>
      <c r="B100" t="s">
        <v>125</v>
      </c>
      <c r="C100" t="s">
        <v>133</v>
      </c>
      <c r="D100">
        <v>80</v>
      </c>
      <c r="E100">
        <v>53</v>
      </c>
      <c r="F100">
        <v>66</v>
      </c>
      <c r="G100">
        <v>76</v>
      </c>
      <c r="H100">
        <v>91</v>
      </c>
      <c r="I100">
        <f t="shared" si="4"/>
        <v>366</v>
      </c>
      <c r="J100">
        <f t="shared" si="5"/>
        <v>73.2</v>
      </c>
      <c r="K100" t="str">
        <f t="shared" si="6"/>
        <v>A</v>
      </c>
      <c r="L100" t="str">
        <f t="shared" si="7"/>
        <v>Pass</v>
      </c>
    </row>
    <row r="101" spans="1:12" x14ac:dyDescent="0.3">
      <c r="A101" t="s">
        <v>111</v>
      </c>
      <c r="B101" t="s">
        <v>119</v>
      </c>
      <c r="C101" t="s">
        <v>133</v>
      </c>
      <c r="D101">
        <v>50</v>
      </c>
      <c r="E101">
        <v>83</v>
      </c>
      <c r="F101">
        <v>48</v>
      </c>
      <c r="G101">
        <v>90</v>
      </c>
      <c r="H101">
        <v>81</v>
      </c>
      <c r="I101">
        <f t="shared" si="4"/>
        <v>352</v>
      </c>
      <c r="J101">
        <f t="shared" si="5"/>
        <v>70.400000000000006</v>
      </c>
      <c r="K101" t="str">
        <f t="shared" si="6"/>
        <v>A</v>
      </c>
      <c r="L101" t="str">
        <f t="shared" si="7"/>
        <v>Pass</v>
      </c>
    </row>
    <row r="102" spans="1:12" x14ac:dyDescent="0.3">
      <c r="A102" t="s">
        <v>98</v>
      </c>
      <c r="B102" t="s">
        <v>118</v>
      </c>
      <c r="C102" t="s">
        <v>132</v>
      </c>
      <c r="D102">
        <v>63</v>
      </c>
      <c r="E102">
        <v>98</v>
      </c>
      <c r="F102">
        <v>66</v>
      </c>
      <c r="G102">
        <v>86</v>
      </c>
      <c r="H102">
        <v>68</v>
      </c>
      <c r="I102">
        <f t="shared" si="4"/>
        <v>381</v>
      </c>
      <c r="J102">
        <f t="shared" si="5"/>
        <v>76.2</v>
      </c>
      <c r="K102" t="str">
        <f t="shared" si="6"/>
        <v>Distinction</v>
      </c>
      <c r="L102" t="str">
        <f t="shared" si="7"/>
        <v>Pass</v>
      </c>
    </row>
    <row r="103" spans="1:12" x14ac:dyDescent="0.3">
      <c r="A103" t="s">
        <v>70</v>
      </c>
      <c r="B103" t="s">
        <v>113</v>
      </c>
      <c r="C103" t="s">
        <v>132</v>
      </c>
      <c r="D103">
        <v>78</v>
      </c>
      <c r="E103">
        <v>40</v>
      </c>
      <c r="F103">
        <v>95</v>
      </c>
      <c r="G103">
        <v>88</v>
      </c>
      <c r="H103">
        <v>53</v>
      </c>
      <c r="I103">
        <f t="shared" si="4"/>
        <v>354</v>
      </c>
      <c r="J103">
        <f t="shared" si="5"/>
        <v>70.8</v>
      </c>
      <c r="K103" t="str">
        <f t="shared" si="6"/>
        <v>A</v>
      </c>
      <c r="L103" t="str">
        <f t="shared" si="7"/>
        <v>Pass</v>
      </c>
    </row>
    <row r="104" spans="1:12" x14ac:dyDescent="0.3">
      <c r="A104" t="s">
        <v>35</v>
      </c>
      <c r="B104" t="s">
        <v>126</v>
      </c>
      <c r="C104" t="s">
        <v>133</v>
      </c>
      <c r="D104">
        <v>45</v>
      </c>
      <c r="E104">
        <v>44</v>
      </c>
      <c r="F104">
        <v>92</v>
      </c>
      <c r="G104">
        <v>49</v>
      </c>
      <c r="H104">
        <v>75</v>
      </c>
      <c r="I104">
        <f t="shared" si="4"/>
        <v>305</v>
      </c>
      <c r="J104">
        <f t="shared" si="5"/>
        <v>61</v>
      </c>
      <c r="K104" t="str">
        <f t="shared" si="6"/>
        <v>A</v>
      </c>
      <c r="L104" t="str">
        <f t="shared" si="7"/>
        <v>Pass</v>
      </c>
    </row>
    <row r="105" spans="1:12" x14ac:dyDescent="0.3">
      <c r="A105" t="s">
        <v>86</v>
      </c>
      <c r="B105" t="s">
        <v>131</v>
      </c>
      <c r="C105" t="s">
        <v>133</v>
      </c>
      <c r="D105">
        <v>33</v>
      </c>
      <c r="E105">
        <v>42</v>
      </c>
      <c r="F105">
        <v>97</v>
      </c>
      <c r="G105">
        <v>58</v>
      </c>
      <c r="H105">
        <v>48</v>
      </c>
      <c r="I105">
        <f t="shared" si="4"/>
        <v>278</v>
      </c>
      <c r="J105">
        <f t="shared" si="5"/>
        <v>55.6</v>
      </c>
      <c r="K105" t="str">
        <f t="shared" si="6"/>
        <v>B</v>
      </c>
      <c r="L105" t="str">
        <f t="shared" si="7"/>
        <v>Pass</v>
      </c>
    </row>
    <row r="106" spans="1:12" x14ac:dyDescent="0.3">
      <c r="A106" t="s">
        <v>56</v>
      </c>
      <c r="B106" t="s">
        <v>123</v>
      </c>
      <c r="C106" t="s">
        <v>133</v>
      </c>
      <c r="D106">
        <v>90</v>
      </c>
      <c r="E106">
        <v>80</v>
      </c>
      <c r="F106">
        <v>36</v>
      </c>
      <c r="G106">
        <v>92</v>
      </c>
      <c r="H106">
        <v>51</v>
      </c>
      <c r="I106">
        <f t="shared" si="4"/>
        <v>349</v>
      </c>
      <c r="J106">
        <f t="shared" si="5"/>
        <v>69.8</v>
      </c>
      <c r="K106" t="str">
        <f t="shared" si="6"/>
        <v>A</v>
      </c>
      <c r="L106" t="str">
        <f t="shared" si="7"/>
        <v>Pass</v>
      </c>
    </row>
  </sheetData>
  <conditionalFormatting sqref="K2:K106">
    <cfRule type="expression" dxfId="4" priority="3">
      <formula>$K2="Distinction"</formula>
    </cfRule>
    <cfRule type="expression" dxfId="3" priority="4">
      <formula>$K$2="Distinction"</formula>
    </cfRule>
    <cfRule type="expression" dxfId="2" priority="5">
      <formula>$K16</formula>
    </cfRule>
  </conditionalFormatting>
  <conditionalFormatting sqref="L2:L106">
    <cfRule type="expression" dxfId="1" priority="2">
      <formula>$L2="Fail"</formula>
    </cfRule>
  </conditionalFormatting>
  <conditionalFormatting sqref="D2:H106">
    <cfRule type="cellIs" dxfId="0" priority="1" operator="lessThan">
      <formula>40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Basic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vaishnavi Bhonde</cp:lastModifiedBy>
  <dcterms:created xsi:type="dcterms:W3CDTF">2025-06-19T10:51:47Z</dcterms:created>
  <dcterms:modified xsi:type="dcterms:W3CDTF">2025-06-19T12:13:06Z</dcterms:modified>
</cp:coreProperties>
</file>