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yxll-examples\monte-carlo\"/>
    </mc:Choice>
  </mc:AlternateContent>
  <xr:revisionPtr revIDLastSave="0" documentId="13_ncr:1_{AAAB4B92-7CC3-429B-B27F-6854969FD010}" xr6:coauthVersionLast="47" xr6:coauthVersionMax="47" xr10:uidLastSave="{00000000-0000-0000-0000-000000000000}"/>
  <bookViews>
    <workbookView xWindow="4280" yWindow="0" windowWidth="31590" windowHeight="20970" xr2:uid="{366DEED5-68C0-4E8F-976B-0192052BEC66}"/>
  </bookViews>
  <sheets>
    <sheet name="Sheet1" sheetId="1" r:id="rId1"/>
  </sheets>
  <definedNames>
    <definedName name="SIMULATION">Sheet1!$C$14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C17" i="1" a="1"/>
  <c r="C16" i="1" a="1"/>
  <c r="C17" i="1" l="1"/>
  <c r="C16" i="1"/>
  <c r="G6" i="1" a="1"/>
  <c r="G8" i="1" a="1"/>
  <c r="G9" i="1" a="1"/>
  <c r="G10" i="1" a="1"/>
  <c r="G7" i="1" a="1"/>
  <c r="G5" i="1" a="1"/>
  <c r="G7" i="1" l="1"/>
  <c r="G10" i="1"/>
  <c r="G9" i="1"/>
  <c r="G8" i="1"/>
  <c r="G6" i="1"/>
  <c r="G5" i="1"/>
  <c r="H7" i="1" a="1"/>
  <c r="H10" i="1" a="1"/>
  <c r="H9" i="1" a="1"/>
  <c r="H8" i="1" a="1"/>
  <c r="H6" i="1" a="1"/>
  <c r="C14" i="1" a="1"/>
  <c r="H5" i="1" a="1"/>
  <c r="H6" i="1" l="1"/>
  <c r="H8" i="1"/>
  <c r="H9" i="1"/>
  <c r="H10" i="1"/>
  <c r="H7" i="1"/>
  <c r="C14" i="1"/>
  <c r="H5" i="1"/>
  <c r="B19" i="1" a="1"/>
  <c r="B1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Tony Roberts</author>
  </authors>
  <commentList>
    <comment ref="H4" authorId="0" shapeId="0" xr:uid="{F05ABBF2-9905-4A6A-92D7-9079C392F89E}">
      <text>
        <r>
          <rPr>
            <b/>
            <sz val="9"/>
            <color indexed="81"/>
            <rFont val="Tahoma"/>
            <family val="2"/>
          </rPr>
          <t>These plots show the input distributions</t>
        </r>
      </text>
    </comment>
    <comment ref="D5" authorId="0" shapeId="0" xr:uid="{CA68199F-0736-4567-9678-BB38E17FDD7F}">
      <text>
        <r>
          <rPr>
            <b/>
            <sz val="9"/>
            <color indexed="81"/>
            <rFont val="Tahoma"/>
            <family val="2"/>
          </rPr>
          <t>1. Estimate assumptions are entered here</t>
        </r>
      </text>
    </comment>
    <comment ref="E13" authorId="0" shapeId="0" xr:uid="{DCFF9406-32C0-4ABD-B8DE-4741A3FD8A1B}">
      <text>
        <r>
          <rPr>
            <b/>
            <sz val="9"/>
            <color indexed="81"/>
            <rFont val="Tahoma"/>
            <family val="2"/>
          </rPr>
          <t>3. Clicking 'Run Simulation' performs N calculations using the estimates entered above.</t>
        </r>
      </text>
    </comment>
    <comment ref="C14" authorId="0" shapeId="0" xr:uid="{CEA3E020-3F6A-4872-B41C-F8EA57DE661C}">
      <text>
        <r>
          <rPr>
            <b/>
            <sz val="9"/>
            <color indexed="81"/>
            <rFont val="Tahoma"/>
            <family val="2"/>
          </rPr>
          <t>2. The Simulation is set up in this cell, specifying the inputs, output and number of samples</t>
        </r>
      </text>
    </comment>
    <comment ref="B42" authorId="0" shapeId="0" xr:uid="{5B1FB8E2-BC3C-4900-83ED-08AE21AC9A70}">
      <text>
        <r>
          <rPr>
            <b/>
            <sz val="9"/>
            <color indexed="81"/>
            <rFont val="Tahoma"/>
            <family val="2"/>
          </rPr>
          <t>The result distribution is shown here, after the simulation has been run.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<sst xmlns="http://schemas.openxmlformats.org/spreadsheetml/2006/main" count="19" uniqueCount="19">
  <si>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Site Inspection</t>
  </si>
  <si>
    <t>Site Verification</t>
  </si>
  <si>
    <t>Access Permit</t>
  </si>
  <si>
    <t>Logistics &amp; Resources</t>
  </si>
  <si>
    <t>Safety Assesment Report</t>
  </si>
  <si>
    <t>Site Readiness Report</t>
  </si>
  <si>
    <t>Estimate</t>
  </si>
  <si>
    <t>Min Value</t>
  </si>
  <si>
    <t>Most Likely Value</t>
  </si>
  <si>
    <t>Max Value</t>
  </si>
  <si>
    <t>Random Variable Objects</t>
  </si>
  <si>
    <t>Sum</t>
  </si>
  <si>
    <t>Total Cost Simulation</t>
  </si>
  <si>
    <t>Number of Samples</t>
  </si>
  <si>
    <t>Results</t>
  </si>
  <si>
    <t>Mean Total Cost</t>
  </si>
  <si>
    <t>Standard Deviation</t>
  </si>
  <si>
    <t>Monte Carlo Costs Estimate</t>
  </si>
  <si>
    <t>list@6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</si>
</sst>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[$$-409]* #,##0_ ;_-[$$-409]* \-#,##0\ ;_-[$$-409]* &quot;-&quot;??_ ;_-@_ "/>
    <numFmt numFmtId="168" formatCode="_-* #,##0_-;\-* #,##0_-;_-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theme="0"/>
      <name val="Aptos Narrow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164" fontId="0" fillId="4" borderId="0" xfId="0" applyNumberFormat="1" applyFill="1"/>
    <xf numFmtId="164" fontId="0" fillId="0" borderId="0" xfId="0" applyNumberFormat="1"/>
    <xf numFmtId="0" fontId="1" fillId="5" borderId="0" xfId="0" applyFont="1" applyFill="1"/>
    <xf numFmtId="164" fontId="0" fillId="6" borderId="0" xfId="0" applyNumberFormat="1" applyFill="1"/>
    <xf numFmtId="0" fontId="0" fillId="7" borderId="0" xfId="0" applyFill="1"/>
    <xf numFmtId="0" fontId="0" fillId="7" borderId="0" xfId="0" applyFill="1" applyAlignment="1">
      <alignment horizontal="right"/>
    </xf>
    <xf numFmtId="0" fontId="1" fillId="8" borderId="0" xfId="0" applyFont="1" applyFill="1"/>
    <xf numFmtId="164" fontId="4" fillId="6" borderId="0" xfId="1" applyNumberFormat="1" applyFont="1" applyFill="1" applyAlignment="1">
      <alignment horizontal="left"/>
    </xf>
    <xf numFmtId="168" fontId="0" fillId="7" borderId="0" xfId="1" applyNumberFormat="1" applyFont="1" applyFill="1" applyAlignment="1">
      <alignment horizontal="right"/>
    </xf>
    <xf numFmtId="164" fontId="0" fillId="9" borderId="0" xfId="0" applyNumberFormat="1" applyFill="1"/>
    <xf numFmtId="0" fontId="6" fillId="8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279400</xdr:colOff>
          <xdr:row>12</xdr:row>
          <xdr:rowOff>88900</xdr:rowOff>
        </xdr:from>
        <xdr:to>
          <xdr:col>5</xdr:col>
          <xdr:colOff>793750</xdr:colOff>
          <xdr:row>15</xdr:row>
          <xdr:rowOff>0</xdr:rowOff>
        </xdr:to>
        <xdr:sp macro="" textlink="">
          <xdr:nvSpPr>
            <xdr:cNvPr id="1028" name="Button 4" descr="SIMULATION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Aptos Narrow"/>
                </a:rPr>
                <a:t>Run Simulation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7</xdr:col>
      <xdr:colOff>31750</xdr:colOff>
      <xdr:row>16</xdr:row>
      <xdr:rowOff>76200</xdr:rowOff>
    </xdr:from>
    <xdr:to>
      <xdr:col>13</xdr:col>
      <xdr:colOff>0</xdr:colOff>
      <xdr:row>29</xdr:row>
      <xdr:rowOff>139700</xdr:rowOff>
    </xdr:to>
    <xdr:pic>
      <xdr:nvPicPr>
        <xdr:cNvPr id="1136" name="_PYPLOT_H7">
          <a:extLst>
            <a:ext uri="{FF2B5EF4-FFF2-40B4-BE49-F238E27FC236}">
              <a16:creationId xmlns:a16="http://schemas.microsoft.com/office/drawing/2014/main" id="{DF4E54B6-1698-776D-DCC5-64EF4F6FD1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0" y="3073400"/>
          <a:ext cx="4514850" cy="2457450"/>
        </a:xfrm>
        <a:prstGeom prst="rect">
          <a:avLst/>
        </a:prstGeom>
      </xdr:spPr>
    </xdr:pic>
    <xdr:clientData/>
  </xdr:twoCellAnchor>
  <xdr:twoCellAnchor editAs="oneCell">
    <xdr:from>
      <xdr:col>12</xdr:col>
      <xdr:colOff>539750</xdr:colOff>
      <xdr:row>29</xdr:row>
      <xdr:rowOff>177800</xdr:rowOff>
    </xdr:from>
    <xdr:to>
      <xdr:col>20</xdr:col>
      <xdr:colOff>19050</xdr:colOff>
      <xdr:row>41</xdr:row>
      <xdr:rowOff>171450</xdr:rowOff>
    </xdr:to>
    <xdr:pic>
      <xdr:nvPicPr>
        <xdr:cNvPr id="1138" name="_PYPLOT_H10">
          <a:extLst>
            <a:ext uri="{FF2B5EF4-FFF2-40B4-BE49-F238E27FC236}">
              <a16:creationId xmlns:a16="http://schemas.microsoft.com/office/drawing/2014/main" id="{7495878A-E7D3-ED14-B160-6DB69DAC50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41500" y="5568950"/>
          <a:ext cx="4356100" cy="2203450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</xdr:colOff>
      <xdr:row>29</xdr:row>
      <xdr:rowOff>139700</xdr:rowOff>
    </xdr:from>
    <xdr:to>
      <xdr:col>13</xdr:col>
      <xdr:colOff>6350</xdr:colOff>
      <xdr:row>41</xdr:row>
      <xdr:rowOff>146050</xdr:rowOff>
    </xdr:to>
    <xdr:pic>
      <xdr:nvPicPr>
        <xdr:cNvPr id="1140" name="_PYPLOT_H9">
          <a:extLst>
            <a:ext uri="{FF2B5EF4-FFF2-40B4-BE49-F238E27FC236}">
              <a16:creationId xmlns:a16="http://schemas.microsoft.com/office/drawing/2014/main" id="{53A52FDD-12BB-FE23-0348-0356749FFE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77450" y="5530850"/>
          <a:ext cx="4540250" cy="2216150"/>
        </a:xfrm>
        <a:prstGeom prst="rect">
          <a:avLst/>
        </a:prstGeom>
      </xdr:spPr>
    </xdr:pic>
    <xdr:clientData/>
  </xdr:twoCellAnchor>
  <xdr:twoCellAnchor editAs="oneCell">
    <xdr:from>
      <xdr:col>12</xdr:col>
      <xdr:colOff>558800</xdr:colOff>
      <xdr:row>16</xdr:row>
      <xdr:rowOff>127000</xdr:rowOff>
    </xdr:from>
    <xdr:to>
      <xdr:col>19</xdr:col>
      <xdr:colOff>596900</xdr:colOff>
      <xdr:row>29</xdr:row>
      <xdr:rowOff>165100</xdr:rowOff>
    </xdr:to>
    <xdr:pic>
      <xdr:nvPicPr>
        <xdr:cNvPr id="1142" name="_PYPLOT_H8">
          <a:extLst>
            <a:ext uri="{FF2B5EF4-FFF2-40B4-BE49-F238E27FC236}">
              <a16:creationId xmlns:a16="http://schemas.microsoft.com/office/drawing/2014/main" id="{C9870116-EE56-0517-8E54-10AD4287F8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0550" y="3124200"/>
          <a:ext cx="4305300" cy="2432050"/>
        </a:xfrm>
        <a:prstGeom prst="rect">
          <a:avLst/>
        </a:prstGeom>
      </xdr:spPr>
    </xdr:pic>
    <xdr:clientData/>
  </xdr:twoCellAnchor>
  <xdr:twoCellAnchor editAs="oneCell">
    <xdr:from>
      <xdr:col>12</xdr:col>
      <xdr:colOff>565150</xdr:colOff>
      <xdr:row>3</xdr:row>
      <xdr:rowOff>12700</xdr:rowOff>
    </xdr:from>
    <xdr:to>
      <xdr:col>20</xdr:col>
      <xdr:colOff>12700</xdr:colOff>
      <xdr:row>16</xdr:row>
      <xdr:rowOff>6350</xdr:rowOff>
    </xdr:to>
    <xdr:pic>
      <xdr:nvPicPr>
        <xdr:cNvPr id="1144" name="_PYPLOT_H6">
          <a:extLst>
            <a:ext uri="{FF2B5EF4-FFF2-40B4-BE49-F238E27FC236}">
              <a16:creationId xmlns:a16="http://schemas.microsoft.com/office/drawing/2014/main" id="{8EDD61D7-6467-694F-899C-DC0101B17B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6900" y="615950"/>
          <a:ext cx="4324350" cy="2387600"/>
        </a:xfrm>
        <a:prstGeom prst="rect">
          <a:avLst/>
        </a:prstGeom>
      </xdr:spPr>
    </xdr:pic>
    <xdr:clientData/>
  </xdr:twoCellAnchor>
  <xdr:twoCellAnchor editAs="oneCell">
    <xdr:from>
      <xdr:col>6</xdr:col>
      <xdr:colOff>1949450</xdr:colOff>
      <xdr:row>3</xdr:row>
      <xdr:rowOff>6350</xdr:rowOff>
    </xdr:from>
    <xdr:to>
      <xdr:col>12</xdr:col>
      <xdr:colOff>584200</xdr:colOff>
      <xdr:row>17</xdr:row>
      <xdr:rowOff>12700</xdr:rowOff>
    </xdr:to>
    <xdr:pic>
      <xdr:nvPicPr>
        <xdr:cNvPr id="1146" name="_PYPLOT_H5">
          <a:extLst>
            <a:ext uri="{FF2B5EF4-FFF2-40B4-BE49-F238E27FC236}">
              <a16:creationId xmlns:a16="http://schemas.microsoft.com/office/drawing/2014/main" id="{3E39A4BC-4E76-F029-9C19-FA490C0928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8400" y="609600"/>
          <a:ext cx="4527550" cy="2584450"/>
        </a:xfrm>
        <a:prstGeom prst="rect">
          <a:avLst/>
        </a:prstGeom>
      </xdr:spPr>
    </xdr:pic>
    <xdr:clientData/>
  </xdr:twoCellAnchor>
  <xdr:twoCellAnchor editAs="oneCell">
    <xdr:from>
      <xdr:col>0</xdr:col>
      <xdr:colOff>596900</xdr:colOff>
      <xdr:row>17</xdr:row>
      <xdr:rowOff>0</xdr:rowOff>
    </xdr:from>
    <xdr:to>
      <xdr:col>6</xdr:col>
      <xdr:colOff>1911350</xdr:colOff>
      <xdr:row>41</xdr:row>
      <xdr:rowOff>25400</xdr:rowOff>
    </xdr:to>
    <xdr:pic>
      <xdr:nvPicPr>
        <xdr:cNvPr id="1150" name="_PYPLOT_B19">
          <a:extLst>
            <a:ext uri="{FF2B5EF4-FFF2-40B4-BE49-F238E27FC236}">
              <a16:creationId xmlns:a16="http://schemas.microsoft.com/office/drawing/2014/main" id="{731644C9-90F9-F95E-2A6E-BA2F02A3CE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" y="3181350"/>
          <a:ext cx="9423400" cy="44450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9980-C8EE-405E-8D03-3F1A7A91FF0E}">
  <dimension ref="B2:H42"/>
  <sheetViews>
    <sheetView tabSelected="1" zoomScaleNormal="100" workbookViewId="0"/>
  </sheetViews>
  <sheetFormatPr defaultRowHeight="14.5" x14ac:dyDescent="0.35"/>
  <cols>
    <col min="2" max="2" width="24.54296875" customWidth="1"/>
    <col min="3" max="3" width="28.54296875" customWidth="1"/>
    <col min="4" max="4" width="18.36328125" customWidth="1"/>
    <col min="5" max="5" width="18.6328125" customWidth="1"/>
    <col min="6" max="6" width="17.26953125" customWidth="1"/>
    <col min="7" max="7" width="28" customWidth="1"/>
    <col min="8" max="8" width="21.453125" customWidth="1"/>
  </cols>
  <sheetData>
    <row r="2" spans="2:8" ht="18.5" x14ac:dyDescent="0.45">
      <c r="B2" s="3" t="s">
        <v>17</v>
      </c>
    </row>
    <row r="4" spans="2:8" x14ac:dyDescent="0.35">
      <c r="C4" s="2" t="s">
        <v>6</v>
      </c>
      <c r="D4" s="2" t="s">
        <v>7</v>
      </c>
      <c r="E4" s="2" t="s">
        <v>8</v>
      </c>
      <c r="F4" s="2" t="s">
        <v>9</v>
      </c>
      <c r="G4" s="10" t="s">
        <v>10</v>
      </c>
    </row>
    <row r="5" spans="2:8" x14ac:dyDescent="0.35">
      <c r="B5" s="1" t="s">
        <v>0</v>
      </c>
      <c r="C5" s="13">
        <v>4500</v>
      </c>
      <c r="D5" s="4">
        <v>50</v>
      </c>
      <c r="E5" s="4">
        <v>4500</v>
      </c>
      <c r="F5" s="4">
        <v>8000</v>
      </c>
      <c r="G5" s="8" t="str" cm="1">
        <f t="array" ref="G5">_xll.mc_pert(B5,C5,D5,E5,F5)</f>
        <v>PertRandomVariable@72</v>
      </c>
      <c r="H5" t="str" cm="1">
        <f t="array" ref="H5">_xll.mc_plot_rv(G5)</f>
        <v>[Site Inspection]</v>
      </c>
    </row>
    <row r="6" spans="2:8" x14ac:dyDescent="0.35">
      <c r="B6" s="1" t="s">
        <v>1</v>
      </c>
      <c r="C6" s="13">
        <v>2250</v>
      </c>
      <c r="D6" s="4">
        <v>1500</v>
      </c>
      <c r="E6" s="4">
        <v>2250</v>
      </c>
      <c r="F6" s="4">
        <v>3400</v>
      </c>
      <c r="G6" s="8" t="str" cm="1">
        <f t="array" ref="G6">_xll.mc_pert(B6,C6,D6,E6,F6)</f>
        <v>PertRandomVariable@67</v>
      </c>
      <c r="H6" t="str" cm="1">
        <f t="array" ref="H6">_xll.mc_plot_rv(G6)</f>
        <v>[Site Verification]</v>
      </c>
    </row>
    <row r="7" spans="2:8" x14ac:dyDescent="0.35">
      <c r="B7" s="1" t="s">
        <v>2</v>
      </c>
      <c r="C7" s="13">
        <v>3000</v>
      </c>
      <c r="D7" s="4">
        <v>1000</v>
      </c>
      <c r="E7" s="4">
        <v>3000</v>
      </c>
      <c r="F7" s="4">
        <v>3500</v>
      </c>
      <c r="G7" s="8" t="str" cm="1">
        <f t="array" ref="G7">_xll.mc_pert(B7,C7,D7,E7,F7)</f>
        <v>PertRandomVariable@71</v>
      </c>
      <c r="H7" t="str" cm="1">
        <f t="array" ref="H7">_xll.mc_plot_rv(G7)</f>
        <v>[Access Permit]</v>
      </c>
    </row>
    <row r="8" spans="2:8" x14ac:dyDescent="0.35">
      <c r="B8" s="1" t="s">
        <v>3</v>
      </c>
      <c r="C8" s="13">
        <v>2500</v>
      </c>
      <c r="D8" s="4">
        <v>1500</v>
      </c>
      <c r="E8" s="4">
        <v>2500</v>
      </c>
      <c r="F8" s="4">
        <v>2800</v>
      </c>
      <c r="G8" s="8" t="str" cm="1">
        <f t="array" ref="G8">_xll.mc_pert(B8,C8,D8,E8,F8)</f>
        <v>PertRandomVariable@68</v>
      </c>
      <c r="H8" t="str" cm="1">
        <f t="array" ref="H8">_xll.mc_plot_rv(G8)</f>
        <v>[Logistics &amp; Resources]</v>
      </c>
    </row>
    <row r="9" spans="2:8" x14ac:dyDescent="0.35">
      <c r="B9" s="1" t="s">
        <v>4</v>
      </c>
      <c r="C9" s="13">
        <v>2000</v>
      </c>
      <c r="D9" s="4">
        <v>500</v>
      </c>
      <c r="E9" s="4">
        <v>2000</v>
      </c>
      <c r="F9" s="4">
        <v>2800</v>
      </c>
      <c r="G9" s="8" t="str" cm="1">
        <f t="array" ref="G9">_xll.mc_pert(B9,C9,D9,E9,F9)</f>
        <v>PertRandomVariable@69</v>
      </c>
      <c r="H9" t="str" cm="1">
        <f t="array" ref="H9">_xll.mc_plot_rv(G9)</f>
        <v>[Safety Assesment Report]</v>
      </c>
    </row>
    <row r="10" spans="2:8" x14ac:dyDescent="0.35">
      <c r="B10" s="1" t="s">
        <v>5</v>
      </c>
      <c r="C10" s="13">
        <v>380</v>
      </c>
      <c r="D10" s="4">
        <v>100</v>
      </c>
      <c r="E10" s="4">
        <v>380</v>
      </c>
      <c r="F10" s="4">
        <v>800</v>
      </c>
      <c r="G10" s="8" t="str" cm="1">
        <f t="array" ref="G10">_xll.mc_pert(B10,C10,D10,E10,F10)</f>
        <v>PertRandomVariable@70</v>
      </c>
      <c r="H10" t="str" cm="1">
        <f t="array" ref="H10">_xll.mc_plot_rv(G10)</f>
        <v>[Site Readiness Report]</v>
      </c>
    </row>
    <row r="11" spans="2:8" x14ac:dyDescent="0.35">
      <c r="C11" s="5"/>
    </row>
    <row r="12" spans="2:8" x14ac:dyDescent="0.35">
      <c r="B12" s="6" t="s">
        <v>11</v>
      </c>
      <c r="C12" s="7">
        <f>SUM(C5:C10)</f>
        <v>14630</v>
      </c>
    </row>
    <row r="13" spans="2:8" x14ac:dyDescent="0.35">
      <c r="B13" s="10" t="s">
        <v>13</v>
      </c>
      <c r="C13" s="12">
        <v>10000</v>
      </c>
    </row>
    <row r="14" spans="2:8" x14ac:dyDescent="0.35">
      <c r="B14" s="10" t="s">
        <v>12</v>
      </c>
      <c r="C14" s="9" t="str" cm="1">
        <f t="array" ref="C14">_xll.mc_simulation(B14,C13,C12,G5,G6,G7,G8,G9,G10)</f>
        <v>Simulation@14</v>
      </c>
    </row>
    <row r="15" spans="2:8" x14ac:dyDescent="0.35">
      <c r="B15" s="10" t="s">
        <v>14</v>
      </c>
      <c r="C15" s="9" t="s">
        <v>18</v>
      </c>
    </row>
    <row r="16" spans="2:8" x14ac:dyDescent="0.35">
      <c r="B16" s="14" t="s">
        <v>15</v>
      </c>
      <c r="C16" s="11" cm="1">
        <f t="array" ref="C16">_xll.mc_mean(C15)</f>
        <v>14039.656410032099</v>
      </c>
    </row>
    <row r="17" spans="2:3" x14ac:dyDescent="0.35">
      <c r="B17" s="14" t="s">
        <v>16</v>
      </c>
      <c r="C17" s="11" cm="1">
        <f t="array" ref="C17">_xll.mc_stddev(C15)</f>
        <v>1678.5888187826549</v>
      </c>
    </row>
    <row r="19" spans="2:3" x14ac:dyDescent="0.35">
      <c r="B19" t="str" cm="1">
        <f t="array" ref="B19">_xll.mc_plot_sim(C14,C15)</f>
        <v>[Total Cost Simulation]</v>
      </c>
    </row>
    <row r="42" spans="2:2" x14ac:dyDescent="0.35"/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Button 4">
              <controlPr defaultSize="0" print="0" autoFill="0" autoPict="0" macro="_xll.mc_run_simulation" altText="SIMULATION">
                <anchor moveWithCells="1" sizeWithCells="1">
                  <from>
                    <xdr:col>4</xdr:col>
                    <xdr:colOff>279400</xdr:colOff>
                    <xdr:row>12</xdr:row>
                    <xdr:rowOff>88900</xdr:rowOff>
                  </from>
                  <to>
                    <xdr:col>5</xdr:col>
                    <xdr:colOff>793750</xdr:colOff>
                    <xdr:row>15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2024-03-22T12:35:30Z</dcterms:created>
  <dcterms:modified xsi:type="dcterms:W3CDTF">2024-04-02T15:14:44Z</dcterms:modified>
</cp:coreProperties>
</file>