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40" yWindow="0" windowWidth="28680" windowHeight="17440"/>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<sst xmlns="http://schemas.openxmlformats.org/spreadsheetml/2006/main" count="230" uniqueCount="201">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</sst>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1"/>
  <sheetViews>
    <sheetView showGridLines="0" tabSelected="1" zoomScale="150" zoomScaleNormal="150" zoomScalePageLayoutView="150" workbookViewId="0">
      <pane ySplit="7" topLeftCell="A8" activePane="bottomLeft" state="frozen"/>
      <selection pane="bottomLeft" activeCell="H52" sqref="H52"/>
    </sheetView>
  </sheetViews>
  <sheetFormatPr baseColWidth="10" defaultColWidth="9.1640625" defaultRowHeight="12" x14ac:dyDescent="0"/>
  <cols>
    <col min="1" max="1" width="6.83203125" style="10" customWidth="1"/>
    <col min="2" max="2" width="16.1640625" style="1" customWidth="1"/>
    <col min="3" max="3" width="6.5" style="1" customWidth="1"/>
    <col min="4" max="4" width="6.1640625" style="11" customWidth="1"/>
    <col min="5" max="6" width="11.1640625" style="1" customWidth="1"/>
    <col min="7" max="9" width="5.5" style="1" customWidth="1"/>
    <col min="10" max="65" width="2.5" style="1" customWidth="1"/>
    <col min="66" max="66" width="9.1640625" style="112"/>
    <col min="67" max="16384" width="9.1640625" style="3"/>
  </cols>
  <sheetData>
    <row r="1" spans="1:66" ht="17">
      <c r="A1" s="66" t="s">
        <v>154</v>
      </c>
      <c r="B1" s="25"/>
      <c r="C1" s="25"/>
      <c r="D1" s="25"/>
      <c r="E1" s="25"/>
      <c r="F1" s="25"/>
      <c r="J1" s="21"/>
    </row>
    <row r="2" spans="1:66">
      <c r="A2" s="62" t="s">
        <v>155</v>
      </c>
      <c r="B2" s="62"/>
      <c r="C2" s="62"/>
      <c r="D2" s="12"/>
      <c r="E2" s="136"/>
      <c r="F2" s="136"/>
      <c r="H2" s="2"/>
    </row>
    <row r="3" spans="1:66">
      <c r="B3" s="138" t="s">
        <v>0</v>
      </c>
      <c r="C3" s="138"/>
      <c r="D3" s="138"/>
      <c r="E3" s="139" t="s">
        <v>142</v>
      </c>
      <c r="F3" s="140"/>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c r="B4" s="138" t="s">
        <v>9</v>
      </c>
      <c r="C4" s="138"/>
      <c r="D4" s="138"/>
      <c r="E4" s="141">
        <v>42088</v>
      </c>
      <c r="F4" s="141"/>
      <c r="J4" s="9">
        <f>E4-WEEKDAY(E4,1)+2+7*(E5-1)</f>
        <v>42107</v>
      </c>
      <c r="K4" s="9">
        <f>J4+1</f>
        <v>42108</v>
      </c>
      <c r="L4" s="9">
        <f t="shared" ref="L4:BM4" si="0">K4+1</f>
        <v>42109</v>
      </c>
      <c r="M4" s="9">
        <f t="shared" si="0"/>
        <v>42110</v>
      </c>
      <c r="N4" s="9">
        <f t="shared" si="0"/>
        <v>42111</v>
      </c>
      <c r="O4" s="9">
        <f t="shared" si="0"/>
        <v>42112</v>
      </c>
      <c r="P4" s="9">
        <f t="shared" si="0"/>
        <v>42113</v>
      </c>
      <c r="Q4" s="9">
        <f t="shared" si="0"/>
        <v>42114</v>
      </c>
      <c r="R4" s="9">
        <f t="shared" si="0"/>
        <v>42115</v>
      </c>
      <c r="S4" s="9">
        <f t="shared" si="0"/>
        <v>42116</v>
      </c>
      <c r="T4" s="9">
        <f t="shared" si="0"/>
        <v>42117</v>
      </c>
      <c r="U4" s="9">
        <f t="shared" si="0"/>
        <v>42118</v>
      </c>
      <c r="V4" s="9">
        <f t="shared" si="0"/>
        <v>42119</v>
      </c>
      <c r="W4" s="9">
        <f t="shared" si="0"/>
        <v>42120</v>
      </c>
      <c r="X4" s="9">
        <f t="shared" si="0"/>
        <v>42121</v>
      </c>
      <c r="Y4" s="9">
        <f t="shared" si="0"/>
        <v>42122</v>
      </c>
      <c r="Z4" s="9">
        <f t="shared" si="0"/>
        <v>42123</v>
      </c>
      <c r="AA4" s="9">
        <f t="shared" si="0"/>
        <v>42124</v>
      </c>
      <c r="AB4" s="9">
        <f t="shared" si="0"/>
        <v>42125</v>
      </c>
      <c r="AC4" s="9">
        <f t="shared" si="0"/>
        <v>42126</v>
      </c>
      <c r="AD4" s="9">
        <f t="shared" si="0"/>
        <v>42127</v>
      </c>
      <c r="AE4" s="9">
        <f t="shared" si="0"/>
        <v>42128</v>
      </c>
      <c r="AF4" s="9">
        <f t="shared" si="0"/>
        <v>42129</v>
      </c>
      <c r="AG4" s="9">
        <f t="shared" si="0"/>
        <v>42130</v>
      </c>
      <c r="AH4" s="9">
        <f t="shared" si="0"/>
        <v>42131</v>
      </c>
      <c r="AI4" s="9">
        <f t="shared" si="0"/>
        <v>42132</v>
      </c>
      <c r="AJ4" s="9">
        <f t="shared" si="0"/>
        <v>42133</v>
      </c>
      <c r="AK4" s="9">
        <f t="shared" si="0"/>
        <v>42134</v>
      </c>
      <c r="AL4" s="9">
        <f t="shared" si="0"/>
        <v>42135</v>
      </c>
      <c r="AM4" s="9">
        <f t="shared" si="0"/>
        <v>42136</v>
      </c>
      <c r="AN4" s="9">
        <f t="shared" si="0"/>
        <v>42137</v>
      </c>
      <c r="AO4" s="9">
        <f t="shared" si="0"/>
        <v>42138</v>
      </c>
      <c r="AP4" s="9">
        <f t="shared" si="0"/>
        <v>42139</v>
      </c>
      <c r="AQ4" s="9">
        <f t="shared" si="0"/>
        <v>42140</v>
      </c>
      <c r="AR4" s="9">
        <f t="shared" si="0"/>
        <v>42141</v>
      </c>
      <c r="AS4" s="9">
        <f t="shared" si="0"/>
        <v>42142</v>
      </c>
      <c r="AT4" s="9">
        <f t="shared" si="0"/>
        <v>42143</v>
      </c>
      <c r="AU4" s="9">
        <f t="shared" si="0"/>
        <v>42144</v>
      </c>
      <c r="AV4" s="9">
        <f t="shared" si="0"/>
        <v>42145</v>
      </c>
      <c r="AW4" s="9">
        <f t="shared" si="0"/>
        <v>42146</v>
      </c>
      <c r="AX4" s="9">
        <f t="shared" si="0"/>
        <v>42147</v>
      </c>
      <c r="AY4" s="9">
        <f t="shared" si="0"/>
        <v>42148</v>
      </c>
      <c r="AZ4" s="9">
        <f t="shared" si="0"/>
        <v>42149</v>
      </c>
      <c r="BA4" s="9">
        <f t="shared" si="0"/>
        <v>42150</v>
      </c>
      <c r="BB4" s="9">
        <f t="shared" si="0"/>
        <v>42151</v>
      </c>
      <c r="BC4" s="9">
        <f t="shared" si="0"/>
        <v>42152</v>
      </c>
      <c r="BD4" s="9">
        <f t="shared" si="0"/>
        <v>42153</v>
      </c>
      <c r="BE4" s="9">
        <f t="shared" si="0"/>
        <v>42154</v>
      </c>
      <c r="BF4" s="9">
        <f t="shared" si="0"/>
        <v>42155</v>
      </c>
      <c r="BG4" s="9">
        <f t="shared" si="0"/>
        <v>42156</v>
      </c>
      <c r="BH4" s="9">
        <f t="shared" si="0"/>
        <v>42157</v>
      </c>
      <c r="BI4" s="9">
        <f t="shared" si="0"/>
        <v>42158</v>
      </c>
      <c r="BJ4" s="9">
        <f t="shared" si="0"/>
        <v>42159</v>
      </c>
      <c r="BK4" s="9">
        <f t="shared" si="0"/>
        <v>42160</v>
      </c>
      <c r="BL4" s="9">
        <f t="shared" si="0"/>
        <v>42161</v>
      </c>
      <c r="BM4" s="9">
        <f t="shared" si="0"/>
        <v>42162</v>
      </c>
    </row>
    <row r="5" spans="1:66">
      <c r="B5" s="137" t="s">
        <v>100</v>
      </c>
      <c r="C5" s="138"/>
      <c r="D5" s="138"/>
      <c r="E5" s="23">
        <v>4</v>
      </c>
      <c r="F5" s="24"/>
      <c r="J5" s="134" t="str">
        <f>"Week "&amp;(J4-($E$4-WEEKDAY($E$4,1)+2))/7+1</f>
        <v>Week 4</v>
      </c>
      <c r="K5" s="134"/>
      <c r="L5" s="134"/>
      <c r="M5" s="134"/>
      <c r="N5" s="134"/>
      <c r="O5" s="134"/>
      <c r="P5" s="134"/>
      <c r="Q5" s="134" t="str">
        <f>"Week "&amp;(Q4-($E$4-WEEKDAY($E$4,1)+2))/7+1</f>
        <v>Week 5</v>
      </c>
      <c r="R5" s="134"/>
      <c r="S5" s="134"/>
      <c r="T5" s="134"/>
      <c r="U5" s="134"/>
      <c r="V5" s="134"/>
      <c r="W5" s="134"/>
      <c r="X5" s="134" t="str">
        <f>"Week "&amp;(X4-($E$4-WEEKDAY($E$4,1)+2))/7+1</f>
        <v>Week 6</v>
      </c>
      <c r="Y5" s="134"/>
      <c r="Z5" s="134"/>
      <c r="AA5" s="134"/>
      <c r="AB5" s="134"/>
      <c r="AC5" s="134"/>
      <c r="AD5" s="134"/>
      <c r="AE5" s="134" t="str">
        <f>"Week "&amp;(AE4-($E$4-WEEKDAY($E$4,1)+2))/7+1</f>
        <v>Week 7</v>
      </c>
      <c r="AF5" s="134"/>
      <c r="AG5" s="134"/>
      <c r="AH5" s="134"/>
      <c r="AI5" s="134"/>
      <c r="AJ5" s="134"/>
      <c r="AK5" s="134"/>
      <c r="AL5" s="134" t="str">
        <f>"Week "&amp;(AL4-($E$4-WEEKDAY($E$4,1)+2))/7+1</f>
        <v>Week 8</v>
      </c>
      <c r="AM5" s="134"/>
      <c r="AN5" s="134"/>
      <c r="AO5" s="134"/>
      <c r="AP5" s="134"/>
      <c r="AQ5" s="134"/>
      <c r="AR5" s="134"/>
      <c r="AS5" s="134" t="str">
        <f>"Week "&amp;(AS4-($E$4-WEEKDAY($E$4,1)+2))/7+1</f>
        <v>Week 9</v>
      </c>
      <c r="AT5" s="134"/>
      <c r="AU5" s="134"/>
      <c r="AV5" s="134"/>
      <c r="AW5" s="134"/>
      <c r="AX5" s="134"/>
      <c r="AY5" s="134"/>
      <c r="AZ5" s="134" t="str">
        <f>"Week "&amp;(AZ4-($E$4-WEEKDAY($E$4,1)+2))/7+1</f>
        <v>Week 10</v>
      </c>
      <c r="BA5" s="134"/>
      <c r="BB5" s="134"/>
      <c r="BC5" s="134"/>
      <c r="BD5" s="134"/>
      <c r="BE5" s="134"/>
      <c r="BF5" s="134"/>
      <c r="BG5" s="134" t="str">
        <f>"Week "&amp;(BG4-($E$4-WEEKDAY($E$4,1)+2))/7+1</f>
        <v>Week 11</v>
      </c>
      <c r="BH5" s="134"/>
      <c r="BI5" s="134"/>
      <c r="BJ5" s="134"/>
      <c r="BK5" s="134"/>
      <c r="BL5" s="134"/>
      <c r="BM5" s="134"/>
    </row>
    <row r="6" spans="1:66">
      <c r="B6" s="22"/>
      <c r="J6" s="135">
        <f>J4</f>
        <v>42107</v>
      </c>
      <c r="K6" s="135"/>
      <c r="L6" s="135"/>
      <c r="M6" s="135"/>
      <c r="N6" s="135"/>
      <c r="O6" s="135"/>
      <c r="P6" s="135"/>
      <c r="Q6" s="135">
        <f>Q4</f>
        <v>42114</v>
      </c>
      <c r="R6" s="135"/>
      <c r="S6" s="135"/>
      <c r="T6" s="135"/>
      <c r="U6" s="135"/>
      <c r="V6" s="135"/>
      <c r="W6" s="135"/>
      <c r="X6" s="135">
        <f>X4</f>
        <v>42121</v>
      </c>
      <c r="Y6" s="135"/>
      <c r="Z6" s="135"/>
      <c r="AA6" s="135"/>
      <c r="AB6" s="135"/>
      <c r="AC6" s="135"/>
      <c r="AD6" s="135"/>
      <c r="AE6" s="135">
        <f>AE4</f>
        <v>42128</v>
      </c>
      <c r="AF6" s="135"/>
      <c r="AG6" s="135"/>
      <c r="AH6" s="135"/>
      <c r="AI6" s="135"/>
      <c r="AJ6" s="135"/>
      <c r="AK6" s="135"/>
      <c r="AL6" s="135">
        <f>AL4</f>
        <v>42135</v>
      </c>
      <c r="AM6" s="135"/>
      <c r="AN6" s="135"/>
      <c r="AO6" s="135"/>
      <c r="AP6" s="135"/>
      <c r="AQ6" s="135"/>
      <c r="AR6" s="135"/>
      <c r="AS6" s="135">
        <f>AS4</f>
        <v>42142</v>
      </c>
      <c r="AT6" s="135"/>
      <c r="AU6" s="135"/>
      <c r="AV6" s="135"/>
      <c r="AW6" s="135"/>
      <c r="AX6" s="135"/>
      <c r="AY6" s="135"/>
      <c r="AZ6" s="135">
        <f>AZ4</f>
        <v>42149</v>
      </c>
      <c r="BA6" s="135"/>
      <c r="BB6" s="135"/>
      <c r="BC6" s="135"/>
      <c r="BD6" s="135"/>
      <c r="BE6" s="135"/>
      <c r="BF6" s="135"/>
      <c r="BG6" s="135">
        <f>BG4</f>
        <v>42156</v>
      </c>
      <c r="BH6" s="135"/>
      <c r="BI6" s="135"/>
      <c r="BJ6" s="135"/>
      <c r="BK6" s="135"/>
      <c r="BL6" s="135"/>
      <c r="BM6" s="135"/>
    </row>
    <row r="7" spans="1:66" s="5" customFormat="1" ht="2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c r="A16" s="83" t="str">
        <f t="shared" ca="1" si="9"/>
        <v>1.8</v>
      </c>
      <c r="B16" s="84" t="s">
        <v>182</v>
      </c>
      <c r="C16" s="85" t="s">
        <v>199</v>
      </c>
      <c r="D16" s="86"/>
      <c r="E16" s="87">
        <f>F15+1</f>
        <v>42120</v>
      </c>
      <c r="F16" s="88">
        <f t="shared" si="10"/>
        <v>42156</v>
      </c>
      <c r="G16" s="111">
        <v>37</v>
      </c>
      <c r="H16" s="90">
        <v>0.25</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2">
      <c r="A34" s="83" t="str">
        <f t="shared" ca="1" si="13"/>
        <v>2.3</v>
      </c>
      <c r="B34" s="84" t="s">
        <v>181</v>
      </c>
      <c r="C34" s="85"/>
      <c r="D34" s="86"/>
      <c r="E34" s="87">
        <f>F30+1</f>
        <v>42103</v>
      </c>
      <c r="F34" s="88">
        <f t="shared" si="15"/>
        <v>42116</v>
      </c>
      <c r="G34" s="111">
        <v>14</v>
      </c>
      <c r="H34" s="90">
        <v>0.4</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2">
      <c r="A37" s="83" t="str">
        <f t="shared" ca="1" si="13"/>
        <v>2.4</v>
      </c>
      <c r="B37" s="84" t="s">
        <v>183</v>
      </c>
      <c r="C37" s="85"/>
      <c r="D37" s="86" t="s">
        <v>153</v>
      </c>
      <c r="E37" s="87">
        <f>F34+1</f>
        <v>42117</v>
      </c>
      <c r="F37" s="88">
        <f>F16</f>
        <v>42156</v>
      </c>
      <c r="G37" s="111">
        <v>1</v>
      </c>
      <c r="H37" s="90">
        <v>0.2</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c r="A41" s="83" t="str">
        <f t="shared" ca="1" si="16"/>
        <v>3.3</v>
      </c>
      <c r="B41" s="84" t="s">
        <v>170</v>
      </c>
      <c r="C41" s="129" t="s">
        <v>178</v>
      </c>
      <c r="D41" s="86"/>
      <c r="E41" s="87">
        <f t="shared" ref="E41:E46" si="19">F40+1</f>
        <v>42110</v>
      </c>
      <c r="F41" s="88">
        <f t="shared" ref="F41:F42" si="20">IF(G41=0,E41,E41+G41-1)</f>
        <v>42116</v>
      </c>
      <c r="G41" s="111">
        <v>7</v>
      </c>
      <c r="H41" s="90">
        <v>1</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c r="A42" s="83" t="str">
        <f t="shared" ca="1" si="16"/>
        <v>3.4</v>
      </c>
      <c r="B42" s="84" t="s">
        <v>171</v>
      </c>
      <c r="C42" s="129" t="s">
        <v>178</v>
      </c>
      <c r="D42" s="86"/>
      <c r="E42" s="87">
        <f t="shared" si="19"/>
        <v>42117</v>
      </c>
      <c r="F42" s="88">
        <f t="shared" si="20"/>
        <v>42123</v>
      </c>
      <c r="G42" s="111">
        <v>7</v>
      </c>
      <c r="H42" s="90">
        <v>0</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c r="A43" s="83" t="str">
        <f t="shared" ca="1" si="16"/>
        <v>3.5</v>
      </c>
      <c r="B43" s="84" t="s">
        <v>172</v>
      </c>
      <c r="C43" s="85" t="s">
        <v>178</v>
      </c>
      <c r="D43" s="86"/>
      <c r="E43" s="87">
        <f t="shared" si="19"/>
        <v>42124</v>
      </c>
      <c r="F43" s="88">
        <f t="shared" ref="F43:F46" si="22">IF(G43=0,E43,E43+G43-1)</f>
        <v>42130</v>
      </c>
      <c r="G43" s="111">
        <v>7</v>
      </c>
      <c r="H43" s="90">
        <v>0</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c r="A44" s="83" t="str">
        <f t="shared" ca="1" si="16"/>
        <v>3.6</v>
      </c>
      <c r="B44" s="84" t="s">
        <v>173</v>
      </c>
      <c r="C44" s="85" t="s">
        <v>178</v>
      </c>
      <c r="D44" s="86"/>
      <c r="E44" s="87">
        <f t="shared" si="19"/>
        <v>42131</v>
      </c>
      <c r="F44" s="88">
        <f t="shared" si="22"/>
        <v>42137</v>
      </c>
      <c r="G44" s="111">
        <v>7</v>
      </c>
      <c r="H44" s="90">
        <v>0</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c r="A45" s="83" t="str">
        <f t="shared" ca="1" si="16"/>
        <v>3.7</v>
      </c>
      <c r="B45" s="84" t="s">
        <v>174</v>
      </c>
      <c r="C45" s="85" t="s">
        <v>178</v>
      </c>
      <c r="D45" s="86"/>
      <c r="E45" s="87">
        <f t="shared" si="19"/>
        <v>42138</v>
      </c>
      <c r="F45" s="88">
        <f t="shared" si="22"/>
        <v>42144</v>
      </c>
      <c r="G45" s="111">
        <v>7</v>
      </c>
      <c r="H45" s="90">
        <v>0</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c r="A51" s="83" t="str">
        <f t="shared" ca="1" si="26"/>
        <v>4.3</v>
      </c>
      <c r="B51" s="84" t="s">
        <v>162</v>
      </c>
      <c r="C51" s="85" t="s">
        <v>184</v>
      </c>
      <c r="D51" s="86"/>
      <c r="E51" s="87">
        <f t="shared" ref="E51:E56" si="28">F50+1</f>
        <v>42110</v>
      </c>
      <c r="F51" s="88">
        <f t="shared" si="27"/>
        <v>42116</v>
      </c>
      <c r="G51" s="111">
        <v>7</v>
      </c>
      <c r="H51" s="90">
        <v>1</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c r="A52" s="83" t="str">
        <f t="shared" ca="1" si="26"/>
        <v>4.4</v>
      </c>
      <c r="B52" s="84" t="s">
        <v>163</v>
      </c>
      <c r="C52" s="85" t="s">
        <v>184</v>
      </c>
      <c r="D52" s="86"/>
      <c r="E52" s="87">
        <f t="shared" si="28"/>
        <v>42117</v>
      </c>
      <c r="F52" s="88">
        <f t="shared" si="27"/>
        <v>42123</v>
      </c>
      <c r="G52" s="111">
        <v>7</v>
      </c>
      <c r="H52" s="90">
        <v>0</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c r="A53" s="83" t="str">
        <f t="shared" ca="1" si="26"/>
        <v>4.5</v>
      </c>
      <c r="B53" s="84" t="s">
        <v>164</v>
      </c>
      <c r="C53" s="85" t="s">
        <v>184</v>
      </c>
      <c r="D53" s="86"/>
      <c r="E53" s="87">
        <f t="shared" si="28"/>
        <v>42124</v>
      </c>
      <c r="F53" s="88">
        <f t="shared" si="27"/>
        <v>42130</v>
      </c>
      <c r="G53" s="111">
        <v>7</v>
      </c>
      <c r="H53" s="90">
        <v>0</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c r="A54" s="83" t="str">
        <f t="shared" ca="1" si="26"/>
        <v>4.6</v>
      </c>
      <c r="B54" s="84" t="s">
        <v>165</v>
      </c>
      <c r="C54" s="85" t="s">
        <v>184</v>
      </c>
      <c r="D54" s="86"/>
      <c r="E54" s="87">
        <f t="shared" si="28"/>
        <v>42131</v>
      </c>
      <c r="F54" s="88">
        <f t="shared" si="27"/>
        <v>42137</v>
      </c>
      <c r="G54" s="111">
        <v>7</v>
      </c>
      <c r="H54" s="90">
        <v>0</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c r="A55" s="83" t="str">
        <f t="shared" ca="1" si="26"/>
        <v>4.7</v>
      </c>
      <c r="B55" s="84" t="s">
        <v>166</v>
      </c>
      <c r="C55" s="85" t="s">
        <v>184</v>
      </c>
      <c r="D55" s="86"/>
      <c r="E55" s="87">
        <f t="shared" si="28"/>
        <v>42138</v>
      </c>
      <c r="F55" s="88">
        <f t="shared" si="27"/>
        <v>42144</v>
      </c>
      <c r="G55" s="111">
        <v>7</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c r="BN65" s="116"/>
    </row>
    <row r="66" spans="1:66" s="92" customFormat="1">
      <c r="BN66" s="112"/>
    </row>
    <row r="67" spans="1:66" s="92" customFormat="1">
      <c r="BN67" s="112"/>
    </row>
    <row r="68" spans="1:66" s="92" customFormat="1">
      <c r="BN68" s="112"/>
    </row>
    <row r="69" spans="1:66" s="92" customFormat="1">
      <c r="BN69" s="112"/>
    </row>
    <row r="70" spans="1:66" s="92" customFormat="1">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E2:F2"/>
    <mergeCell ref="Q5:W5"/>
    <mergeCell ref="J5:P5"/>
    <mergeCell ref="B5:D5"/>
    <mergeCell ref="B4:D4"/>
    <mergeCell ref="B3:D3"/>
    <mergeCell ref="E3:F3"/>
    <mergeCell ref="E4:F4"/>
    <mergeCell ref="X6:AD6"/>
    <mergeCell ref="AE5:AK5"/>
    <mergeCell ref="AE6:AK6"/>
    <mergeCell ref="Q6:W6"/>
    <mergeCell ref="J6:P6"/>
    <mergeCell ref="X5:AD5"/>
    <mergeCell ref="BG5:BM5"/>
    <mergeCell ref="BG6:BM6"/>
    <mergeCell ref="AL6:AR6"/>
    <mergeCell ref="AS5:AY5"/>
    <mergeCell ref="AS6:AY6"/>
    <mergeCell ref="AL5:AR5"/>
    <mergeCell ref="AZ5:BF5"/>
    <mergeCell ref="AZ6:BF6"/>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baseColWidth="10" defaultColWidth="8.83203125" defaultRowHeight="12" x14ac:dyDescent="0"/>
  <cols>
    <col min="1" max="1" width="5.5" style="42" customWidth="1"/>
    <col min="2" max="2" width="37.6640625" style="42" customWidth="1"/>
    <col min="3" max="3" width="23.33203125" style="42" customWidth="1"/>
    <col min="4" max="7" width="8.83203125" style="42"/>
  </cols>
  <sheetData>
    <row r="1" spans="1:3" ht="18">
      <c r="A1" s="123" t="s">
        <v>107</v>
      </c>
    </row>
    <row r="4" spans="1:3">
      <c r="C4" s="118" t="s">
        <v>117</v>
      </c>
    </row>
    <row r="5" spans="1:3">
      <c r="C5" s="48" t="s">
        <v>118</v>
      </c>
    </row>
    <row r="6" spans="1:3">
      <c r="C6" s="48"/>
    </row>
    <row r="7" spans="1:3" ht="17">
      <c r="C7" s="119" t="s">
        <v>108</v>
      </c>
    </row>
    <row r="8" spans="1:3">
      <c r="C8" s="120" t="s">
        <v>109</v>
      </c>
    </row>
    <row r="10" spans="1:3">
      <c r="C10" s="48" t="s">
        <v>141</v>
      </c>
    </row>
    <row r="11" spans="1:3">
      <c r="C11" s="48" t="s">
        <v>140</v>
      </c>
    </row>
    <row r="13" spans="1:3" ht="17">
      <c r="C13" s="119" t="s">
        <v>139</v>
      </c>
    </row>
    <row r="16" spans="1:3" ht="15">
      <c r="A16" s="122" t="s">
        <v>110</v>
      </c>
    </row>
    <row r="17" spans="2:2" s="42" customFormat="1"/>
    <row r="18" spans="2:2" s="42" customFormat="1" ht="13">
      <c r="B18" s="121" t="s">
        <v>136</v>
      </c>
    </row>
    <row r="19" spans="2:2" s="42" customFormat="1">
      <c r="B19" s="48" t="s">
        <v>137</v>
      </c>
    </row>
    <row r="20" spans="2:2" s="42" customFormat="1">
      <c r="B20" s="48" t="s">
        <v>138</v>
      </c>
    </row>
    <row r="22" spans="2:2" s="42" customFormat="1" ht="13">
      <c r="B22" s="121" t="s">
        <v>119</v>
      </c>
    </row>
    <row r="23" spans="2:2" s="42" customFormat="1">
      <c r="B23" s="48" t="s">
        <v>128</v>
      </c>
    </row>
    <row r="24" spans="2:2" s="42" customFormat="1">
      <c r="B24" s="48" t="s">
        <v>129</v>
      </c>
    </row>
    <row r="25" spans="2:2">
      <c r="B25" s="48" t="s">
        <v>132</v>
      </c>
    </row>
    <row r="26" spans="2:2">
      <c r="B26" s="42" t="s">
        <v>111</v>
      </c>
    </row>
    <row r="27" spans="2:2">
      <c r="B27" s="42" t="s">
        <v>112</v>
      </c>
    </row>
    <row r="28" spans="2:2">
      <c r="B28" s="42" t="s">
        <v>113</v>
      </c>
    </row>
    <row r="30" spans="2:2" ht="13">
      <c r="B30" s="121" t="s">
        <v>114</v>
      </c>
    </row>
    <row r="31" spans="2:2">
      <c r="B31" s="42" t="s">
        <v>115</v>
      </c>
    </row>
    <row r="32" spans="2:2">
      <c r="B32" s="48" t="s">
        <v>120</v>
      </c>
    </row>
    <row r="33" spans="2:2">
      <c r="B33" s="48" t="s">
        <v>121</v>
      </c>
    </row>
    <row r="35" spans="2:2" ht="13">
      <c r="B35" s="121" t="s">
        <v>116</v>
      </c>
    </row>
    <row r="36" spans="2:2">
      <c r="B36" s="48" t="s">
        <v>133</v>
      </c>
    </row>
    <row r="38" spans="2:2" s="42" customFormat="1" ht="13">
      <c r="B38" s="121" t="s">
        <v>122</v>
      </c>
    </row>
    <row r="39" spans="2:2" s="42" customFormat="1">
      <c r="B39" s="48" t="s">
        <v>123</v>
      </c>
    </row>
    <row r="40" spans="2:2" s="42" customFormat="1">
      <c r="B40" s="48" t="s">
        <v>124</v>
      </c>
    </row>
    <row r="41" spans="2:2" s="42" customFormat="1"/>
    <row r="42" spans="2:2" ht="13">
      <c r="B42" s="121" t="s">
        <v>125</v>
      </c>
    </row>
    <row r="43" spans="2:2">
      <c r="B43" s="48" t="s">
        <v>134</v>
      </c>
    </row>
    <row r="44" spans="2:2">
      <c r="B44" s="48" t="s">
        <v>135</v>
      </c>
    </row>
    <row r="46" spans="2:2" ht="17">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2" x14ac:dyDescent="0"/>
  <cols>
    <col min="1" max="1" width="12.33203125" style="26" customWidth="1"/>
    <col min="2" max="2" width="81.6640625" style="26" customWidth="1"/>
    <col min="3" max="3" width="16.5" style="26" bestFit="1" customWidth="1"/>
    <col min="4" max="16384" width="8.83203125" style="26"/>
  </cols>
  <sheetData>
    <row r="1" spans="1:3" ht="30" customHeight="1">
      <c r="A1" s="67" t="s">
        <v>40</v>
      </c>
      <c r="B1" s="68"/>
    </row>
    <row r="2" spans="1:3">
      <c r="A2" s="65" t="s">
        <v>101</v>
      </c>
      <c r="B2" s="49"/>
      <c r="C2" s="125"/>
    </row>
    <row r="3" spans="1:3">
      <c r="A3" s="27"/>
      <c r="B3" s="28"/>
      <c r="C3" s="27"/>
    </row>
    <row r="4" spans="1:3" s="27" customFormat="1" ht="15">
      <c r="A4" s="142" t="s">
        <v>11</v>
      </c>
      <c r="B4" s="142"/>
    </row>
    <row r="5" spans="1:3" s="27" customFormat="1">
      <c r="B5" s="39" t="s">
        <v>95</v>
      </c>
    </row>
    <row r="6" spans="1:3" s="27" customFormat="1">
      <c r="B6" s="39" t="s">
        <v>96</v>
      </c>
    </row>
    <row r="7" spans="1:3" s="27" customFormat="1">
      <c r="B7" s="39" t="s">
        <v>97</v>
      </c>
    </row>
    <row r="8" spans="1:3" s="27" customFormat="1">
      <c r="B8" s="39" t="s">
        <v>98</v>
      </c>
    </row>
    <row r="10" spans="1:3" ht="24">
      <c r="B10" s="58" t="s">
        <v>105</v>
      </c>
    </row>
    <row r="12" spans="1:3">
      <c r="B12" s="50" t="s">
        <v>106</v>
      </c>
    </row>
    <row r="14" spans="1:3">
      <c r="B14" s="48" t="s">
        <v>99</v>
      </c>
    </row>
    <row r="15" spans="1:3" s="48" customFormat="1"/>
    <row r="16" spans="1:3" ht="15">
      <c r="A16" s="142" t="s">
        <v>13</v>
      </c>
      <c r="B16" s="142"/>
    </row>
    <row r="17" spans="1:3" s="27" customFormat="1">
      <c r="B17" s="31" t="s">
        <v>41</v>
      </c>
      <c r="C17" s="69" t="s">
        <v>8</v>
      </c>
    </row>
    <row r="18" spans="1:3" s="27" customFormat="1">
      <c r="B18" s="31" t="s">
        <v>42</v>
      </c>
    </row>
    <row r="19" spans="1:3">
      <c r="B19" s="31" t="s">
        <v>43</v>
      </c>
      <c r="C19" s="33" t="s">
        <v>12</v>
      </c>
    </row>
    <row r="20" spans="1:3">
      <c r="B20" s="51" t="s">
        <v>44</v>
      </c>
    </row>
    <row r="21" spans="1:3">
      <c r="B21" s="51" t="s">
        <v>45</v>
      </c>
    </row>
    <row r="22" spans="1:3" s="27" customFormat="1">
      <c r="B22" s="34" t="s">
        <v>84</v>
      </c>
    </row>
    <row r="23" spans="1:3" s="27" customFormat="1">
      <c r="B23" s="32" t="s">
        <v>85</v>
      </c>
    </row>
    <row r="24" spans="1:3">
      <c r="B24" s="31" t="s">
        <v>46</v>
      </c>
    </row>
    <row r="25" spans="1:3" s="27" customFormat="1">
      <c r="B25" s="35" t="s">
        <v>86</v>
      </c>
    </row>
    <row r="26" spans="1:3" s="27" customFormat="1">
      <c r="B26" s="30"/>
    </row>
    <row r="27" spans="1:3" ht="15">
      <c r="A27" s="142" t="s">
        <v>47</v>
      </c>
      <c r="B27" s="142"/>
    </row>
    <row r="29" spans="1:3">
      <c r="B29" s="64" t="s">
        <v>48</v>
      </c>
    </row>
    <row r="30" spans="1:3">
      <c r="B30" s="51" t="s">
        <v>49</v>
      </c>
    </row>
    <row r="31" spans="1:3">
      <c r="B31" s="51" t="s">
        <v>50</v>
      </c>
    </row>
    <row r="32" spans="1:3">
      <c r="B32" s="51" t="s">
        <v>88</v>
      </c>
    </row>
    <row r="33" spans="1:2">
      <c r="B33" s="51" t="s">
        <v>51</v>
      </c>
    </row>
    <row r="34" spans="1:2">
      <c r="B34" s="31"/>
    </row>
    <row r="35" spans="1:2" ht="24">
      <c r="B35" s="54" t="s">
        <v>89</v>
      </c>
    </row>
    <row r="36" spans="1:2">
      <c r="B36" s="52"/>
    </row>
    <row r="37" spans="1:2">
      <c r="B37" s="63" t="s">
        <v>52</v>
      </c>
    </row>
    <row r="38" spans="1:2" ht="24">
      <c r="B38" s="54" t="s">
        <v>53</v>
      </c>
    </row>
    <row r="39" spans="1:2">
      <c r="B39" s="55"/>
    </row>
    <row r="40" spans="1:2" ht="24">
      <c r="B40" s="54" t="s">
        <v>54</v>
      </c>
    </row>
    <row r="41" spans="1:2">
      <c r="B41" s="55"/>
    </row>
    <row r="42" spans="1:2" ht="24">
      <c r="B42" s="54" t="s">
        <v>90</v>
      </c>
    </row>
    <row r="43" spans="1:2">
      <c r="B43" s="31"/>
    </row>
    <row r="44" spans="1:2">
      <c r="B44" s="63" t="s">
        <v>55</v>
      </c>
    </row>
    <row r="45" spans="1:2" ht="36">
      <c r="B45" s="54" t="s">
        <v>91</v>
      </c>
    </row>
    <row r="46" spans="1:2" s="27" customFormat="1"/>
    <row r="47" spans="1:2" ht="15">
      <c r="A47" s="142" t="s">
        <v>17</v>
      </c>
      <c r="B47" s="142"/>
    </row>
    <row r="48" spans="1:2" ht="24">
      <c r="B48" s="54" t="s">
        <v>56</v>
      </c>
    </row>
    <row r="49" spans="1:2">
      <c r="B49" s="31"/>
    </row>
    <row r="50" spans="1:2">
      <c r="A50" s="56" t="s">
        <v>57</v>
      </c>
      <c r="B50" s="53" t="s">
        <v>58</v>
      </c>
    </row>
    <row r="51" spans="1:2">
      <c r="A51" s="56" t="s">
        <v>59</v>
      </c>
      <c r="B51" s="53" t="s">
        <v>60</v>
      </c>
    </row>
    <row r="52" spans="1:2">
      <c r="A52" s="56" t="s">
        <v>61</v>
      </c>
      <c r="B52" s="53" t="s">
        <v>62</v>
      </c>
    </row>
    <row r="53" spans="1:2" ht="24">
      <c r="A53" s="55"/>
      <c r="B53" s="57" t="s">
        <v>71</v>
      </c>
    </row>
    <row r="54" spans="1:2">
      <c r="A54" s="55"/>
      <c r="B54" s="57" t="s">
        <v>63</v>
      </c>
    </row>
    <row r="55" spans="1:2">
      <c r="A55" s="56" t="s">
        <v>64</v>
      </c>
      <c r="B55" s="53" t="s">
        <v>65</v>
      </c>
    </row>
    <row r="56" spans="1:2">
      <c r="A56" s="55"/>
      <c r="B56" s="57" t="s">
        <v>66</v>
      </c>
    </row>
    <row r="57" spans="1:2">
      <c r="A57" s="55"/>
      <c r="B57" s="57" t="s">
        <v>67</v>
      </c>
    </row>
    <row r="58" spans="1:2">
      <c r="A58" s="56" t="s">
        <v>68</v>
      </c>
      <c r="B58" s="53" t="s">
        <v>69</v>
      </c>
    </row>
    <row r="59" spans="1:2" ht="24">
      <c r="A59" s="55"/>
      <c r="B59" s="57" t="s">
        <v>70</v>
      </c>
    </row>
    <row r="60" spans="1:2">
      <c r="A60" s="56" t="s">
        <v>68</v>
      </c>
      <c r="B60" s="53" t="s">
        <v>72</v>
      </c>
    </row>
    <row r="61" spans="1:2">
      <c r="B61" s="117" t="s">
        <v>102</v>
      </c>
    </row>
    <row r="62" spans="1:2" s="48" customFormat="1">
      <c r="B62" s="32"/>
    </row>
    <row r="63" spans="1:2" s="48" customFormat="1" ht="15">
      <c r="A63" s="142" t="s">
        <v>92</v>
      </c>
      <c r="B63" s="142"/>
    </row>
    <row r="64" spans="1:2" s="48" customFormat="1" ht="24">
      <c r="B64" s="117" t="s">
        <v>103</v>
      </c>
    </row>
    <row r="65" spans="1:2">
      <c r="B65" s="32"/>
    </row>
    <row r="66" spans="1:2" s="48" customFormat="1" ht="15">
      <c r="A66" s="142" t="s">
        <v>33</v>
      </c>
      <c r="B66" s="142"/>
    </row>
    <row r="67" spans="1:2" s="48" customFormat="1">
      <c r="B67" s="117" t="s">
        <v>104</v>
      </c>
    </row>
    <row r="68" spans="1:2" s="48" customFormat="1">
      <c r="B68" s="36"/>
    </row>
    <row r="69" spans="1:2" s="27" customFormat="1" ht="15">
      <c r="A69" s="142" t="s">
        <v>15</v>
      </c>
      <c r="B69" s="142"/>
    </row>
    <row r="70" spans="1:2" s="48" customFormat="1">
      <c r="A70" s="13" t="s">
        <v>16</v>
      </c>
      <c r="B70" s="27" t="s">
        <v>126</v>
      </c>
    </row>
    <row r="71" spans="1:2" s="27" customFormat="1" ht="36">
      <c r="B71" s="32" t="s">
        <v>127</v>
      </c>
    </row>
    <row r="72" spans="1:2" s="27" customFormat="1">
      <c r="B72" s="29"/>
    </row>
    <row r="73" spans="1:2">
      <c r="A73" s="13" t="s">
        <v>16</v>
      </c>
      <c r="B73" s="59" t="s">
        <v>76</v>
      </c>
    </row>
    <row r="74" spans="1:2" s="27" customFormat="1" ht="36">
      <c r="B74" s="32" t="s">
        <v>73</v>
      </c>
    </row>
    <row r="75" spans="1:2" s="27" customFormat="1">
      <c r="B75" s="37" t="s">
        <v>75</v>
      </c>
    </row>
    <row r="76" spans="1:2" s="27" customFormat="1">
      <c r="B76" s="37" t="s">
        <v>74</v>
      </c>
    </row>
    <row r="77" spans="1:2" s="27" customFormat="1" ht="36">
      <c r="B77" s="37" t="s">
        <v>77</v>
      </c>
    </row>
    <row r="79" spans="1:2">
      <c r="A79" s="13" t="s">
        <v>16</v>
      </c>
      <c r="B79" s="27" t="s">
        <v>78</v>
      </c>
    </row>
    <row r="80" spans="1:2" s="27" customFormat="1">
      <c r="B80" s="29" t="s">
        <v>18</v>
      </c>
    </row>
    <row r="81" spans="1:2" s="27" customFormat="1">
      <c r="B81" s="29" t="s">
        <v>19</v>
      </c>
    </row>
    <row r="82" spans="1:2" s="27" customFormat="1">
      <c r="B82" s="29" t="s">
        <v>20</v>
      </c>
    </row>
    <row r="84" spans="1:2">
      <c r="A84" s="13" t="s">
        <v>16</v>
      </c>
      <c r="B84" s="27" t="s">
        <v>79</v>
      </c>
    </row>
    <row r="85" spans="1:2" s="27" customFormat="1" ht="36">
      <c r="B85" s="60" t="s">
        <v>80</v>
      </c>
    </row>
    <row r="86" spans="1:2" s="27" customFormat="1">
      <c r="B86" s="29" t="s">
        <v>81</v>
      </c>
    </row>
    <row r="87" spans="1:2" s="27" customFormat="1">
      <c r="B87" s="29"/>
    </row>
    <row r="88" spans="1:2">
      <c r="B88" s="38"/>
    </row>
    <row r="98" spans="1:2">
      <c r="A98" s="61" t="s">
        <v>16</v>
      </c>
      <c r="B98" s="53" t="s">
        <v>82</v>
      </c>
    </row>
    <row r="99" spans="1:2" ht="24">
      <c r="A99" s="55"/>
      <c r="B99" s="57" t="s">
        <v>83</v>
      </c>
    </row>
    <row r="101" spans="1: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2" x14ac:dyDescent="0"/>
  <cols>
    <col min="1" max="1" width="7.5" style="48" customWidth="1"/>
    <col min="2" max="2" width="73.83203125" style="48" customWidth="1"/>
    <col min="3" max="16384" width="8.83203125" style="42"/>
  </cols>
  <sheetData>
    <row r="1" spans="1:3" ht="30" customHeight="1">
      <c r="A1" s="67" t="s">
        <v>6</v>
      </c>
      <c r="B1" s="67"/>
      <c r="C1" s="41"/>
    </row>
    <row r="2" spans="1:3" ht="15">
      <c r="A2" s="40"/>
      <c r="B2" s="44"/>
      <c r="C2" s="41"/>
    </row>
    <row r="3" spans="1:3">
      <c r="A3" s="40"/>
      <c r="B3" s="126" t="s">
        <v>109</v>
      </c>
      <c r="C3" s="41"/>
    </row>
    <row r="4" spans="1:3" ht="13">
      <c r="A4" s="40"/>
      <c r="B4" s="43" t="s">
        <v>34</v>
      </c>
      <c r="C4" s="41"/>
    </row>
    <row r="5" spans="1:3" ht="15">
      <c r="A5" s="40"/>
      <c r="B5" s="44"/>
      <c r="C5" s="41"/>
    </row>
    <row r="6" spans="1:3" ht="15">
      <c r="A6" s="40"/>
      <c r="B6" s="45" t="s">
        <v>93</v>
      </c>
      <c r="C6" s="41"/>
    </row>
    <row r="7" spans="1:3" ht="15">
      <c r="A7" s="40"/>
      <c r="B7" s="44"/>
      <c r="C7" s="41"/>
    </row>
    <row r="8" spans="1:3" ht="30">
      <c r="A8" s="40"/>
      <c r="B8" s="44" t="s">
        <v>35</v>
      </c>
      <c r="C8" s="41"/>
    </row>
    <row r="9" spans="1:3" ht="15">
      <c r="A9" s="40"/>
      <c r="B9" s="44"/>
      <c r="C9" s="41"/>
    </row>
    <row r="10" spans="1:3" ht="30">
      <c r="A10" s="40"/>
      <c r="B10" s="44" t="s">
        <v>36</v>
      </c>
      <c r="C10" s="41"/>
    </row>
    <row r="11" spans="1:3" ht="15">
      <c r="A11" s="40"/>
      <c r="B11" s="44"/>
      <c r="C11" s="41"/>
    </row>
    <row r="12" spans="1:3" ht="30">
      <c r="A12" s="40"/>
      <c r="B12" s="44" t="s">
        <v>37</v>
      </c>
      <c r="C12" s="41"/>
    </row>
    <row r="13" spans="1:3" ht="15">
      <c r="A13" s="40"/>
      <c r="B13" s="44"/>
      <c r="C13" s="41"/>
    </row>
    <row r="14" spans="1:3" ht="15">
      <c r="A14" s="40"/>
      <c r="B14" s="46" t="s">
        <v>38</v>
      </c>
      <c r="C14" s="41"/>
    </row>
    <row r="15" spans="1:3" ht="15">
      <c r="A15" s="40"/>
      <c r="B15" s="44" t="s">
        <v>21</v>
      </c>
      <c r="C15" s="41"/>
    </row>
    <row r="16" spans="1:3" ht="15">
      <c r="A16" s="40"/>
      <c r="B16" s="47"/>
      <c r="C16" s="41"/>
    </row>
    <row r="17" spans="1:3" ht="30">
      <c r="A17" s="40"/>
      <c r="B17" s="44" t="s">
        <v>39</v>
      </c>
      <c r="C17" s="41"/>
    </row>
    <row r="18" spans="1:3">
      <c r="A18" s="40"/>
      <c r="B18" s="40"/>
      <c r="C18" s="41"/>
    </row>
    <row r="19" spans="1:3">
      <c r="A19" s="40"/>
      <c r="B19" s="40"/>
      <c r="C19" s="41"/>
    </row>
    <row r="20" spans="1:3">
      <c r="A20" s="40"/>
      <c r="B20" s="40"/>
      <c r="C20" s="41"/>
    </row>
    <row r="21" spans="1:3">
      <c r="A21" s="40"/>
      <c r="B21" s="40"/>
      <c r="C21" s="41"/>
    </row>
    <row r="22" spans="1:3">
      <c r="A22" s="40"/>
      <c r="B22" s="40"/>
      <c r="C22" s="41"/>
    </row>
    <row r="23" spans="1:3">
      <c r="A23" s="40"/>
      <c r="B23" s="40"/>
      <c r="C23" s="41"/>
    </row>
    <row r="24" spans="1:3">
      <c r="A24" s="40"/>
      <c r="B24" s="40"/>
      <c r="C24" s="41"/>
    </row>
    <row r="25" spans="1:3">
      <c r="A25" s="40"/>
      <c r="B25" s="40"/>
      <c r="C25" s="41"/>
    </row>
    <row r="26" spans="1:3">
      <c r="A26" s="40"/>
      <c r="B26" s="40"/>
      <c r="C26" s="41"/>
    </row>
    <row r="27" spans="1:3">
      <c r="A27" s="40"/>
      <c r="B27" s="40"/>
      <c r="C27" s="41"/>
    </row>
    <row r="28" spans="1:3">
      <c r="A28" s="40"/>
      <c r="B28" s="40"/>
      <c r="C28" s="41"/>
    </row>
    <row r="29" spans="1:3">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Xavi</cp:lastModifiedBy>
  <cp:lastPrinted>2015-04-13T15:13:11Z</cp:lastPrinted>
  <dcterms:created xsi:type="dcterms:W3CDTF">2010-06-09T16:05:03Z</dcterms:created>
  <dcterms:modified xsi:type="dcterms:W3CDTF">2015-04-22T12:33:00Z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