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226"/>
  <workbookPr showInkAnnotation="0" autoCompressPictures="0"/>
  <bookViews>
    <workbookView xWindow="0" yWindow="0" windowWidth="25600" windowHeight="16480" tabRatio="50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0" i="4" l="1"/>
  <c r="E25" i="4"/>
  <c r="E24" i="4"/>
  <c r="E23" i="4"/>
  <c r="E22" i="4"/>
  <c r="E21" i="4"/>
  <c r="E20" i="4"/>
  <c r="E19" i="4"/>
  <c r="E18" i="4"/>
  <c r="E17" i="4"/>
  <c r="D26" i="4"/>
</calcChain>
</file>

<file path=xl/sharedStrings.xml><?xml version="1.0" encoding="utf-8"?>
<sst xmlns="http://schemas.openxmlformats.org/spreadsheetml/2006/main" count="54" uniqueCount="17">
  <si>
    <t>N</t>
  </si>
  <si>
    <t>Latency Mean</t>
  </si>
  <si>
    <t>Latency Median</t>
  </si>
  <si>
    <t>Latency 5%</t>
  </si>
  <si>
    <t>Latency 95%</t>
  </si>
  <si>
    <t>Latency 99%</t>
  </si>
  <si>
    <t>Sent</t>
  </si>
  <si>
    <t>C</t>
  </si>
  <si>
    <t>IGNITE Latency Mean</t>
  </si>
  <si>
    <t>Mosquitto Latency Mean</t>
  </si>
  <si>
    <t>Mean</t>
  </si>
  <si>
    <t>95% percentile</t>
  </si>
  <si>
    <t>99% percentile</t>
  </si>
  <si>
    <t>Connect</t>
  </si>
  <si>
    <t>Mosquitto</t>
  </si>
  <si>
    <t>IGNITE First Connect</t>
  </si>
  <si>
    <t>IGNITE Further Connect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</si>
</sst>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1" fontId="0" fillId="0" borderId="0" xfId="0" applyNumberFormat="1"/>
    <xf numFmtId="164" fontId="0" fillId="0" borderId="0" xfId="0" applyNumberFormat="1"/>
  </cellXfs>
  <cellStyles count="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1"/>
          <c:tx>
            <c:strRef>
              <c:f>Sheet1!$D$1</c:f>
              <c:strCache>
                <c:ptCount val="1"/>
                <c:pt idx="0">
                  <c:v>Latency Median</c:v>
                </c:pt>
              </c:strCache>
            </c:strRef>
          </c:tx>
          <c:xVal>
            <c:numRef>
              <c:f>Sheet1!$B$2:$B$13</c:f>
              <c:numCache>
                <c:formatCode>General</c:formatCode>
                <c:ptCount val="9"/>
                <c:pt idx="0">
                  <c:v>20.0</c:v>
                </c:pt>
                <c:pt idx="1">
                  <c:v>60.0</c:v>
                </c:pt>
                <c:pt idx="2">
                  <c:v>100.0</c:v>
                </c:pt>
                <c:pt idx="3">
                  <c:v>150.0</c:v>
                </c:pt>
                <c:pt idx="4">
                  <c:v>200.0</c:v>
                </c:pt>
                <c:pt idx="5">
                  <c:v>250.0</c:v>
                </c:pt>
                <c:pt idx="6">
                  <c:v>300.0</c:v>
                </c:pt>
                <c:pt idx="7">
                  <c:v>350.0</c:v>
                </c:pt>
                <c:pt idx="8">
                  <c:v>400.0</c:v>
                </c:pt>
              </c:numCache>
            </c:numRef>
          </c:xVal>
          <c:yVal>
            <c:numRef>
              <c:f>Sheet1!$D$2:$D$13</c:f>
            </c:numRef>
          </c:yVal>
          <c:smooth val="0"/>
        </c:ser>
        <c:ser>
          <c:idx val="3"/>
          <c:order val="3"/>
          <c:tx>
            <c:strRef>
              <c:f>Sheet1!$F$1</c:f>
              <c:strCache>
                <c:ptCount val="1"/>
                <c:pt idx="0">
                  <c:v>Latency 95%</c:v>
                </c:pt>
              </c:strCache>
            </c:strRef>
          </c:tx>
          <c:xVal>
            <c:numRef>
              <c:f>Sheet1!$B$2:$B$13</c:f>
              <c:numCache>
                <c:formatCode>General</c:formatCode>
                <c:ptCount val="9"/>
                <c:pt idx="0">
                  <c:v>20.0</c:v>
                </c:pt>
                <c:pt idx="1">
                  <c:v>60.0</c:v>
                </c:pt>
                <c:pt idx="2">
                  <c:v>100.0</c:v>
                </c:pt>
                <c:pt idx="3">
                  <c:v>150.0</c:v>
                </c:pt>
                <c:pt idx="4">
                  <c:v>200.0</c:v>
                </c:pt>
                <c:pt idx="5">
                  <c:v>250.0</c:v>
                </c:pt>
                <c:pt idx="6">
                  <c:v>300.0</c:v>
                </c:pt>
                <c:pt idx="7">
                  <c:v>350.0</c:v>
                </c:pt>
                <c:pt idx="8">
                  <c:v>400.0</c:v>
                </c:pt>
              </c:numCache>
            </c:numRef>
          </c:xVal>
          <c:yVal>
            <c:numRef>
              <c:f>Sheet1!$F$2:$F$13</c:f>
              <c:numCache>
                <c:formatCode>0.0</c:formatCode>
                <c:ptCount val="9"/>
                <c:pt idx="0">
                  <c:v>4.15</c:v>
                </c:pt>
                <c:pt idx="1">
                  <c:v>12.78</c:v>
                </c:pt>
                <c:pt idx="2">
                  <c:v>22.19</c:v>
                </c:pt>
                <c:pt idx="3">
                  <c:v>38.84</c:v>
                </c:pt>
                <c:pt idx="4">
                  <c:v>52.87</c:v>
                </c:pt>
                <c:pt idx="5">
                  <c:v>71.28</c:v>
                </c:pt>
                <c:pt idx="6">
                  <c:v>91.28</c:v>
                </c:pt>
                <c:pt idx="7">
                  <c:v>95.3</c:v>
                </c:pt>
                <c:pt idx="8">
                  <c:v>120.53</c:v>
                </c:pt>
              </c:numCache>
            </c:numRef>
          </c:yVal>
          <c:smooth val="0"/>
        </c:ser>
        <c:ser>
          <c:idx val="0"/>
          <c:order val="0"/>
          <c:tx>
            <c:strRef>
              <c:f>Sheet1!$C$1</c:f>
              <c:strCache>
                <c:ptCount val="1"/>
                <c:pt idx="0">
                  <c:v>Latency Mean</c:v>
                </c:pt>
              </c:strCache>
            </c:strRef>
          </c:tx>
          <c:dLbls>
            <c:txPr>
              <a:bodyPr/>
              <a:lstStyle/>
              <a:p>
                <a:pPr>
                  <a:defRPr sz="1600"/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Sheet1!$B$2:$B$13</c:f>
              <c:numCache>
                <c:formatCode>General</c:formatCode>
                <c:ptCount val="9"/>
                <c:pt idx="0">
                  <c:v>20.0</c:v>
                </c:pt>
                <c:pt idx="1">
                  <c:v>60.0</c:v>
                </c:pt>
                <c:pt idx="2">
                  <c:v>100.0</c:v>
                </c:pt>
                <c:pt idx="3">
                  <c:v>150.0</c:v>
                </c:pt>
                <c:pt idx="4">
                  <c:v>200.0</c:v>
                </c:pt>
                <c:pt idx="5">
                  <c:v>250.0</c:v>
                </c:pt>
                <c:pt idx="6">
                  <c:v>300.0</c:v>
                </c:pt>
                <c:pt idx="7">
                  <c:v>350.0</c:v>
                </c:pt>
                <c:pt idx="8">
                  <c:v>400.0</c:v>
                </c:pt>
              </c:numCache>
            </c:numRef>
          </c:xVal>
          <c:yVal>
            <c:numRef>
              <c:f>Sheet1!$C$2:$C$13</c:f>
              <c:numCache>
                <c:formatCode>0.0</c:formatCode>
                <c:ptCount val="9"/>
                <c:pt idx="0">
                  <c:v>3.49</c:v>
                </c:pt>
                <c:pt idx="1">
                  <c:v>10.29</c:v>
                </c:pt>
                <c:pt idx="2">
                  <c:v>17.8</c:v>
                </c:pt>
                <c:pt idx="3">
                  <c:v>27.1</c:v>
                </c:pt>
                <c:pt idx="4">
                  <c:v>39.56</c:v>
                </c:pt>
                <c:pt idx="5">
                  <c:v>51.09</c:v>
                </c:pt>
                <c:pt idx="6">
                  <c:v>64.62</c:v>
                </c:pt>
                <c:pt idx="7">
                  <c:v>76.23</c:v>
                </c:pt>
                <c:pt idx="8">
                  <c:v>87.21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Sheet1!$G$1</c:f>
              <c:strCache>
                <c:ptCount val="1"/>
                <c:pt idx="0">
                  <c:v>Latency 99%</c:v>
                </c:pt>
              </c:strCache>
            </c:strRef>
          </c:tx>
          <c:xVal>
            <c:numRef>
              <c:f>Sheet1!$B$2:$B$13</c:f>
              <c:numCache>
                <c:formatCode>General</c:formatCode>
                <c:ptCount val="9"/>
                <c:pt idx="0">
                  <c:v>20.0</c:v>
                </c:pt>
                <c:pt idx="1">
                  <c:v>60.0</c:v>
                </c:pt>
                <c:pt idx="2">
                  <c:v>100.0</c:v>
                </c:pt>
                <c:pt idx="3">
                  <c:v>150.0</c:v>
                </c:pt>
                <c:pt idx="4">
                  <c:v>200.0</c:v>
                </c:pt>
                <c:pt idx="5">
                  <c:v>250.0</c:v>
                </c:pt>
                <c:pt idx="6">
                  <c:v>300.0</c:v>
                </c:pt>
                <c:pt idx="7">
                  <c:v>350.0</c:v>
                </c:pt>
                <c:pt idx="8">
                  <c:v>400.0</c:v>
                </c:pt>
              </c:numCache>
            </c:numRef>
          </c:xVal>
          <c:yVal>
            <c:numRef>
              <c:f>Sheet1!$G$2:$G$13</c:f>
              <c:numCache>
                <c:formatCode>0.0</c:formatCode>
                <c:ptCount val="9"/>
                <c:pt idx="0">
                  <c:v>4.3</c:v>
                </c:pt>
                <c:pt idx="1">
                  <c:v>14.18</c:v>
                </c:pt>
                <c:pt idx="2">
                  <c:v>24.67</c:v>
                </c:pt>
                <c:pt idx="3">
                  <c:v>48.02</c:v>
                </c:pt>
                <c:pt idx="4">
                  <c:v>59.76</c:v>
                </c:pt>
                <c:pt idx="5">
                  <c:v>84.53</c:v>
                </c:pt>
                <c:pt idx="6">
                  <c:v>105.55</c:v>
                </c:pt>
                <c:pt idx="7">
                  <c:v>122.34</c:v>
                </c:pt>
                <c:pt idx="8">
                  <c:v>161.88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Latency 5%</c:v>
                </c:pt>
              </c:strCache>
            </c:strRef>
          </c:tx>
          <c:xVal>
            <c:numRef>
              <c:f>Sheet1!$B$2:$B$13</c:f>
              <c:numCache>
                <c:formatCode>General</c:formatCode>
                <c:ptCount val="9"/>
                <c:pt idx="0">
                  <c:v>20.0</c:v>
                </c:pt>
                <c:pt idx="1">
                  <c:v>60.0</c:v>
                </c:pt>
                <c:pt idx="2">
                  <c:v>100.0</c:v>
                </c:pt>
                <c:pt idx="3">
                  <c:v>150.0</c:v>
                </c:pt>
                <c:pt idx="4">
                  <c:v>200.0</c:v>
                </c:pt>
                <c:pt idx="5">
                  <c:v>250.0</c:v>
                </c:pt>
                <c:pt idx="6">
                  <c:v>300.0</c:v>
                </c:pt>
                <c:pt idx="7">
                  <c:v>350.0</c:v>
                </c:pt>
                <c:pt idx="8">
                  <c:v>400.0</c:v>
                </c:pt>
              </c:numCache>
            </c:numRef>
          </c:xVal>
          <c:yVal>
            <c:numRef>
              <c:f>Sheet1!$E$2:$E$13</c:f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4422824"/>
        <c:axId val="2130903400"/>
      </c:scatterChart>
      <c:scatterChart>
        <c:scatterStyle val="lineMarker"/>
        <c:varyColors val="0"/>
        <c:ser>
          <c:idx val="5"/>
          <c:order val="5"/>
          <c:tx>
            <c:strRef>
              <c:f>Sheet1!$H$1</c:f>
              <c:strCache>
                <c:ptCount val="1"/>
                <c:pt idx="0">
                  <c:v>Sent</c:v>
                </c:pt>
              </c:strCache>
            </c:strRef>
          </c:tx>
          <c:dLbls>
            <c:txPr>
              <a:bodyPr/>
              <a:lstStyle/>
              <a:p>
                <a:pPr>
                  <a:defRPr sz="1600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Sheet1!$B$2:$B$13</c:f>
              <c:numCache>
                <c:formatCode>General</c:formatCode>
                <c:ptCount val="9"/>
                <c:pt idx="0">
                  <c:v>20.0</c:v>
                </c:pt>
                <c:pt idx="1">
                  <c:v>60.0</c:v>
                </c:pt>
                <c:pt idx="2">
                  <c:v>100.0</c:v>
                </c:pt>
                <c:pt idx="3">
                  <c:v>150.0</c:v>
                </c:pt>
                <c:pt idx="4">
                  <c:v>200.0</c:v>
                </c:pt>
                <c:pt idx="5">
                  <c:v>250.0</c:v>
                </c:pt>
                <c:pt idx="6">
                  <c:v>300.0</c:v>
                </c:pt>
                <c:pt idx="7">
                  <c:v>350.0</c:v>
                </c:pt>
                <c:pt idx="8">
                  <c:v>400.0</c:v>
                </c:pt>
              </c:numCache>
            </c:numRef>
          </c:xVal>
          <c:yVal>
            <c:numRef>
              <c:f>Sheet1!$H$2:$H$13</c:f>
              <c:numCache>
                <c:formatCode>0</c:formatCode>
                <c:ptCount val="9"/>
                <c:pt idx="0">
                  <c:v>5732.24338362602</c:v>
                </c:pt>
                <c:pt idx="1">
                  <c:v>5833.8</c:v>
                </c:pt>
                <c:pt idx="2">
                  <c:v>5622.0</c:v>
                </c:pt>
                <c:pt idx="3">
                  <c:v>5544.0</c:v>
                </c:pt>
                <c:pt idx="4">
                  <c:v>5060.0</c:v>
                </c:pt>
                <c:pt idx="5">
                  <c:v>4897.5</c:v>
                </c:pt>
                <c:pt idx="6">
                  <c:v>4647.0</c:v>
                </c:pt>
                <c:pt idx="7">
                  <c:v>4595.5</c:v>
                </c:pt>
                <c:pt idx="8">
                  <c:v>4588.0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2244936"/>
        <c:axId val="2134428456"/>
      </c:scatterChart>
      <c:valAx>
        <c:axId val="2130903400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600"/>
                  <a:t>Latency</a:t>
                </a:r>
                <a:r>
                  <a:rPr lang="en-US" sz="1600" baseline="0"/>
                  <a:t> in Millseconds</a:t>
                </a:r>
                <a:endParaRPr lang="en-US" sz="1600"/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2134422824"/>
        <c:crosses val="max"/>
        <c:crossBetween val="midCat"/>
      </c:valAx>
      <c:valAx>
        <c:axId val="2134422824"/>
        <c:scaling>
          <c:orientation val="minMax"/>
          <c:max val="420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600"/>
                  <a:t>Number</a:t>
                </a:r>
                <a:r>
                  <a:rPr lang="en-US" sz="1600" baseline="0"/>
                  <a:t> of concurrent clients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2130903400"/>
        <c:crosses val="autoZero"/>
        <c:crossBetween val="midCat"/>
      </c:valAx>
      <c:valAx>
        <c:axId val="213442845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600"/>
                  <a:t>Messages / sec sent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2082244936"/>
        <c:crosses val="autoZero"/>
        <c:crossBetween val="midCat"/>
      </c:valAx>
      <c:valAx>
        <c:axId val="20822449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34428456"/>
        <c:crosses val="autoZero"/>
        <c:crossBetween val="midCat"/>
      </c:valAx>
    </c:plotArea>
    <c:legend>
      <c:legendPos val="b"/>
      <c:layout/>
      <c:overlay val="0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/>
            </a:r>
            <a:br>
              <a:rPr lang="en-US"/>
            </a:b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C</c:v>
                </c:pt>
              </c:strCache>
            </c:strRef>
          </c:tx>
          <c:dLbls>
            <c:txPr>
              <a:bodyPr/>
              <a:lstStyle/>
              <a:p>
                <a:pPr>
                  <a:defRPr sz="1600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Sheet2!$A$2:$A$9</c:f>
              <c:numCache>
                <c:formatCode>General</c:formatCode>
                <c:ptCount val="8"/>
                <c:pt idx="0">
                  <c:v>50.0</c:v>
                </c:pt>
                <c:pt idx="1">
                  <c:v>100.0</c:v>
                </c:pt>
                <c:pt idx="2">
                  <c:v>150.0</c:v>
                </c:pt>
                <c:pt idx="3">
                  <c:v>200.0</c:v>
                </c:pt>
                <c:pt idx="4">
                  <c:v>250.0</c:v>
                </c:pt>
                <c:pt idx="5">
                  <c:v>300.0</c:v>
                </c:pt>
                <c:pt idx="6">
                  <c:v>350.0</c:v>
                </c:pt>
                <c:pt idx="7">
                  <c:v>400.0</c:v>
                </c:pt>
              </c:numCache>
            </c:numRef>
          </c:xVal>
          <c:yVal>
            <c:numRef>
              <c:f>Sheet2!$B$2:$B$9</c:f>
              <c:numCache>
                <c:formatCode>0</c:formatCode>
                <c:ptCount val="8"/>
                <c:pt idx="0">
                  <c:v>1894.17</c:v>
                </c:pt>
                <c:pt idx="1">
                  <c:v>1678.24</c:v>
                </c:pt>
                <c:pt idx="2">
                  <c:v>1539.41</c:v>
                </c:pt>
                <c:pt idx="3">
                  <c:v>1420.95</c:v>
                </c:pt>
                <c:pt idx="4">
                  <c:v>1545.05</c:v>
                </c:pt>
                <c:pt idx="5">
                  <c:v>1581.56</c:v>
                </c:pt>
                <c:pt idx="6">
                  <c:v>1651.97</c:v>
                </c:pt>
                <c:pt idx="7">
                  <c:v>1613.78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1713240"/>
        <c:axId val="2130737704"/>
      </c:scatterChart>
      <c:valAx>
        <c:axId val="2131713240"/>
        <c:scaling>
          <c:orientation val="minMax"/>
          <c:max val="400.0"/>
          <c:min val="50.0"/>
        </c:scaling>
        <c:delete val="0"/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Number of Concurrent Clients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2130737704"/>
        <c:crosses val="autoZero"/>
        <c:crossBetween val="midCat"/>
      </c:valAx>
      <c:valAx>
        <c:axId val="21307377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Milliseconds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21317132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 paperSize="0" orientation="portrait" horizontalDpi="-4" vertic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"One</a:t>
            </a:r>
            <a:r>
              <a:rPr lang="en-US" baseline="0"/>
              <a:t> second" Client Latencies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Mean</c:v>
                </c:pt>
              </c:strCache>
            </c:strRef>
          </c:tx>
          <c:dLbls>
            <c:txPr>
              <a:bodyPr/>
              <a:lstStyle/>
              <a:p>
                <a:pPr>
                  <a:defRPr sz="1600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Sheet3!$A$2:$A$9</c:f>
              <c:numCache>
                <c:formatCode>General</c:formatCode>
                <c:ptCount val="8"/>
                <c:pt idx="0">
                  <c:v>50.0</c:v>
                </c:pt>
                <c:pt idx="1">
                  <c:v>100.0</c:v>
                </c:pt>
                <c:pt idx="2">
                  <c:v>150.0</c:v>
                </c:pt>
                <c:pt idx="3">
                  <c:v>200.0</c:v>
                </c:pt>
                <c:pt idx="4">
                  <c:v>250.0</c:v>
                </c:pt>
                <c:pt idx="5">
                  <c:v>300.0</c:v>
                </c:pt>
                <c:pt idx="6">
                  <c:v>350.0</c:v>
                </c:pt>
                <c:pt idx="7">
                  <c:v>400.0</c:v>
                </c:pt>
              </c:numCache>
            </c:numRef>
          </c:xVal>
          <c:yVal>
            <c:numRef>
              <c:f>Sheet3!$B$2:$B$9</c:f>
              <c:numCache>
                <c:formatCode>0.0</c:formatCode>
                <c:ptCount val="8"/>
                <c:pt idx="0">
                  <c:v>2.07</c:v>
                </c:pt>
                <c:pt idx="1">
                  <c:v>1.97</c:v>
                </c:pt>
                <c:pt idx="2">
                  <c:v>2.13</c:v>
                </c:pt>
                <c:pt idx="3">
                  <c:v>2.08</c:v>
                </c:pt>
                <c:pt idx="4">
                  <c:v>2.19</c:v>
                </c:pt>
                <c:pt idx="5">
                  <c:v>2.04</c:v>
                </c:pt>
                <c:pt idx="6">
                  <c:v>2.0</c:v>
                </c:pt>
                <c:pt idx="7">
                  <c:v>2.29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Sheet3!$C$1</c:f>
              <c:strCache>
                <c:ptCount val="1"/>
                <c:pt idx="0">
                  <c:v>Latency Median</c:v>
                </c:pt>
              </c:strCache>
            </c:strRef>
          </c:tx>
          <c:xVal>
            <c:numRef>
              <c:f>Sheet3!$A$2:$A$9</c:f>
              <c:numCache>
                <c:formatCode>General</c:formatCode>
                <c:ptCount val="8"/>
                <c:pt idx="0">
                  <c:v>50.0</c:v>
                </c:pt>
                <c:pt idx="1">
                  <c:v>100.0</c:v>
                </c:pt>
                <c:pt idx="2">
                  <c:v>150.0</c:v>
                </c:pt>
                <c:pt idx="3">
                  <c:v>200.0</c:v>
                </c:pt>
                <c:pt idx="4">
                  <c:v>250.0</c:v>
                </c:pt>
                <c:pt idx="5">
                  <c:v>300.0</c:v>
                </c:pt>
                <c:pt idx="6">
                  <c:v>350.0</c:v>
                </c:pt>
                <c:pt idx="7">
                  <c:v>400.0</c:v>
                </c:pt>
              </c:numCache>
            </c:numRef>
          </c:xVal>
          <c:yVal>
            <c:numRef>
              <c:f>Sheet3!$C$2:$C$9</c:f>
            </c:numRef>
          </c:yVal>
          <c:smooth val="0"/>
        </c:ser>
        <c:ser>
          <c:idx val="2"/>
          <c:order val="2"/>
          <c:tx>
            <c:strRef>
              <c:f>Sheet3!$D$1</c:f>
              <c:strCache>
                <c:ptCount val="1"/>
                <c:pt idx="0">
                  <c:v>Latency 5%</c:v>
                </c:pt>
              </c:strCache>
            </c:strRef>
          </c:tx>
          <c:xVal>
            <c:numRef>
              <c:f>Sheet3!$A$2:$A$9</c:f>
              <c:numCache>
                <c:formatCode>General</c:formatCode>
                <c:ptCount val="8"/>
                <c:pt idx="0">
                  <c:v>50.0</c:v>
                </c:pt>
                <c:pt idx="1">
                  <c:v>100.0</c:v>
                </c:pt>
                <c:pt idx="2">
                  <c:v>150.0</c:v>
                </c:pt>
                <c:pt idx="3">
                  <c:v>200.0</c:v>
                </c:pt>
                <c:pt idx="4">
                  <c:v>250.0</c:v>
                </c:pt>
                <c:pt idx="5">
                  <c:v>300.0</c:v>
                </c:pt>
                <c:pt idx="6">
                  <c:v>350.0</c:v>
                </c:pt>
                <c:pt idx="7">
                  <c:v>400.0</c:v>
                </c:pt>
              </c:numCache>
            </c:numRef>
          </c:xVal>
          <c:yVal>
            <c:numRef>
              <c:f>Sheet3!$D$2:$D$9</c:f>
            </c:numRef>
          </c:yVal>
          <c:smooth val="0"/>
        </c:ser>
        <c:ser>
          <c:idx val="3"/>
          <c:order val="3"/>
          <c:tx>
            <c:strRef>
              <c:f>Sheet3!$E$1</c:f>
              <c:strCache>
                <c:ptCount val="1"/>
                <c:pt idx="0">
                  <c:v>95% percentile</c:v>
                </c:pt>
              </c:strCache>
            </c:strRef>
          </c:tx>
          <c:dLbls>
            <c:txPr>
              <a:bodyPr/>
              <a:lstStyle/>
              <a:p>
                <a:pPr>
                  <a:defRPr sz="1600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Sheet3!$A$2:$A$9</c:f>
              <c:numCache>
                <c:formatCode>General</c:formatCode>
                <c:ptCount val="8"/>
                <c:pt idx="0">
                  <c:v>50.0</c:v>
                </c:pt>
                <c:pt idx="1">
                  <c:v>100.0</c:v>
                </c:pt>
                <c:pt idx="2">
                  <c:v>150.0</c:v>
                </c:pt>
                <c:pt idx="3">
                  <c:v>200.0</c:v>
                </c:pt>
                <c:pt idx="4">
                  <c:v>250.0</c:v>
                </c:pt>
                <c:pt idx="5">
                  <c:v>300.0</c:v>
                </c:pt>
                <c:pt idx="6">
                  <c:v>350.0</c:v>
                </c:pt>
                <c:pt idx="7">
                  <c:v>400.0</c:v>
                </c:pt>
              </c:numCache>
            </c:numRef>
          </c:xVal>
          <c:yVal>
            <c:numRef>
              <c:f>Sheet3!$E$2:$E$9</c:f>
              <c:numCache>
                <c:formatCode>0.0</c:formatCode>
                <c:ptCount val="8"/>
                <c:pt idx="0">
                  <c:v>4.63</c:v>
                </c:pt>
                <c:pt idx="1">
                  <c:v>3.98</c:v>
                </c:pt>
                <c:pt idx="2">
                  <c:v>4.53</c:v>
                </c:pt>
                <c:pt idx="3">
                  <c:v>4.18</c:v>
                </c:pt>
                <c:pt idx="4">
                  <c:v>4.96</c:v>
                </c:pt>
                <c:pt idx="5">
                  <c:v>4.62</c:v>
                </c:pt>
                <c:pt idx="6">
                  <c:v>4.41</c:v>
                </c:pt>
                <c:pt idx="7">
                  <c:v>5.51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Sheet3!$F$1</c:f>
              <c:strCache>
                <c:ptCount val="1"/>
                <c:pt idx="0">
                  <c:v>99% percentile</c:v>
                </c:pt>
              </c:strCache>
            </c:strRef>
          </c:tx>
          <c:dLbls>
            <c:txPr>
              <a:bodyPr/>
              <a:lstStyle/>
              <a:p>
                <a:pPr>
                  <a:defRPr sz="1600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Sheet3!$A$2:$A$9</c:f>
              <c:numCache>
                <c:formatCode>General</c:formatCode>
                <c:ptCount val="8"/>
                <c:pt idx="0">
                  <c:v>50.0</c:v>
                </c:pt>
                <c:pt idx="1">
                  <c:v>100.0</c:v>
                </c:pt>
                <c:pt idx="2">
                  <c:v>150.0</c:v>
                </c:pt>
                <c:pt idx="3">
                  <c:v>200.0</c:v>
                </c:pt>
                <c:pt idx="4">
                  <c:v>250.0</c:v>
                </c:pt>
                <c:pt idx="5">
                  <c:v>300.0</c:v>
                </c:pt>
                <c:pt idx="6">
                  <c:v>350.0</c:v>
                </c:pt>
                <c:pt idx="7">
                  <c:v>400.0</c:v>
                </c:pt>
              </c:numCache>
            </c:numRef>
          </c:xVal>
          <c:yVal>
            <c:numRef>
              <c:f>Sheet3!$F$2:$F$9</c:f>
              <c:numCache>
                <c:formatCode>0.0</c:formatCode>
                <c:ptCount val="8"/>
                <c:pt idx="0">
                  <c:v>8.92</c:v>
                </c:pt>
                <c:pt idx="1">
                  <c:v>7.79</c:v>
                </c:pt>
                <c:pt idx="2">
                  <c:v>9.6</c:v>
                </c:pt>
                <c:pt idx="3">
                  <c:v>9.85</c:v>
                </c:pt>
                <c:pt idx="4">
                  <c:v>9.34</c:v>
                </c:pt>
                <c:pt idx="5">
                  <c:v>9.04</c:v>
                </c:pt>
                <c:pt idx="6">
                  <c:v>8.12</c:v>
                </c:pt>
                <c:pt idx="7">
                  <c:v>10.43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1024264"/>
        <c:axId val="2134255432"/>
      </c:scatterChart>
      <c:valAx>
        <c:axId val="2131024264"/>
        <c:scaling>
          <c:orientation val="minMax"/>
          <c:max val="400.0"/>
          <c:min val="50.0"/>
        </c:scaling>
        <c:delete val="0"/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Number of concurrent clients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2134255432"/>
        <c:crosses val="autoZero"/>
        <c:crossBetween val="midCat"/>
      </c:valAx>
      <c:valAx>
        <c:axId val="21342554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Milliseconds Latency</a:t>
                </a:r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2131024264"/>
        <c:crosses val="autoZero"/>
        <c:crossBetween val="midCat"/>
      </c:valAx>
    </c:plotArea>
    <c:legend>
      <c:legendPos val="b"/>
      <c:layout/>
      <c:overlay val="0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Comparison of IGNITE vs MOSQUITTO</a:t>
            </a:r>
            <a:br>
              <a:rPr lang="en-US"/>
            </a:br>
            <a:r>
              <a:rPr lang="en-US"/>
              <a:t>"One</a:t>
            </a:r>
            <a:r>
              <a:rPr lang="en-US" baseline="0"/>
              <a:t> second client"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Sheet4!$C$16</c:f>
              <c:strCache>
                <c:ptCount val="1"/>
                <c:pt idx="0">
                  <c:v>Mosquitto Latency Mean</c:v>
                </c:pt>
              </c:strCache>
            </c:strRef>
          </c:tx>
          <c:marker>
            <c:spPr>
              <a:ln>
                <a:prstDash val="sysDash"/>
                <a:miter lim="800000"/>
              </a:ln>
            </c:spPr>
          </c:marker>
          <c:dLbls>
            <c:txPr>
              <a:bodyPr/>
              <a:lstStyle/>
              <a:p>
                <a:pPr>
                  <a:defRPr sz="1600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Sheet4!$B$17:$B$24</c:f>
              <c:numCache>
                <c:formatCode>General</c:formatCode>
                <c:ptCount val="8"/>
                <c:pt idx="0">
                  <c:v>50.0</c:v>
                </c:pt>
                <c:pt idx="1">
                  <c:v>100.0</c:v>
                </c:pt>
                <c:pt idx="2">
                  <c:v>150.0</c:v>
                </c:pt>
                <c:pt idx="3">
                  <c:v>200.0</c:v>
                </c:pt>
                <c:pt idx="4">
                  <c:v>250.0</c:v>
                </c:pt>
                <c:pt idx="5">
                  <c:v>300.0</c:v>
                </c:pt>
                <c:pt idx="6">
                  <c:v>350.0</c:v>
                </c:pt>
                <c:pt idx="7">
                  <c:v>400.0</c:v>
                </c:pt>
              </c:numCache>
            </c:numRef>
          </c:xVal>
          <c:yVal>
            <c:numRef>
              <c:f>Sheet4!$C$17:$C$24</c:f>
              <c:numCache>
                <c:formatCode>0.0</c:formatCode>
                <c:ptCount val="8"/>
                <c:pt idx="0">
                  <c:v>1.1</c:v>
                </c:pt>
                <c:pt idx="1">
                  <c:v>1.3</c:v>
                </c:pt>
                <c:pt idx="2">
                  <c:v>1.06</c:v>
                </c:pt>
                <c:pt idx="3">
                  <c:v>1.07</c:v>
                </c:pt>
                <c:pt idx="4">
                  <c:v>0.95</c:v>
                </c:pt>
                <c:pt idx="5">
                  <c:v>1.07</c:v>
                </c:pt>
                <c:pt idx="6">
                  <c:v>1.02</c:v>
                </c:pt>
                <c:pt idx="7">
                  <c:v>1.1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Sheet4!$D$16</c:f>
              <c:strCache>
                <c:ptCount val="1"/>
                <c:pt idx="0">
                  <c:v>IGNITE Latency Mean</c:v>
                </c:pt>
              </c:strCache>
            </c:strRef>
          </c:tx>
          <c:marker>
            <c:spPr>
              <a:ln w="12700" cmpd="sng">
                <a:prstDash val="dash"/>
              </a:ln>
            </c:spPr>
          </c:marker>
          <c:dLbls>
            <c:txPr>
              <a:bodyPr/>
              <a:lstStyle/>
              <a:p>
                <a:pPr>
                  <a:defRPr sz="1600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Sheet4!$B$17:$B$24</c:f>
              <c:numCache>
                <c:formatCode>General</c:formatCode>
                <c:ptCount val="8"/>
                <c:pt idx="0">
                  <c:v>50.0</c:v>
                </c:pt>
                <c:pt idx="1">
                  <c:v>100.0</c:v>
                </c:pt>
                <c:pt idx="2">
                  <c:v>150.0</c:v>
                </c:pt>
                <c:pt idx="3">
                  <c:v>200.0</c:v>
                </c:pt>
                <c:pt idx="4">
                  <c:v>250.0</c:v>
                </c:pt>
                <c:pt idx="5">
                  <c:v>300.0</c:v>
                </c:pt>
                <c:pt idx="6">
                  <c:v>350.0</c:v>
                </c:pt>
                <c:pt idx="7">
                  <c:v>400.0</c:v>
                </c:pt>
              </c:numCache>
            </c:numRef>
          </c:xVal>
          <c:yVal>
            <c:numRef>
              <c:f>Sheet4!$D$17:$D$24</c:f>
              <c:numCache>
                <c:formatCode>0.0</c:formatCode>
                <c:ptCount val="8"/>
                <c:pt idx="0">
                  <c:v>2.07</c:v>
                </c:pt>
                <c:pt idx="1">
                  <c:v>1.97</c:v>
                </c:pt>
                <c:pt idx="2">
                  <c:v>2.13</c:v>
                </c:pt>
                <c:pt idx="3">
                  <c:v>2.08</c:v>
                </c:pt>
                <c:pt idx="4">
                  <c:v>2.19</c:v>
                </c:pt>
                <c:pt idx="5">
                  <c:v>2.04</c:v>
                </c:pt>
                <c:pt idx="6">
                  <c:v>2.0</c:v>
                </c:pt>
                <c:pt idx="7">
                  <c:v>2.29</c:v>
                </c:pt>
              </c:numCache>
            </c:numRef>
          </c:y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2118223352"/>
        <c:axId val="2118725288"/>
      </c:scatterChart>
      <c:valAx>
        <c:axId val="2118223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Number of concurrent clients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2118725288"/>
        <c:crosses val="autoZero"/>
        <c:crossBetween val="midCat"/>
      </c:valAx>
      <c:valAx>
        <c:axId val="21187252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Latency</a:t>
                </a:r>
                <a:r>
                  <a:rPr lang="en-US" sz="1600" baseline="0"/>
                  <a:t> in milliseconds </a:t>
                </a:r>
                <a:br>
                  <a:rPr lang="en-US" sz="1600" baseline="0"/>
                </a:br>
                <a:r>
                  <a:rPr lang="en-US" sz="1600" baseline="0"/>
                  <a:t>(smaller is better)</a:t>
                </a:r>
                <a:endParaRPr lang="en-US" sz="1600"/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2118223352"/>
        <c:crosses val="autoZero"/>
        <c:crossBetween val="midCat"/>
      </c:valAx>
    </c:plotArea>
    <c:legend>
      <c:legendPos val="b"/>
      <c:layout/>
      <c:overlay val="0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Lbls>
            <c:txPr>
              <a:bodyPr/>
              <a:lstStyle/>
              <a:p>
                <a:pPr>
                  <a:defRPr sz="16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Sheet5!$B$4:$B$6</c:f>
              <c:strCache>
                <c:ptCount val="3"/>
                <c:pt idx="0">
                  <c:v>Mosquitto</c:v>
                </c:pt>
                <c:pt idx="1">
                  <c:v>IGNITE Further Connect</c:v>
                </c:pt>
                <c:pt idx="2">
                  <c:v>IGNITE First Connect</c:v>
                </c:pt>
              </c:strCache>
            </c:strRef>
          </c:cat>
          <c:val>
            <c:numRef>
              <c:f>Sheet5!$C$4:$C$6</c:f>
              <c:numCache>
                <c:formatCode>0.0</c:formatCode>
                <c:ptCount val="3"/>
                <c:pt idx="0">
                  <c:v>24.53875</c:v>
                </c:pt>
                <c:pt idx="1">
                  <c:v>35.8694369758492</c:v>
                </c:pt>
                <c:pt idx="2">
                  <c:v>1293.767918327807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45746904"/>
        <c:axId val="2081754728"/>
      </c:barChart>
      <c:catAx>
        <c:axId val="184574690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2081754728"/>
        <c:crosses val="autoZero"/>
        <c:auto val="1"/>
        <c:lblAlgn val="ctr"/>
        <c:lblOffset val="100"/>
        <c:noMultiLvlLbl val="0"/>
      </c:catAx>
      <c:valAx>
        <c:axId val="2081754728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18457469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203200</xdr:colOff>
      <xdr:row>6</xdr:row>
      <xdr:rowOff>152400</xdr:rowOff>
    </xdr:from>
    <xdr:to>
      <xdr:col>17</xdr:col>
      <xdr:colOff>50800</xdr:colOff>
      <xdr:row>33</xdr:row>
      <xdr:rowOff>88900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9</xdr:row>
      <xdr:rowOff>38100</xdr:rowOff>
    </xdr:from>
    <xdr:to>
      <xdr:col>12</xdr:col>
      <xdr:colOff>457200</xdr:colOff>
      <xdr:row>30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50800</xdr:colOff>
      <xdr:row>4</xdr:row>
      <xdr:rowOff>133350</xdr:rowOff>
    </xdr:from>
    <xdr:to>
      <xdr:col>15</xdr:col>
      <xdr:colOff>774700</xdr:colOff>
      <xdr:row>32</xdr:row>
      <xdr:rowOff>63500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88900</xdr:colOff>
      <xdr:row>3</xdr:row>
      <xdr:rowOff>69850</xdr:rowOff>
    </xdr:from>
    <xdr:to>
      <xdr:col>13</xdr:col>
      <xdr:colOff>114300</xdr:colOff>
      <xdr:row>29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787400</xdr:colOff>
      <xdr:row>13</xdr:row>
      <xdr:rowOff>82550</xdr:rowOff>
    </xdr:from>
    <xdr:to>
      <xdr:col>13</xdr:col>
      <xdr:colOff>482600</xdr:colOff>
      <xdr:row>31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tabSelected="1" workbookViewId="0">
      <selection activeCell="L30" sqref="L30"/>
    </sheetView>
  </sheetViews>
  <sheetFormatPr baseColWidth="10" defaultRowHeight="15" x14ac:dyDescent="0"/>
  <cols>
    <col min="4" max="5" width="0" hidden="1" customWidth="1"/>
  </cols>
  <sheetData>
    <row r="1" spans="1:8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>
      <c r="A2" t="s">
        <v>0</v>
      </c>
      <c r="B2">
        <v>20</v>
      </c>
      <c r="C2" s="2">
        <v>3.49</v>
      </c>
      <c r="D2" s="2">
        <v>3.24</v>
      </c>
      <c r="E2" s="2">
        <v>1.75</v>
      </c>
      <c r="F2" s="2">
        <v>4.1500000000000004</v>
      </c>
      <c r="G2" s="2">
        <v>4.3</v>
      </c>
      <c r="H2" s="1">
        <v>5732.2433836260197</v>
      </c>
    </row>
    <row r="3" spans="1:8" hidden="1">
      <c r="A3" t="s">
        <v>0</v>
      </c>
      <c r="B3">
        <v>45</v>
      </c>
      <c r="C3" s="2">
        <v>7.71</v>
      </c>
      <c r="D3" s="2">
        <v>7.92</v>
      </c>
      <c r="E3" s="2">
        <v>4.12</v>
      </c>
      <c r="F3" s="2">
        <v>12.37</v>
      </c>
      <c r="G3" s="2">
        <v>14.97</v>
      </c>
      <c r="H3" s="1">
        <v>5844.5999999999904</v>
      </c>
    </row>
    <row r="4" spans="1:8">
      <c r="A4" t="s">
        <v>0</v>
      </c>
      <c r="B4">
        <v>60</v>
      </c>
      <c r="C4" s="2">
        <v>10.29</v>
      </c>
      <c r="D4" s="2">
        <v>10.050000000000001</v>
      </c>
      <c r="E4" s="2">
        <v>8.8699999999999992</v>
      </c>
      <c r="F4" s="2">
        <v>12.78</v>
      </c>
      <c r="G4" s="2">
        <v>14.18</v>
      </c>
      <c r="H4" s="1">
        <v>5833.8</v>
      </c>
    </row>
    <row r="5" spans="1:8" hidden="1">
      <c r="A5" t="s">
        <v>0</v>
      </c>
      <c r="B5">
        <v>80</v>
      </c>
      <c r="C5" s="2">
        <v>13.85</v>
      </c>
      <c r="D5" s="2">
        <v>13.69</v>
      </c>
      <c r="E5" s="2">
        <v>10.91</v>
      </c>
      <c r="F5" s="2">
        <v>17.45</v>
      </c>
      <c r="G5" s="2">
        <v>19.2</v>
      </c>
      <c r="H5" s="1">
        <v>5780</v>
      </c>
    </row>
    <row r="6" spans="1:8">
      <c r="A6" t="s">
        <v>0</v>
      </c>
      <c r="B6">
        <v>100</v>
      </c>
      <c r="C6" s="2">
        <v>17.8</v>
      </c>
      <c r="D6" s="2">
        <v>17.55</v>
      </c>
      <c r="E6" s="2">
        <v>15.05</v>
      </c>
      <c r="F6" s="2">
        <v>22.19</v>
      </c>
      <c r="G6" s="2">
        <v>24.67</v>
      </c>
      <c r="H6" s="1">
        <v>5622</v>
      </c>
    </row>
    <row r="7" spans="1:8">
      <c r="A7" t="s">
        <v>0</v>
      </c>
      <c r="B7">
        <v>150</v>
      </c>
      <c r="C7" s="2">
        <v>27.1</v>
      </c>
      <c r="D7" s="2">
        <v>26.16</v>
      </c>
      <c r="E7" s="2">
        <v>20.16</v>
      </c>
      <c r="F7" s="2">
        <v>38.840000000000003</v>
      </c>
      <c r="G7" s="2">
        <v>48.02</v>
      </c>
      <c r="H7" s="1">
        <v>5544</v>
      </c>
    </row>
    <row r="8" spans="1:8">
      <c r="A8" t="s">
        <v>0</v>
      </c>
      <c r="B8">
        <v>200</v>
      </c>
      <c r="C8" s="2">
        <v>39.56</v>
      </c>
      <c r="D8" s="2">
        <v>39.85</v>
      </c>
      <c r="E8" s="2">
        <v>30.23</v>
      </c>
      <c r="F8" s="2">
        <v>52.87</v>
      </c>
      <c r="G8" s="2">
        <v>59.76</v>
      </c>
      <c r="H8" s="1">
        <v>5060</v>
      </c>
    </row>
    <row r="9" spans="1:8">
      <c r="A9" t="s">
        <v>0</v>
      </c>
      <c r="B9">
        <v>250</v>
      </c>
      <c r="C9" s="2">
        <v>51.09</v>
      </c>
      <c r="D9" s="2">
        <v>50.69</v>
      </c>
      <c r="E9" s="2">
        <v>33.450000000000003</v>
      </c>
      <c r="F9" s="2">
        <v>71.28</v>
      </c>
      <c r="G9" s="2">
        <v>84.53</v>
      </c>
      <c r="H9" s="1">
        <v>4897.5</v>
      </c>
    </row>
    <row r="10" spans="1:8">
      <c r="A10" t="s">
        <v>0</v>
      </c>
      <c r="B10">
        <v>300</v>
      </c>
      <c r="C10" s="2">
        <v>64.62</v>
      </c>
      <c r="D10" s="2">
        <v>62.87</v>
      </c>
      <c r="E10" s="2">
        <v>48.31</v>
      </c>
      <c r="F10" s="2">
        <v>91.28</v>
      </c>
      <c r="G10" s="2">
        <v>105.55</v>
      </c>
      <c r="H10" s="1">
        <v>4647</v>
      </c>
    </row>
    <row r="11" spans="1:8" hidden="1">
      <c r="A11" t="s">
        <v>0</v>
      </c>
      <c r="B11">
        <v>330</v>
      </c>
      <c r="C11" s="2">
        <v>71.47</v>
      </c>
      <c r="D11" s="2">
        <v>70.38</v>
      </c>
      <c r="E11" s="2">
        <v>60.38</v>
      </c>
      <c r="F11" s="2">
        <v>85.32</v>
      </c>
      <c r="G11" s="2">
        <v>102.47</v>
      </c>
      <c r="H11" s="1">
        <v>4620</v>
      </c>
    </row>
    <row r="12" spans="1:8">
      <c r="A12" t="s">
        <v>0</v>
      </c>
      <c r="B12">
        <v>350</v>
      </c>
      <c r="C12" s="2">
        <v>76.23</v>
      </c>
      <c r="D12" s="2">
        <v>74.73</v>
      </c>
      <c r="E12" s="2">
        <v>62.76</v>
      </c>
      <c r="F12" s="2">
        <v>95.3</v>
      </c>
      <c r="G12" s="2">
        <v>122.34</v>
      </c>
      <c r="H12" s="1">
        <v>4595.5</v>
      </c>
    </row>
    <row r="13" spans="1:8">
      <c r="A13" t="s">
        <v>0</v>
      </c>
      <c r="B13">
        <v>400</v>
      </c>
      <c r="C13" s="2">
        <v>87.21</v>
      </c>
      <c r="D13" s="2">
        <v>78.83</v>
      </c>
      <c r="E13" s="2">
        <v>69.27</v>
      </c>
      <c r="F13" s="2">
        <v>120.53</v>
      </c>
      <c r="G13" s="2">
        <v>161.88</v>
      </c>
      <c r="H13" s="1">
        <v>4588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N11" sqref="N11"/>
    </sheetView>
  </sheetViews>
  <sheetFormatPr baseColWidth="10" defaultRowHeight="15" x14ac:dyDescent="0"/>
  <sheetData>
    <row r="1" spans="1:7">
      <c r="A1" t="s">
        <v>0</v>
      </c>
      <c r="B1" t="s">
        <v>7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>
      <c r="A2">
        <v>50</v>
      </c>
      <c r="B2" s="1">
        <v>1894.17</v>
      </c>
      <c r="C2">
        <v>2.0699999999999998</v>
      </c>
      <c r="D2">
        <v>1.65</v>
      </c>
      <c r="E2">
        <v>1.08</v>
      </c>
      <c r="F2">
        <v>4.63</v>
      </c>
      <c r="G2">
        <v>8.92</v>
      </c>
    </row>
    <row r="3" spans="1:7">
      <c r="A3">
        <v>100</v>
      </c>
      <c r="B3" s="1">
        <v>1678.24</v>
      </c>
      <c r="C3">
        <v>1.97</v>
      </c>
      <c r="D3">
        <v>1.61</v>
      </c>
      <c r="E3">
        <v>1.07</v>
      </c>
      <c r="F3">
        <v>3.98</v>
      </c>
      <c r="G3">
        <v>7.79</v>
      </c>
    </row>
    <row r="4" spans="1:7">
      <c r="A4">
        <v>150</v>
      </c>
      <c r="B4" s="1">
        <v>1539.41</v>
      </c>
      <c r="C4">
        <v>2.13</v>
      </c>
      <c r="D4">
        <v>1.6</v>
      </c>
      <c r="E4">
        <v>1.07</v>
      </c>
      <c r="F4">
        <v>4.53</v>
      </c>
      <c r="G4">
        <v>9.6</v>
      </c>
    </row>
    <row r="5" spans="1:7">
      <c r="A5">
        <v>200</v>
      </c>
      <c r="B5" s="1">
        <v>1420.95</v>
      </c>
      <c r="C5">
        <v>2.08</v>
      </c>
      <c r="D5">
        <v>1.59</v>
      </c>
      <c r="E5">
        <v>1.06</v>
      </c>
      <c r="F5">
        <v>4.18</v>
      </c>
      <c r="G5">
        <v>9.85</v>
      </c>
    </row>
    <row r="6" spans="1:7">
      <c r="A6">
        <v>250</v>
      </c>
      <c r="B6" s="1">
        <v>1545.05</v>
      </c>
      <c r="C6">
        <v>2.19</v>
      </c>
      <c r="D6">
        <v>1.66</v>
      </c>
      <c r="E6">
        <v>1.08</v>
      </c>
      <c r="F6">
        <v>4.96</v>
      </c>
      <c r="G6">
        <v>9.34</v>
      </c>
    </row>
    <row r="7" spans="1:7">
      <c r="A7">
        <v>300</v>
      </c>
      <c r="B7" s="1">
        <v>1581.56</v>
      </c>
      <c r="C7">
        <v>2.04</v>
      </c>
      <c r="D7">
        <v>1.56</v>
      </c>
      <c r="E7">
        <v>1.03</v>
      </c>
      <c r="F7">
        <v>4.62</v>
      </c>
      <c r="G7">
        <v>9.0399999999999991</v>
      </c>
    </row>
    <row r="8" spans="1:7">
      <c r="A8">
        <v>350</v>
      </c>
      <c r="B8" s="1">
        <v>1651.97</v>
      </c>
      <c r="C8">
        <v>2</v>
      </c>
      <c r="D8">
        <v>1.56</v>
      </c>
      <c r="E8">
        <v>1.04</v>
      </c>
      <c r="F8">
        <v>4.41</v>
      </c>
      <c r="G8">
        <v>8.1199999999999992</v>
      </c>
    </row>
    <row r="9" spans="1:7">
      <c r="A9">
        <v>400</v>
      </c>
      <c r="B9" s="1">
        <v>1613.78</v>
      </c>
      <c r="C9">
        <v>2.29</v>
      </c>
      <c r="D9">
        <v>1.72</v>
      </c>
      <c r="E9">
        <v>1.07</v>
      </c>
      <c r="F9">
        <v>5.51</v>
      </c>
      <c r="G9">
        <v>10.43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E41" sqref="E41"/>
    </sheetView>
  </sheetViews>
  <sheetFormatPr baseColWidth="10" defaultRowHeight="15" x14ac:dyDescent="0"/>
  <cols>
    <col min="3" max="4" width="0" hidden="1" customWidth="1"/>
  </cols>
  <sheetData>
    <row r="1" spans="1:6">
      <c r="A1" t="s">
        <v>0</v>
      </c>
      <c r="B1" t="s">
        <v>10</v>
      </c>
      <c r="C1" t="s">
        <v>2</v>
      </c>
      <c r="D1" t="s">
        <v>3</v>
      </c>
      <c r="E1" t="s">
        <v>11</v>
      </c>
      <c r="F1" t="s">
        <v>12</v>
      </c>
    </row>
    <row r="2" spans="1:6">
      <c r="A2">
        <v>50</v>
      </c>
      <c r="B2" s="2">
        <v>2.0699999999999998</v>
      </c>
      <c r="C2" s="2">
        <v>1.65</v>
      </c>
      <c r="D2" s="2">
        <v>1.08</v>
      </c>
      <c r="E2" s="2">
        <v>4.63</v>
      </c>
      <c r="F2" s="2">
        <v>8.92</v>
      </c>
    </row>
    <row r="3" spans="1:6">
      <c r="A3">
        <v>100</v>
      </c>
      <c r="B3" s="2">
        <v>1.97</v>
      </c>
      <c r="C3" s="2">
        <v>1.61</v>
      </c>
      <c r="D3" s="2">
        <v>1.07</v>
      </c>
      <c r="E3" s="2">
        <v>3.98</v>
      </c>
      <c r="F3" s="2">
        <v>7.79</v>
      </c>
    </row>
    <row r="4" spans="1:6">
      <c r="A4">
        <v>150</v>
      </c>
      <c r="B4" s="2">
        <v>2.13</v>
      </c>
      <c r="C4" s="2">
        <v>1.6</v>
      </c>
      <c r="D4" s="2">
        <v>1.07</v>
      </c>
      <c r="E4" s="2">
        <v>4.53</v>
      </c>
      <c r="F4" s="2">
        <v>9.6</v>
      </c>
    </row>
    <row r="5" spans="1:6">
      <c r="A5">
        <v>200</v>
      </c>
      <c r="B5" s="2">
        <v>2.08</v>
      </c>
      <c r="C5" s="2">
        <v>1.59</v>
      </c>
      <c r="D5" s="2">
        <v>1.06</v>
      </c>
      <c r="E5" s="2">
        <v>4.18</v>
      </c>
      <c r="F5" s="2">
        <v>9.85</v>
      </c>
    </row>
    <row r="6" spans="1:6">
      <c r="A6">
        <v>250</v>
      </c>
      <c r="B6" s="2">
        <v>2.19</v>
      </c>
      <c r="C6" s="2">
        <v>1.66</v>
      </c>
      <c r="D6" s="2">
        <v>1.08</v>
      </c>
      <c r="E6" s="2">
        <v>4.96</v>
      </c>
      <c r="F6" s="2">
        <v>9.34</v>
      </c>
    </row>
    <row r="7" spans="1:6">
      <c r="A7">
        <v>300</v>
      </c>
      <c r="B7" s="2">
        <v>2.04</v>
      </c>
      <c r="C7" s="2">
        <v>1.56</v>
      </c>
      <c r="D7" s="2">
        <v>1.03</v>
      </c>
      <c r="E7" s="2">
        <v>4.62</v>
      </c>
      <c r="F7" s="2">
        <v>9.0399999999999991</v>
      </c>
    </row>
    <row r="8" spans="1:6">
      <c r="A8">
        <v>350</v>
      </c>
      <c r="B8" s="2">
        <v>2</v>
      </c>
      <c r="C8" s="2">
        <v>1.56</v>
      </c>
      <c r="D8" s="2">
        <v>1.04</v>
      </c>
      <c r="E8" s="2">
        <v>4.41</v>
      </c>
      <c r="F8" s="2">
        <v>8.1199999999999992</v>
      </c>
    </row>
    <row r="9" spans="1:6">
      <c r="A9">
        <v>400</v>
      </c>
      <c r="B9" s="2">
        <v>2.29</v>
      </c>
      <c r="C9" s="2">
        <v>1.72</v>
      </c>
      <c r="D9" s="2">
        <v>1.07</v>
      </c>
      <c r="E9" s="2">
        <v>5.51</v>
      </c>
      <c r="F9" s="2">
        <v>10.43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workbookViewId="0">
      <selection activeCell="C10" sqref="C10"/>
    </sheetView>
  </sheetViews>
  <sheetFormatPr baseColWidth="10" defaultRowHeight="15" x14ac:dyDescent="0"/>
  <sheetData>
    <row r="1" spans="1:8">
      <c r="B1" t="s">
        <v>0</v>
      </c>
      <c r="C1" t="s">
        <v>7</v>
      </c>
      <c r="D1" t="s">
        <v>1</v>
      </c>
      <c r="E1" t="s">
        <v>2</v>
      </c>
      <c r="F1" t="s">
        <v>3</v>
      </c>
      <c r="G1" t="s">
        <v>4</v>
      </c>
      <c r="H1" t="s">
        <v>5</v>
      </c>
    </row>
    <row r="2" spans="1:8">
      <c r="A2" t="s">
        <v>0</v>
      </c>
      <c r="B2">
        <v>50</v>
      </c>
      <c r="C2">
        <v>23.29</v>
      </c>
      <c r="D2">
        <v>1.1000000000000001</v>
      </c>
      <c r="E2">
        <v>0.75</v>
      </c>
      <c r="F2">
        <v>0.62</v>
      </c>
      <c r="G2">
        <v>2.97</v>
      </c>
      <c r="H2">
        <v>6.69</v>
      </c>
    </row>
    <row r="3" spans="1:8">
      <c r="A3" t="s">
        <v>0</v>
      </c>
      <c r="B3">
        <v>100</v>
      </c>
      <c r="C3">
        <v>23.24</v>
      </c>
      <c r="D3">
        <v>1.3</v>
      </c>
      <c r="E3">
        <v>0.78</v>
      </c>
      <c r="F3">
        <v>0.61</v>
      </c>
      <c r="G3">
        <v>2.79</v>
      </c>
      <c r="H3">
        <v>7.8</v>
      </c>
    </row>
    <row r="4" spans="1:8">
      <c r="A4" t="s">
        <v>0</v>
      </c>
      <c r="B4">
        <v>150</v>
      </c>
      <c r="C4">
        <v>23.33</v>
      </c>
      <c r="D4">
        <v>1.06</v>
      </c>
      <c r="E4">
        <v>0.81</v>
      </c>
      <c r="F4">
        <v>0.62</v>
      </c>
      <c r="G4">
        <v>2.13</v>
      </c>
      <c r="H4">
        <v>6.17</v>
      </c>
    </row>
    <row r="5" spans="1:8">
      <c r="A5" t="s">
        <v>0</v>
      </c>
      <c r="B5">
        <v>200</v>
      </c>
      <c r="C5">
        <v>26.14</v>
      </c>
      <c r="D5">
        <v>1.07</v>
      </c>
      <c r="E5">
        <v>0.79</v>
      </c>
      <c r="F5">
        <v>0.64</v>
      </c>
      <c r="G5">
        <v>1.58</v>
      </c>
      <c r="H5">
        <v>5.1100000000000003</v>
      </c>
    </row>
    <row r="6" spans="1:8">
      <c r="A6" t="s">
        <v>0</v>
      </c>
      <c r="B6">
        <v>250</v>
      </c>
      <c r="C6">
        <v>25.65</v>
      </c>
      <c r="D6">
        <v>0.95</v>
      </c>
      <c r="E6">
        <v>0.79</v>
      </c>
      <c r="F6">
        <v>0.66</v>
      </c>
      <c r="G6">
        <v>1.44</v>
      </c>
      <c r="H6">
        <v>4.0199999999999996</v>
      </c>
    </row>
    <row r="7" spans="1:8">
      <c r="A7" t="s">
        <v>0</v>
      </c>
      <c r="B7">
        <v>300</v>
      </c>
      <c r="C7">
        <v>25.02</v>
      </c>
      <c r="D7">
        <v>1.07</v>
      </c>
      <c r="E7">
        <v>0.81</v>
      </c>
      <c r="F7">
        <v>0.66</v>
      </c>
      <c r="G7">
        <v>1.66</v>
      </c>
      <c r="H7">
        <v>4.72</v>
      </c>
    </row>
    <row r="8" spans="1:8">
      <c r="A8" t="s">
        <v>0</v>
      </c>
      <c r="B8">
        <v>350</v>
      </c>
      <c r="C8">
        <v>24.91</v>
      </c>
      <c r="D8">
        <v>1.02</v>
      </c>
      <c r="E8">
        <v>0.83</v>
      </c>
      <c r="F8">
        <v>0.68</v>
      </c>
      <c r="G8">
        <v>1.62</v>
      </c>
      <c r="H8">
        <v>4.51</v>
      </c>
    </row>
    <row r="9" spans="1:8">
      <c r="A9" t="s">
        <v>0</v>
      </c>
      <c r="B9">
        <v>400</v>
      </c>
      <c r="C9">
        <v>24.73</v>
      </c>
      <c r="D9">
        <v>1.1000000000000001</v>
      </c>
      <c r="E9">
        <v>0.88</v>
      </c>
      <c r="F9">
        <v>0.7</v>
      </c>
      <c r="G9">
        <v>1.89</v>
      </c>
      <c r="H9">
        <v>6.13</v>
      </c>
    </row>
    <row r="10" spans="1:8">
      <c r="C10">
        <f>AVERAGE(C2:C9)</f>
        <v>24.53875</v>
      </c>
    </row>
    <row r="16" spans="1:8">
      <c r="B16" t="s">
        <v>0</v>
      </c>
      <c r="C16" t="s">
        <v>9</v>
      </c>
      <c r="D16" t="s">
        <v>8</v>
      </c>
    </row>
    <row r="17" spans="2:5">
      <c r="B17">
        <v>50</v>
      </c>
      <c r="C17" s="2">
        <v>1.1000000000000001</v>
      </c>
      <c r="D17" s="2">
        <v>2.0699999999999998</v>
      </c>
      <c r="E17">
        <f>D17-C17</f>
        <v>0.96999999999999975</v>
      </c>
    </row>
    <row r="18" spans="2:5">
      <c r="B18">
        <v>100</v>
      </c>
      <c r="C18" s="2">
        <v>1.3</v>
      </c>
      <c r="D18" s="2">
        <v>1.97</v>
      </c>
      <c r="E18">
        <f t="shared" ref="E18:E24" si="0">D18-C18</f>
        <v>0.66999999999999993</v>
      </c>
    </row>
    <row r="19" spans="2:5">
      <c r="B19">
        <v>150</v>
      </c>
      <c r="C19" s="2">
        <v>1.06</v>
      </c>
      <c r="D19" s="2">
        <v>2.13</v>
      </c>
      <c r="E19">
        <f t="shared" si="0"/>
        <v>1.0699999999999998</v>
      </c>
    </row>
    <row r="20" spans="2:5">
      <c r="B20">
        <v>200</v>
      </c>
      <c r="C20" s="2">
        <v>1.07</v>
      </c>
      <c r="D20" s="2">
        <v>2.08</v>
      </c>
      <c r="E20">
        <f t="shared" si="0"/>
        <v>1.01</v>
      </c>
    </row>
    <row r="21" spans="2:5">
      <c r="B21">
        <v>250</v>
      </c>
      <c r="C21" s="2">
        <v>0.95</v>
      </c>
      <c r="D21" s="2">
        <v>2.19</v>
      </c>
      <c r="E21">
        <f t="shared" si="0"/>
        <v>1.24</v>
      </c>
    </row>
    <row r="22" spans="2:5">
      <c r="B22">
        <v>300</v>
      </c>
      <c r="C22" s="2">
        <v>1.07</v>
      </c>
      <c r="D22" s="2">
        <v>2.04</v>
      </c>
      <c r="E22">
        <f t="shared" si="0"/>
        <v>0.97</v>
      </c>
    </row>
    <row r="23" spans="2:5">
      <c r="B23">
        <v>350</v>
      </c>
      <c r="C23" s="2">
        <v>1.02</v>
      </c>
      <c r="D23" s="2">
        <v>2</v>
      </c>
      <c r="E23">
        <f t="shared" si="0"/>
        <v>0.98</v>
      </c>
    </row>
    <row r="24" spans="2:5">
      <c r="B24">
        <v>400</v>
      </c>
      <c r="C24" s="2">
        <v>1.1000000000000001</v>
      </c>
      <c r="D24" s="2">
        <v>2.29</v>
      </c>
      <c r="E24">
        <f t="shared" si="0"/>
        <v>1.19</v>
      </c>
    </row>
    <row r="25" spans="2:5">
      <c r="E25">
        <f>AVERAGE(E17:E24)</f>
        <v>1.0125</v>
      </c>
    </row>
    <row r="26" spans="2:5">
      <c r="D26">
        <f>+D25-C25</f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L31" sqref="L31"/>
    </sheetView>
  </sheetViews>
  <sheetFormatPr baseColWidth="10" defaultRowHeight="15" x14ac:dyDescent="0"/>
  <sheetData>
    <row r="1" spans="1:3">
      <c r="A1" t="s">
        <v>13</v>
      </c>
    </row>
    <row r="4" spans="1:3">
      <c r="B4" t="s">
        <v>14</v>
      </c>
      <c r="C4" s="2">
        <v>24.53875</v>
      </c>
    </row>
    <row r="5" spans="1:3">
      <c r="B5" t="s">
        <v>16</v>
      </c>
      <c r="C5" s="2">
        <v>35.869436975849197</v>
      </c>
    </row>
    <row r="6" spans="1:3">
      <c r="B6" t="s">
        <v>15</v>
      </c>
      <c r="C6" s="2">
        <v>1293.7679183278067</v>
      </c>
    </row>
  </sheetData>
  <sortState ref="B4:C6">
    <sortCondition ref="C4:C6"/>
  </sortState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Fremantle</dc:creator>
  <cp:lastModifiedBy>Paul Fremantle</cp:lastModifiedBy>
  <dcterms:created xsi:type="dcterms:W3CDTF">2016-08-11T10:15:28Z</dcterms:created>
  <dcterms:modified xsi:type="dcterms:W3CDTF">2016-08-18T14:09:21Z</dcterms:modified>
</cp:coreProperties>
</file>