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m-genome-data" sheetId="1" r:id="rId4"/>
    <sheet state="visible" name="paralogs-from-orthologs" sheetId="2" r:id="rId5"/>
    <sheet state="visible" name="from-transcriptome-data" sheetId="3" r:id="rId6"/>
  </sheets>
  <definedNames/>
  <calcPr/>
</workbook>
</file>

<file path=xl/sharedStrings.xml><?xml version="1.0" encoding="utf-8"?>
<sst xmlns="http://schemas.openxmlformats.org/spreadsheetml/2006/main" count="247" uniqueCount="171">
  <si>
    <t>organism</t>
  </si>
  <si>
    <t>query</t>
  </si>
  <si>
    <t>e-value</t>
  </si>
  <si>
    <t>percent-identity</t>
  </si>
  <si>
    <t>protein-accession</t>
  </si>
  <si>
    <t>prot-seq</t>
  </si>
  <si>
    <t>chromosome</t>
  </si>
  <si>
    <t>protein size</t>
  </si>
  <si>
    <t>sequencing-tech</t>
  </si>
  <si>
    <t>num-scaffolds</t>
  </si>
  <si>
    <t>scaffold-N50</t>
  </si>
  <si>
    <t>reference-size</t>
  </si>
  <si>
    <t>coverage</t>
  </si>
  <si>
    <t>assembly-method</t>
  </si>
  <si>
    <t>protein-source</t>
  </si>
  <si>
    <t>genbank-genome</t>
  </si>
  <si>
    <t>genome-source</t>
  </si>
  <si>
    <t>inbred?</t>
  </si>
  <si>
    <t>Tigriopus californicus</t>
  </si>
  <si>
    <t>NHA7</t>
  </si>
  <si>
    <t>TRY75264.1</t>
  </si>
  <si>
    <t>&gt;TRY75264.1 hypothetical protein TCAL_08307 [Tigriopus californicus]
MASPGFTSPGPSGSPGPLVPQLEAPPLPANRGHDAIKSECESSLEGTPVVVAEPNEPCSSADELSPSKSS
RRVVSKWIRPMLLRHYPPLTSQSSWRTRLLYAVLCPIHGQIARVVTYLLLFVLIVLVSFCLLGHIGTPPN
GTVFLLLVLVTLGALVGQAFTWVHLPPLLGMLITGIVLKNLPFIEFEDRWAVWSSTLRGVALVIILMRAG
LGLDPEALKRLSALVFRLAFLPCLAETSVVAVASHFLLGFPWLWGFMLGFVLAAVSPAVVVPCLLQLQKE
GYGVAKGIPTLVMAAASVDDVLAISGFTIVLGITFSPDASLVQLAFQGPLEAAIGVASGIVGGLVVIFLP
HQAMDSYGLARFSLLVGGCLVCLFGSKLVHFPGAGALAVLVMSFVAGFGWRKQGWSDDNLVSKYLSHLWM
IFQPLLFGLIGTEIKVGEIDQSTIGLGLAVVLISLTVRVIVSFLSVTDRKLNLRERVFIALAWIPKATVQ
AAIGPVAYDTALNLEPRRSDYIDLGHQLLTIAVLVILVTAPIGAIAIMTTAPRLLTKQGKPPSSA</t>
  </si>
  <si>
    <t>illumina; PacBio RSII</t>
  </si>
  <si>
    <t>HiRise v. 2017-07</t>
  </si>
  <si>
    <t>https://www.ncbi.nlm.nih.gov/protein/TRY75264.1?report=genbank&amp;log$=prottop&amp;blast_rank=16&amp;RID=XK7MZ32V013</t>
  </si>
  <si>
    <t>GCA_007210735.1</t>
  </si>
  <si>
    <t>https://www.ncbi.nlm.nih.gov/assembly/GCA_007210705.1</t>
  </si>
  <si>
    <t>Y</t>
  </si>
  <si>
    <t>Hyalella azteca</t>
  </si>
  <si>
    <t>XP_047735583.1</t>
  </si>
  <si>
    <t>&gt;XP_047735583.1 uncharacterized protein LOC108673680 [Hyalella azteca]
MLDPNDKTPIANKAQETSGHNPEDTSTRAADEDEENSDCLSTTTSTSALTALSISQSNIPGHSGLSLLPS
SYSTDPSGDPTEHVPTPVVPNPSGVYDNPAADLAETPPSVTKLPKSDSAPQSPSKSTGNLGDVRPMQASN
TALFGTSIASTSVSHSSPNKSSFPSSNSCLMSQKFSASGNNSDFNPILSSSGPTNALVGASNNIGPSDVH
NSDNNGNTNYTESGVSGSMSLNALPSSLNCLDTAPSSLNVNISNIPCSTGGSGSSTAFPTTGITQNPAST
SISTNTTASYVPTNSHTNNGPCCGTNGGPSNGVSTTSHSRCSSWVSGGQTVGHSRGASTEGSTIDAFTTS
ATDSRRGTYSEAGTLPIGSFPEGSLGGTIIEEEHPLDRLSEKKLSSEESSAAGRDNTASGGKSKILRGLC
SLGSCLKECRCCRPVMQKHNPLPTTPTKGDRFKYAFTCPPHGKACGLPPLLGMLLSGIALRSFPGIRIIG
ESLNPNWSASIRNVALVVILLRAGLGLDPKALKAMSLVVFRLACVPCLVETTVVAVVSHFLLGFPWLWGF
MLGFILAAVSPAVVVPCLLQLSQQGYGVDKGIPTLVIAAASIDDVIAISGFGVMLGMTFSEGSLAWQILH
GPLEVLIGLSYGAVMGFICWILPNKHHQSCSLLQFAMLFTAGLLALFGSQRIEFGGAGALAVLSMAFIAG
VGFRRQGWGDDDNPVGQHCNVAWGYLQPMLFALIGTEIQILSLELDTIGLGVATLCISLTCRVVTTFFVV
LGSGLNIRERFFVALAWLPKATVQAAIGSTALDYAVRIGAGEPEIALAKQVLTIAVLVILITAPIGAIAI
MTSAPRLLQRARQPAPSDTV</t>
  </si>
  <si>
    <t>?</t>
  </si>
  <si>
    <t>illumina</t>
  </si>
  <si>
    <t>AllPathsLG v. 48744; Atlas Link v. 1.0; Atlas GapFill v. 2.2; Redundans v. 0.11b</t>
  </si>
  <si>
    <t>https://www.ncbi.nlm.nih.gov/protein/XP_047735583.1?report=genbank&amp;log$=prottop&amp;blast_rank=25&amp;RID=XK7MZ32V013</t>
  </si>
  <si>
    <t>GCA_000764305.4</t>
  </si>
  <si>
    <t>https://www.ncbi.nlm.nih.gov/assembly/GCF_000764305.2</t>
  </si>
  <si>
    <t>Portunus trituberculatus</t>
  </si>
  <si>
    <t>XP_045108649.1</t>
  </si>
  <si>
    <t>&gt;XP_045108649.1 sodium/hydrogen exchanger 9B2-like isoform X3 [Portunus trituberculatus]
MCSVEDQGPEEREGTSRTHCSTCFHPCMRSHHPLLSNPTQLQRFKYALLCPPHGRVGKWLTGLLILCLVF
GSLVSLLGDTALPGGNIFSLFILFLAAEAAGRVVEPLRLPPLLGMLVVGILLKSVPGINHVGKSINQEWS
TALRNLALVIILLRAGLGLDPAALKQLSLMVVRLAFSPCVVETLVVAVVTHLLLGFPWLWGLMLGFVLGA
VTPAVIVPCMLVLSQKGYGVDKGIPTLVIAASSVDDVLAISGFGVLMGITFAEGELWVVILKGPFEVVVG
LIYGVVLGMLCWVLPVPSEHNAPLLRFVVLLTAGVVSLFGSPLIHLGGSGALGCLVMAFVAGFGWRKQGM
TEENYVDKMLEHMWMFFQPFLFALIGAEIQVDKLEGSTIGYGLLTLFVGLVFRMVTSFLVVMGGELNMKE
RLFVAFAWLPKATVQAAIGSQALDYARKTNAGPEEERLGEQVLTIAVLSILLTAPVGAAAIMLTAPRLLG
KSSQAKEGVGEMDEAAKEPPE</t>
  </si>
  <si>
    <t>Oxford Nanopore; illumina</t>
  </si>
  <si>
    <t>Wtdbg v. 2.1</t>
  </si>
  <si>
    <t>https://www.ncbi.nlm.nih.gov/protein/XP_045108649.1?report=genbank&amp;log$=prottop&amp;blast_rank=27&amp;RID=XK7MZ32V013</t>
  </si>
  <si>
    <t>GCA_017591435.1</t>
  </si>
  <si>
    <t>https://www.ncbi.nlm.nih.gov/assembly/GCF_017591435.1</t>
  </si>
  <si>
    <t>Penaeus chinensis</t>
  </si>
  <si>
    <t>XP_047501491.1</t>
  </si>
  <si>
    <t>&gt;XP_047501491.1 sodium/hydrogen exchanger 9B2-like isoform X2 [Penaeus chinensis]
MENLPEMSNGMRSTEVAVVVDSSHNIDGQVMEDQISSADKITYESGSASLKYVFDCWPPHGIVGRCLTWT
ILVLLGWGAAIAILGISALPGGNIFSIMCLFCIALLGGQLATLAKLPSLMGMLVVGIILSSVPGINYVGS
NIDKDWSAALRNIALVVILLRAGLGLDPAALKELSFMVLRLAFTPCIVETITVATVTHLLLGFPWLWGLM
LGFILSAVTPAVIVPCMIKLSEEGYGMDKGIPTLVIAASSVDDVLAISGFGVLMGITFAEGSLWWIILKG
PIEVVMGLVYGLGVGALLWVLPNIEERNAQNLRFFLLACAGLLAVFGSQMAQFGGAGALGCLVMAFVAGI
GWRRQGMSEDNNPVDDKLLIMWELFQPFLFSLIGAEIQVSELDIGTVGWGLVTLAIGLVFRMTTSFLVVM
GGNLNIKERLFVALAWVPKATVQAAIGSQALDFAQKSEAGPEVVRLGEQVLTITVLVILITAPLGAAAIM
LSAPKLLSKGKTKDTLDLPDGLPDP</t>
  </si>
  <si>
    <t>PacBio Sequel</t>
  </si>
  <si>
    <t>FALCON-Unzip v. MAY-2020</t>
  </si>
  <si>
    <t>https://www.ncbi.nlm.nih.gov/protein/XP_047501491.1?report=genbank&amp;log$=prottop&amp;blast_rank=33&amp;RID=XK7MZ32V013</t>
  </si>
  <si>
    <t>GCA_019202785.2</t>
  </si>
  <si>
    <t>https://www.ncbi.nlm.nih.gov/assembly/GCF_019202785.1/</t>
  </si>
  <si>
    <t>Penaeus japonicus</t>
  </si>
  <si>
    <t>XP_042856260.1</t>
  </si>
  <si>
    <t>&gt;XP_042856260.1 sodium/hydrogen exchanger 9B2-like isoform X2 [Penaeus japonicus]
MYYCAGMMENSPEMSNGMRGTELAGVVDSSHNIDGQVMEDQISSADKITYESGSASLKYVFDCWPPHGIV
GSCLTWTILVLLVWGAAIAIIGLSALPGGNIFSLMCLFCIAVLGGQLATLAKLPSLMGMLVVGILLSSVP
GINYVGNSIDKDWSSALRNIALVVILLRAGLGLDPAALKELSFMVLRLAFTPCIVETITVATVTHLLLGF
PWLWGLMLGFILSAVTPAVIVPCMIKLSEEGYGMDKGIPTLVIAASSVDDVLAISGFGVLMGITFAKGSL
WWIILKGPIEVVMGLVYGLGVGALLWVLPNIEERNAHNLRFFLLGSAGLLAVFGSQMAQFGGAGALGCLV
MAFVAGIGWRRQGMSEDNNPVDDKLLIMWELFQPFLFSLIGAEIRVSELDIRTVGWGLVTLAVGLVFRMT
TSFLVVMGGNLNIKERMFVALAWLPKATVQAAIGSQALDFAQKSEAGPEIIRLGEQVLTITVLVILITAP
LGAAAIMLSAPKLLTKGKTKDTLDLPDGLPDP</t>
  </si>
  <si>
    <t>Illumina HiSeq 4000; Oxford Nanopore Technologies GridION</t>
  </si>
  <si>
    <t>SPAdes v. 3.13.0; Redundans v. 0.14a; REAPR v. 1.0.18; L_RNA_scaffolder; P_RNA_Scaffolder; Sealer v. 2.1.0; NtEdit v. 1.3.1; TGS-GapCloser v. 1.1.1; NtEdit v. 1.3.2; LRScaf v. 1.1.11; BESST v. 2.2.8; purge_haplotigs v. 1.1.1; Hypo v. 1.0.3</t>
  </si>
  <si>
    <t>https://www.ncbi.nlm.nih.gov/protein/XP_042856260.1?report=genbank&amp;log$=prottop&amp;blast_rank=38&amp;RID=XK7MZ32V013</t>
  </si>
  <si>
    <t>GCA_017312705.2</t>
  </si>
  <si>
    <t>https://www.ncbi.nlm.nih.gov/assembly/GCA_017312705.2</t>
  </si>
  <si>
    <t>Eriocheir sinensis</t>
  </si>
  <si>
    <t xml:space="preserve">XP_050686079.1 </t>
  </si>
  <si>
    <t>&gt;XP_050686079.1 sodium/hydrogen exchanger 9B2-like isoform X1 [Eriocheir sinensis]
MENSALQFSETGNASQDGGAQCDGETQETFTPVLLDSCSVEDPGGPRKEVGRCQALCATCLRPFTRSLYL
LPDNPTLRQKFRYSLLCPPHGRVGKWLTGLLIISLVFGSLVSLLGESALPGSNIFSLFVLFVLAEAAGRA
VVPLRLPPLLGMLVVGILLKSVPGLDVIGKNIDQEWSAALRNLALVIILLRAGLGLDPAALRQLSFMVVR
LAFSPCVVETLVVAVVTHLVLGFPWLWGLMLGFVLGAVTPAVIVPCMLVLSQKGYGVEKGIPTLVIAASS
IDDVLAISGFGVLMGITFAEGELWVVILKGPFEVVVGVLYGLVLGALSWVLPVPSENNTDVLRFSLLLAA
GVVSLFGSQMIHLGGSGALGCLVMAFVAGFGWRRQGMTEENHVDQMLEKAWIFFQPFLFALIGAEIQVDK
LEGSTIGYGLLTLFVSLVFRMLTSFLVVMGGQLNLRERLFVALAWLPKATVQAAIGSQALDYARKTNAGP
EEEKLGEQVLTIAVLSILVTAPVGAAAIMLTAPRLLSKPDQDKEKAVGTAQETLE</t>
  </si>
  <si>
    <t>Oxford Nanopore PromethION; Illumina HiSeq</t>
  </si>
  <si>
    <t>NextDenovo v. 2.0-beta.1</t>
  </si>
  <si>
    <t>https://www.ncbi.nlm.nih.gov/protein/XP_050686079.1</t>
  </si>
  <si>
    <t>GCA_024679095.1</t>
  </si>
  <si>
    <t>https://www.ncbi.nlm.nih.gov/assembly/GCF_024679095.1</t>
  </si>
  <si>
    <t>Armadillidium vulgare</t>
  </si>
  <si>
    <t>RXG52054.1</t>
  </si>
  <si>
    <t>&gt;RXG52054.1 Mitochondrial sodium/hydrogen exchanger 9B2, partial [Armadillidium vulgare]
WPTNRVRCGAWCGAVAAHFQQPVRCGAVRNTFSAARYGAVWCERKNKSAVRCGAWCDDFGAVRGSNCGSS
INGLEVNPPAYSTNESGKVTDNESCSTPFRMRHEEVPMVGEKGGTPKIVEKSYRDSKTSEKEGPSEEERE
VTKWKHFKNEVGRFLTYLLLFILFWGSLVYIVHDMALPGGTIFSLLILIVTAQLGGMLVAKIHLPPLLGM
LLVGILFRSAPFIDTIGKSISTEWSSSLRSMALVVILIRAGLGLDPVALKKLSYVVLRLAVCPCLVETTT
VAVVSHLLLDFPWKWAFLLGFILAAVSPAVVVPCLLNLADQGFGVEKGIPTLVIAAASIDDVIAISGFGV
CLGTIFSNGSSLWQGLKGPMEIGMGIAYGLIVGLILWVLPSKKEGNANIYRFLMLFCAGLLAIFGSKGID
FGGAGALGCLCVAFIAGYGWRREGRVGNKKPVSEYFNFVWILLQPMLFGLIGTEIRVGDLHPATVGWGVV
TLIIGLTLRVIVSFFAVLGGGLTLKERCFVTLAWLPKATVQVLTIAVLVILITAPVGAVAIMLSAIV</t>
  </si>
  <si>
    <t>Illumina HiSeq; Illumina MiSeq; PacBio RSII</t>
  </si>
  <si>
    <t>DBG2OLC v. JULY-2016</t>
  </si>
  <si>
    <t>https://www.ncbi.nlm.nih.gov/protein/RXG52054.1?report=genbank&amp;log$=prottop&amp;blast_rank=54&amp;RID=XK7MZ32V013</t>
  </si>
  <si>
    <t>GCA_004104545.1</t>
  </si>
  <si>
    <t>https://www.ncbi.nlm.nih.gov/assembly/GCA_004104545.1</t>
  </si>
  <si>
    <t>Penaeus vannamei</t>
  </si>
  <si>
    <t>ROT75079.1</t>
  </si>
  <si>
    <t>&gt;ROT75079.1 putative mitochondrial sodium/hydrogen exchanger 9B2-like [Penaeus vannamei]
MSNGMRSTELAVVVDSSHNLDGQVIEEQISSADKITYESGSASLKYVFDCWPPHGIVGRCLTWTLLVLLG
WGAAIAIIGISALPGGNIFSLMCLFCIAVLGGQLATLAKLPSLMDKEWSSALRNIALVVILLRAGLGLDP
AALKELSFMVLRLAFTPCIVETVTVATVTHLLLGFPWLWGLMLGFILSAVTPAVIVPCMIKLSEEGYGMD
KGIPTLVIAASSVDDVLAISGFGVLMGITFAEGSLWWIILKGPIEVVMGLVYGLGVGALFWVLPNIEERS
AQNLRFFLLGCAGLLAVFGSQMAQFGGAGALGCLVMAFVAGIGWRRQGMSEDNNPVDDKLLIMWELFQPF
LFSLIGAEIQVSELDIGTVGWGLVTLAIGLVFRMATSFLVVMGGNLNIKERIFVALAWVPKATVQAAIGS
QALDFAEKSGAGPEIVRLGEQVLTITVLVILITAPLGAVAIMLSAPKLLSKGKTKDTLDLPDGLPDP</t>
  </si>
  <si>
    <t>PacBio; Illumina HiSeq</t>
  </si>
  <si>
    <t>WTDBG v. 1.2</t>
  </si>
  <si>
    <t>https://www.ncbi.nlm.nih.gov/nuccore/QCYY01001811.1</t>
  </si>
  <si>
    <t>GCA_003789085.1</t>
  </si>
  <si>
    <t>https://www.ncbi.nlm.nih.gov/assembly/GCF_003789085.1</t>
  </si>
  <si>
    <t>Pollicipes pollicipes
Pollicipes pollicipes</t>
  </si>
  <si>
    <t>XP_037084502.1</t>
  </si>
  <si>
    <t xml:space="preserve">&gt;XP_037084502.1 sodium/hydrogen exchanger 9B2-like [Pollicipes pollicipes]
MADPTATYVFPALDLEPPMQQQQQQQPRSAEQSTSSEEKQSRSSEHGSLNGTDLATRGSGSKPPTISDDI
GDQDVFLAEPLELQSPEPTGRCHRCSRPLLRSTYKPLPAAPVWRRLLYGCTCPPWGRLEQLLVAVLVTLA
LWALAVSLADKEALPGGQIFGVLCVVVLSLAAGWLVERLRLPPLLGMLIMGIVLANVPGLSGVATAVKES
TSSLLRNVALMVILTRAGLGLDAGALRRLSLVVVRLAFTPCLSETLTVGIAAHLLLGMPWIWSFMLGFVL
AAVSPAVVVPCLLALQEQGYGVAKGVPTLVMAAASIDDVLAISGFGVLFGICFSQGALTDKLLSGPLEVL
LGLSYGVSLGVLLWFLPGADNRQLPLLRLVLITCLGLLALFGSQAVGCSGAGALGALTLSFVAGHGWRQR
GWTGDTNPVSEAYGILWFVFQPILFGLIGAEIRVDALKADTVGFGLLTLAIGLTVRIIVSFFVVMGGGLT
VKERLFVAVAWLPKATVQAAIGPVALDYARLHAPTPENIALGEQVVAIAVLVILVTAPIGAAAIMLSAPR
LLVRGSQVAPGSQDQTKGKVANGDNTA
</t>
  </si>
  <si>
    <t>PacBio Sequel; Illumina NextSeq</t>
  </si>
  <si>
    <t>FALCON v. 1.88; CANU v. 2.0</t>
  </si>
  <si>
    <t>https://www.ncbi.nlm.nih.gov/protein/XP_037084502.1?report=genbank&amp;log$=prottop&amp;blast_rank=61&amp;RID=XK7MZ32V013</t>
  </si>
  <si>
    <t>GCA_011947565.3</t>
  </si>
  <si>
    <t>https://www.ncbi.nlm.nih.gov/assembly/GCA_011947565.3</t>
  </si>
  <si>
    <t>Lepeophtheirus salmonis</t>
  </si>
  <si>
    <t>XP_040567434.1</t>
  </si>
  <si>
    <t>&gt;XP_040567434.1 sodium/hydrogen exchanger 9B2-like [Lepeophtheirus salmonis]
MNCFSSSLNLKLQNFFGNFLLSHQEDELKDEDSIWKKIKFALLCPPHGHIGKWLSIILVILAVYGGLLAL
IGQHAAAPHGILFQLFVLVIVGVLMGKVMELIRLPPLLGMIVTGIFFENLNLLEKDENVWPQTSSKLRSL
ALVIILLKAGLGLDPKALKKLSGIVFRLAFIPCCIETLFVGIAGYLIVGLPWTWSFLLGFVLSAVSPAVV
VPSMLDLQARGYGVEKGIPTLVIAAASIDDVLAISGFTLCTAIIFKPSSNIQNIILQVPLEVFIGILAGL
IWGIICIFIPSKDDDNVKGFRSCILLGGSIMSHFGCQYYEVPGAGPISILIMGFISGLGWTQYGWKTNNY
VVQLLSKLWMLFQPLLFVLIGTEIKIYALDIAILGQCAAVFLIGMSVRLIASYLATFSKEITLKERIFIS
LAWLPKATVQAAVGGWALDFVKSKTDLPDWSTKLNYATIVLNTAVLVILVTAPLGAIAISITGPKLLKKT
VTESSLETPG</t>
  </si>
  <si>
    <t>Oxford Nanopore MinION; Illumina</t>
  </si>
  <si>
    <t>Flye v. 2.7b-b1528; Racon v. v1.4.16; Pilon v. 1.22</t>
  </si>
  <si>
    <t>https://www.ncbi.nlm.nih.gov/protein/XP_040567434.1?report=genbank&amp;log$=prottop&amp;blast_rank=75&amp;RID=XK7MZ32V013</t>
  </si>
  <si>
    <t>GCA_016086655.3</t>
  </si>
  <si>
    <t>https://www.ncbi.nlm.nih.gov/assembly/GCF_016086655.3</t>
  </si>
  <si>
    <t>Darwinula stevensoni
Darwinula stevensoni</t>
  </si>
  <si>
    <t>CAD7247776.1</t>
  </si>
  <si>
    <t>&gt;CAD7247776.1 unnamed protein product [Darwinula stevensoni]
MQDPLRPSASKQDDDDEKTSTRCPFLLRDERELPPEATRWERFRRNLPCPPGVKLGRVCTFLLALPLFWL
AGYGLTGSEMLLNGNLFKLYIVFFACLLGGWFMEIIRLPGLLGMLLVGILLGNLERQTGWMEHPLQPGWS
GKIRGIALVVILIRAGLGLNPEQLRRLSLMVTRLAFVPCTVEAIAVACFSYFILELPWTWGFMLGFALAA
VSPAIVVPCMLRIQEEGYGVDKGIPTLLLAASSMDDVLAISAFVVFLGVTFSQGSIIKKIFMPFAEIIVG
LLYGIILGVIFWFVPNHKDSFAVTEVRSIMLLIGGIASYFGSMFIEMHSAGALGVLSLAFVSSIGWRRQG
YQDDNPVSLNFNYLWLIFQPLLFGLIGTEIDLVQIRVTTVGYALIVICGGLIFRCCAAFLAVSGGDLNMK
EKVFTAIAWLPKATVQAAIGPNALDTALAMHDPNPQHIDWGRDILTIAVMAILISAPIGGICIRYCSPKL
LVKSRYMPPACVLNVSQTLDEGPETLGASLAINASDTRVTFLDQPSSQD</t>
  </si>
  <si>
    <t>https://www.ncbi.nlm.nih.gov/protein/CAD7247776.1?report=genbank&amp;log$=prottop&amp;blast_rank=98&amp;RID=XK7MZ32V013</t>
  </si>
  <si>
    <t>GCA_905338385.1</t>
  </si>
  <si>
    <t>https://www.ncbi.nlm.nih.gov/assembly/GCA_905338385.1</t>
  </si>
  <si>
    <t>Idotea baltica</t>
  </si>
  <si>
    <t>MCL4150668.1</t>
  </si>
  <si>
    <t>&gt;MCL4150668.1 hypothetical protein GTU68_023421 [Idotea baltica]
MLLVGIALRSLPGLDIIGANIDSKWSATLRKMALVVILTRAGLGLDPKALREMSLMVLRLGILPNVVEMT
VVAVVSHFLLQFPWLWSFMLGFILAGVSPSVVVPCMLNLSDNGYGINKGIPTLVIAGLSVDNVISISGFG
VMLGIIFSEGSIVWQALKGPIEVMVGLGYALFMGSLTWYLPNRNEKGSSKFKFVLLFASGLLAIFGSMKV
GFGGAGPIACLGTAFVAGVGWRKQGCMDAKDPIKKNFNFIWQFFLPLLFGLIGTEIKISALNGSTVGFGF
ITLLISLTFRVLTSYFSVLGGDLNLRERIFVALAWLPKATIQAAVGSTALDVARAIDGNPDFESAEEALG
KQVLTIAVLVILAAAPIGAAAIMLSAPKLLHKKVFKEDAIKEEKDIQSV</t>
  </si>
  <si>
    <t>Illumina HiSeq; PacBio RSII</t>
  </si>
  <si>
    <t>SOAPdenovo v. OCT-2016; PBJelly v. MAY-2017; ARCS v. MAR-2018</t>
  </si>
  <si>
    <t>https://www.ncbi.nlm.nih.gov/protein/MCL4150668.1?report=genbank&amp;log$=prottop&amp;blast_rank=100&amp;RID=XK7MZ32V013</t>
  </si>
  <si>
    <t>GCA_023373965.1</t>
  </si>
  <si>
    <t>https://www.ncbi.nlm.nih.gov/assembly/GCA_023373965.1</t>
  </si>
  <si>
    <t>up to here with crustaceans</t>
  </si>
  <si>
    <t>goal</t>
  </si>
  <si>
    <t>species</t>
  </si>
  <si>
    <t>NHA#</t>
  </si>
  <si>
    <t>protein-size</t>
  </si>
  <si>
    <t>#isoforms</t>
  </si>
  <si>
    <t>#exons</t>
  </si>
  <si>
    <t>reviewed? (refseq)</t>
  </si>
  <si>
    <t>transcriptome?</t>
  </si>
  <si>
    <t>gene mined?</t>
  </si>
  <si>
    <t>link</t>
  </si>
  <si>
    <t>C. elegans</t>
  </si>
  <si>
    <t>X</t>
  </si>
  <si>
    <t>N</t>
  </si>
  <si>
    <t>https://www.ncbi.nlm.nih.gov/gene/181236</t>
  </si>
  <si>
    <t>V</t>
  </si>
  <si>
    <t>https://www.ncbi.nlm.nih.gov/gene/180097</t>
  </si>
  <si>
    <t>H. sapiens</t>
  </si>
  <si>
    <t>475-515</t>
  </si>
  <si>
    <t>https://www.ncbi.nlm.nih.gov/gene/150159</t>
  </si>
  <si>
    <t>417-537</t>
  </si>
  <si>
    <t>validated</t>
  </si>
  <si>
    <t>https://www.ncbi.nlm.nih.gov/gene/133308</t>
  </si>
  <si>
    <t>pseudogene</t>
  </si>
  <si>
    <t>NA</t>
  </si>
  <si>
    <t>https://www.ncbi.nlm.nih.gov/gene/100128190</t>
  </si>
  <si>
    <t>D. melanogaster</t>
  </si>
  <si>
    <t>708-715</t>
  </si>
  <si>
    <t>2L</t>
  </si>
  <si>
    <t>https://www.ncbi.nlm.nih.gov/gene/33961</t>
  </si>
  <si>
    <t>584-714</t>
  </si>
  <si>
    <t>3R</t>
  </si>
  <si>
    <t>https://www.ncbi.nlm.nih.gov/gene/42710</t>
  </si>
  <si>
    <t>X. laevis</t>
  </si>
  <si>
    <t>2S</t>
  </si>
  <si>
    <t>1S</t>
  </si>
  <si>
    <t>model</t>
  </si>
  <si>
    <t>https://www.ncbi.nlm.nih.gov/gene/108706734</t>
  </si>
  <si>
    <t>540-552</t>
  </si>
  <si>
    <t>1L</t>
  </si>
  <si>
    <t>https://www.ncbi.nlm.nih.gov/gene/108710794</t>
  </si>
  <si>
    <t>A. mellifera</t>
  </si>
  <si>
    <t>LG8</t>
  </si>
  <si>
    <t>https://www.ncbi.nlm.nih.gov/gene/?term=sodium%2Fhydrogen+exchanger+9B1+%5B+Apis+mellifera+(honey+bee)</t>
  </si>
  <si>
    <t>520-621</t>
  </si>
  <si>
    <t>LG1</t>
  </si>
  <si>
    <t>https://www.ncbi.nlm.nih.gov/gene/?term=sodium%2Fhydrogen+exchanger+9B2+%5B+Apis+mellifera+(honey+bee)</t>
  </si>
  <si>
    <t>H. americanus</t>
  </si>
  <si>
    <t>unplaced</t>
  </si>
  <si>
    <t>https://www.ncbi.nlm.nih.gov/gene/121853394</t>
  </si>
  <si>
    <t>V. destructor</t>
  </si>
  <si>
    <t>627-653</t>
  </si>
  <si>
    <t>un</t>
  </si>
  <si>
    <t>https://www.ncbi.nlm.nih.gov/gene/111251868</t>
  </si>
  <si>
    <t>averages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</si>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</sst>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  <font>
      <u/>
      <color rgb="FF000000"/>
      <name val="Arial"/>
    </font>
    <font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ncbi.nlm.nih.gov/assembly/GCF_016086655.3" TargetMode="External"/><Relationship Id="rId22" Type="http://schemas.openxmlformats.org/officeDocument/2006/relationships/hyperlink" Target="https://www.ncbi.nlm.nih.gov/assembly/GCA_905338385.1" TargetMode="External"/><Relationship Id="rId21" Type="http://schemas.openxmlformats.org/officeDocument/2006/relationships/hyperlink" Target="https://www.ncbi.nlm.nih.gov/protein/CAD7247776.1?report=genbank&amp;log$=prottop&amp;blast_rank=98&amp;RID=XK7MZ32V013" TargetMode="External"/><Relationship Id="rId24" Type="http://schemas.openxmlformats.org/officeDocument/2006/relationships/hyperlink" Target="https://www.ncbi.nlm.nih.gov/assembly/GCA_023373965.1" TargetMode="External"/><Relationship Id="rId23" Type="http://schemas.openxmlformats.org/officeDocument/2006/relationships/hyperlink" Target="https://www.ncbi.nlm.nih.gov/protein/MCL4150668.1?report=genbank&amp;log$=prottop&amp;blast_rank=100&amp;RID=XK7MZ32V013" TargetMode="External"/><Relationship Id="rId1" Type="http://schemas.openxmlformats.org/officeDocument/2006/relationships/hyperlink" Target="https://www.ncbi.nlm.nih.gov/protein/TRY75264.1?report=genbank&amp;log$=prottop&amp;blast_rank=16&amp;RID=XK7MZ32V013" TargetMode="External"/><Relationship Id="rId2" Type="http://schemas.openxmlformats.org/officeDocument/2006/relationships/hyperlink" Target="https://www.ncbi.nlm.nih.gov/assembly/GCA_007210705.1" TargetMode="External"/><Relationship Id="rId3" Type="http://schemas.openxmlformats.org/officeDocument/2006/relationships/hyperlink" Target="https://www.ncbi.nlm.nih.gov/protein/XP_047735583.1?report=genbank&amp;log$=prottop&amp;blast_rank=25&amp;RID=XK7MZ32V013" TargetMode="External"/><Relationship Id="rId4" Type="http://schemas.openxmlformats.org/officeDocument/2006/relationships/hyperlink" Target="https://www.ncbi.nlm.nih.gov/assembly/GCF_000764305.2" TargetMode="External"/><Relationship Id="rId9" Type="http://schemas.openxmlformats.org/officeDocument/2006/relationships/hyperlink" Target="https://www.ncbi.nlm.nih.gov/protein/XP_042856260.1?report=genbank&amp;log$=prottop&amp;blast_rank=38&amp;RID=XK7MZ32V013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ncbi.nlm.nih.gov/protein/XP_045108649.1?report=genbank&amp;log$=prottop&amp;blast_rank=27&amp;RID=XK7MZ32V013" TargetMode="External"/><Relationship Id="rId6" Type="http://schemas.openxmlformats.org/officeDocument/2006/relationships/hyperlink" Target="https://www.ncbi.nlm.nih.gov/assembly/GCF_017591435.1" TargetMode="External"/><Relationship Id="rId7" Type="http://schemas.openxmlformats.org/officeDocument/2006/relationships/hyperlink" Target="https://www.ncbi.nlm.nih.gov/protein/XP_047501491.1?report=genbank&amp;log$=prottop&amp;blast_rank=33&amp;RID=XK7MZ32V013" TargetMode="External"/><Relationship Id="rId8" Type="http://schemas.openxmlformats.org/officeDocument/2006/relationships/hyperlink" Target="https://www.ncbi.nlm.nih.gov/assembly/GCF_019202785.1/" TargetMode="External"/><Relationship Id="rId11" Type="http://schemas.openxmlformats.org/officeDocument/2006/relationships/hyperlink" Target="https://www.ncbi.nlm.nih.gov/protein/XP_050686079.1" TargetMode="External"/><Relationship Id="rId10" Type="http://schemas.openxmlformats.org/officeDocument/2006/relationships/hyperlink" Target="https://www.ncbi.nlm.nih.gov/assembly/GCA_017312705.2" TargetMode="External"/><Relationship Id="rId13" Type="http://schemas.openxmlformats.org/officeDocument/2006/relationships/hyperlink" Target="https://www.ncbi.nlm.nih.gov/protein/RXG52054.1?report=genbank&amp;log$=prottop&amp;blast_rank=54&amp;RID=XK7MZ32V013" TargetMode="External"/><Relationship Id="rId12" Type="http://schemas.openxmlformats.org/officeDocument/2006/relationships/hyperlink" Target="https://www.ncbi.nlm.nih.gov/assembly/GCF_024679095.1" TargetMode="External"/><Relationship Id="rId15" Type="http://schemas.openxmlformats.org/officeDocument/2006/relationships/hyperlink" Target="https://www.ncbi.nlm.nih.gov/nuccore/QCYY01001811.1" TargetMode="External"/><Relationship Id="rId14" Type="http://schemas.openxmlformats.org/officeDocument/2006/relationships/hyperlink" Target="https://www.ncbi.nlm.nih.gov/assembly/GCA_004104545.1" TargetMode="External"/><Relationship Id="rId17" Type="http://schemas.openxmlformats.org/officeDocument/2006/relationships/hyperlink" Target="https://www.ncbi.nlm.nih.gov/protein/XP_037084502.1?report=genbank&amp;log$=prottop&amp;blast_rank=61&amp;RID=XK7MZ32V013" TargetMode="External"/><Relationship Id="rId16" Type="http://schemas.openxmlformats.org/officeDocument/2006/relationships/hyperlink" Target="https://www.ncbi.nlm.nih.gov/assembly/GCF_003789085.1" TargetMode="External"/><Relationship Id="rId19" Type="http://schemas.openxmlformats.org/officeDocument/2006/relationships/hyperlink" Target="https://www.ncbi.nlm.nih.gov/protein/XP_040567434.1?report=genbank&amp;log$=prottop&amp;blast_rank=75&amp;RID=XK7MZ32V013" TargetMode="External"/><Relationship Id="rId18" Type="http://schemas.openxmlformats.org/officeDocument/2006/relationships/hyperlink" Target="https://www.ncbi.nlm.nih.gov/assembly/GCA_011947565.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gene/181236" TargetMode="External"/><Relationship Id="rId2" Type="http://schemas.openxmlformats.org/officeDocument/2006/relationships/hyperlink" Target="https://www.ncbi.nlm.nih.gov/gene/180097" TargetMode="External"/><Relationship Id="rId3" Type="http://schemas.openxmlformats.org/officeDocument/2006/relationships/hyperlink" Target="https://www.ncbi.nlm.nih.gov/gene/150159" TargetMode="External"/><Relationship Id="rId4" Type="http://schemas.openxmlformats.org/officeDocument/2006/relationships/hyperlink" Target="https://www.ncbi.nlm.nih.gov/gene/133308" TargetMode="External"/><Relationship Id="rId9" Type="http://schemas.openxmlformats.org/officeDocument/2006/relationships/hyperlink" Target="https://www.ncbi.nlm.nih.gov/gene/108710794" TargetMode="External"/><Relationship Id="rId5" Type="http://schemas.openxmlformats.org/officeDocument/2006/relationships/hyperlink" Target="https://www.ncbi.nlm.nih.gov/gene/100128190" TargetMode="External"/><Relationship Id="rId6" Type="http://schemas.openxmlformats.org/officeDocument/2006/relationships/hyperlink" Target="https://www.ncbi.nlm.nih.gov/gene/33961" TargetMode="External"/><Relationship Id="rId7" Type="http://schemas.openxmlformats.org/officeDocument/2006/relationships/hyperlink" Target="https://www.ncbi.nlm.nih.gov/gene/42710" TargetMode="External"/><Relationship Id="rId8" Type="http://schemas.openxmlformats.org/officeDocument/2006/relationships/hyperlink" Target="https://www.ncbi.nlm.nih.gov/gene/108706734" TargetMode="External"/><Relationship Id="rId11" Type="http://schemas.openxmlformats.org/officeDocument/2006/relationships/hyperlink" Target="https://www.ncbi.nlm.nih.gov/gene/?term=sodium%2Fhydrogen+exchanger+9B2+%5B+Apis+mellifera+(honey+bee)" TargetMode="External"/><Relationship Id="rId10" Type="http://schemas.openxmlformats.org/officeDocument/2006/relationships/hyperlink" Target="https://www.ncbi.nlm.nih.gov/gene/?term=sodium%2Fhydrogen+exchanger+9B1+%5B+Apis+mellifera+(honey+bee)" TargetMode="External"/><Relationship Id="rId13" Type="http://schemas.openxmlformats.org/officeDocument/2006/relationships/hyperlink" Target="https://www.ncbi.nlm.nih.gov/gene/111251868" TargetMode="External"/><Relationship Id="rId12" Type="http://schemas.openxmlformats.org/officeDocument/2006/relationships/hyperlink" Target="https://www.ncbi.nlm.nih.gov/gene/121853394" TargetMode="External"/><Relationship Id="rId1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5" max="5" width="14.88"/>
    <col customWidth="1" min="14" max="1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5.75" customHeight="1">
      <c r="A2" s="1" t="s">
        <v>18</v>
      </c>
      <c r="B2" s="2" t="s">
        <v>19</v>
      </c>
      <c r="C2" s="2">
        <v>2.0E-88</v>
      </c>
      <c r="D2" s="1">
        <v>44.13</v>
      </c>
      <c r="E2" s="1" t="s">
        <v>20</v>
      </c>
      <c r="F2" s="3" t="s">
        <v>21</v>
      </c>
      <c r="G2" s="1">
        <v>2.0</v>
      </c>
      <c r="H2" s="1">
        <v>555.0</v>
      </c>
      <c r="I2" s="1" t="s">
        <v>22</v>
      </c>
      <c r="J2" s="1">
        <v>459.0</v>
      </c>
      <c r="K2" s="1">
        <v>1.5806032E7</v>
      </c>
      <c r="L2" s="1">
        <v>1.91142546E8</v>
      </c>
      <c r="M2" s="1">
        <v>180.0</v>
      </c>
      <c r="N2" s="1" t="s">
        <v>23</v>
      </c>
      <c r="O2" s="4" t="s">
        <v>24</v>
      </c>
      <c r="P2" s="1" t="s">
        <v>25</v>
      </c>
      <c r="Q2" s="4" t="s">
        <v>26</v>
      </c>
      <c r="R2" s="1" t="s">
        <v>27</v>
      </c>
    </row>
    <row r="3" ht="15.75" customHeight="1">
      <c r="A3" s="1" t="s">
        <v>28</v>
      </c>
      <c r="B3" s="2" t="s">
        <v>19</v>
      </c>
      <c r="C3" s="2">
        <v>1.0E-86</v>
      </c>
      <c r="D3" s="1">
        <v>43.8</v>
      </c>
      <c r="E3" s="1" t="s">
        <v>29</v>
      </c>
      <c r="F3" s="1" t="s">
        <v>30</v>
      </c>
      <c r="G3" s="1" t="s">
        <v>31</v>
      </c>
      <c r="H3" s="1">
        <v>860.0</v>
      </c>
      <c r="I3" s="1" t="s">
        <v>32</v>
      </c>
      <c r="J3" s="1">
        <v>17396.0</v>
      </c>
      <c r="K3" s="1">
        <v>213783.0</v>
      </c>
      <c r="L3" s="1">
        <v>5.42364171E8</v>
      </c>
      <c r="M3" s="1">
        <v>105.0</v>
      </c>
      <c r="N3" s="1" t="s">
        <v>33</v>
      </c>
      <c r="O3" s="4" t="s">
        <v>34</v>
      </c>
      <c r="P3" s="1" t="s">
        <v>35</v>
      </c>
      <c r="Q3" s="4" t="s">
        <v>36</v>
      </c>
      <c r="R3" s="1" t="s">
        <v>27</v>
      </c>
    </row>
    <row r="4" ht="15.75" customHeight="1">
      <c r="A4" s="1" t="s">
        <v>37</v>
      </c>
      <c r="B4" s="2" t="s">
        <v>19</v>
      </c>
      <c r="C4" s="2">
        <v>8.0E-86</v>
      </c>
      <c r="D4" s="1">
        <v>41.16</v>
      </c>
      <c r="E4" s="1" t="s">
        <v>38</v>
      </c>
      <c r="F4" s="1" t="s">
        <v>39</v>
      </c>
      <c r="G4" s="1">
        <v>13.0</v>
      </c>
      <c r="H4" s="1">
        <v>511.0</v>
      </c>
      <c r="I4" s="1" t="s">
        <v>40</v>
      </c>
      <c r="J4" s="1">
        <v>524.0</v>
      </c>
      <c r="K4" s="1">
        <v>2.179388E7</v>
      </c>
      <c r="L4" s="1">
        <v>1.005062047E9</v>
      </c>
      <c r="M4" s="1">
        <v>54.74</v>
      </c>
      <c r="N4" s="1" t="s">
        <v>41</v>
      </c>
      <c r="O4" s="4" t="s">
        <v>42</v>
      </c>
      <c r="P4" s="5" t="s">
        <v>43</v>
      </c>
      <c r="Q4" s="4" t="s">
        <v>44</v>
      </c>
      <c r="R4" s="1" t="s">
        <v>27</v>
      </c>
    </row>
    <row r="5" ht="15.75" customHeight="1">
      <c r="A5" s="1" t="s">
        <v>45</v>
      </c>
      <c r="B5" s="2" t="s">
        <v>19</v>
      </c>
      <c r="C5" s="2">
        <v>5.0E-85</v>
      </c>
      <c r="D5" s="1">
        <v>43.25</v>
      </c>
      <c r="E5" s="1" t="s">
        <v>46</v>
      </c>
      <c r="F5" s="1" t="s">
        <v>47</v>
      </c>
      <c r="G5" s="1">
        <v>40.0</v>
      </c>
      <c r="H5" s="1">
        <v>515.0</v>
      </c>
      <c r="I5" s="1" t="s">
        <v>48</v>
      </c>
      <c r="J5" s="1">
        <v>1061.0</v>
      </c>
      <c r="K5" s="1">
        <v>3.6870704E7</v>
      </c>
      <c r="L5" s="1">
        <v>1.466079641E9</v>
      </c>
      <c r="M5" s="1">
        <v>150.0</v>
      </c>
      <c r="N5" s="1" t="s">
        <v>49</v>
      </c>
      <c r="O5" s="4" t="s">
        <v>50</v>
      </c>
      <c r="P5" s="1" t="s">
        <v>51</v>
      </c>
      <c r="Q5" s="4" t="s">
        <v>52</v>
      </c>
      <c r="R5" s="1" t="s">
        <v>27</v>
      </c>
    </row>
    <row r="6" ht="15.75" customHeight="1">
      <c r="A6" s="1" t="s">
        <v>53</v>
      </c>
      <c r="B6" s="2" t="s">
        <v>19</v>
      </c>
      <c r="C6" s="2">
        <v>7.0E-84</v>
      </c>
      <c r="D6" s="1">
        <v>43.25</v>
      </c>
      <c r="E6" s="1" t="s">
        <v>54</v>
      </c>
      <c r="F6" s="1" t="s">
        <v>55</v>
      </c>
      <c r="G6" s="1" t="s">
        <v>31</v>
      </c>
      <c r="H6" s="1">
        <v>522.0</v>
      </c>
      <c r="I6" s="1" t="s">
        <v>56</v>
      </c>
      <c r="J6" s="1">
        <v>18211.0</v>
      </c>
      <c r="K6" s="6">
        <v>234949.0</v>
      </c>
      <c r="L6" s="1">
        <v>1.705010926E9</v>
      </c>
      <c r="M6" s="1">
        <v>377.0</v>
      </c>
      <c r="N6" s="1" t="s">
        <v>57</v>
      </c>
      <c r="O6" s="4" t="s">
        <v>58</v>
      </c>
      <c r="P6" s="1" t="s">
        <v>59</v>
      </c>
      <c r="Q6" s="4" t="s">
        <v>60</v>
      </c>
      <c r="R6" s="1" t="s">
        <v>27</v>
      </c>
    </row>
    <row r="7" ht="15.75" customHeight="1">
      <c r="A7" s="1" t="s">
        <v>61</v>
      </c>
      <c r="B7" s="2" t="s">
        <v>19</v>
      </c>
      <c r="C7" s="2">
        <v>1.0E-80</v>
      </c>
      <c r="D7" s="1">
        <v>41.69</v>
      </c>
      <c r="E7" s="1" t="s">
        <v>62</v>
      </c>
      <c r="F7" s="1" t="s">
        <v>63</v>
      </c>
      <c r="G7" s="1">
        <v>44.0</v>
      </c>
      <c r="H7" s="1">
        <v>545.0</v>
      </c>
      <c r="I7" s="1" t="s">
        <v>64</v>
      </c>
      <c r="J7" s="1">
        <v>2160.0</v>
      </c>
      <c r="K7" s="1">
        <v>1.6975517E7</v>
      </c>
      <c r="L7" s="1">
        <v>1.765827443E9</v>
      </c>
      <c r="M7" s="1">
        <v>110.0</v>
      </c>
      <c r="N7" s="1" t="s">
        <v>65</v>
      </c>
      <c r="O7" s="4" t="s">
        <v>66</v>
      </c>
      <c r="P7" s="1" t="s">
        <v>67</v>
      </c>
      <c r="Q7" s="4" t="s">
        <v>68</v>
      </c>
      <c r="R7" s="1" t="s">
        <v>27</v>
      </c>
    </row>
    <row r="8" ht="15.75" customHeight="1">
      <c r="A8" s="1" t="s">
        <v>69</v>
      </c>
      <c r="B8" s="2" t="s">
        <v>19</v>
      </c>
      <c r="C8" s="2">
        <v>4.0E-80</v>
      </c>
      <c r="D8" s="1">
        <v>43.75</v>
      </c>
      <c r="E8" s="1" t="s">
        <v>70</v>
      </c>
      <c r="F8" s="1" t="s">
        <v>71</v>
      </c>
      <c r="G8" s="1" t="s">
        <v>31</v>
      </c>
      <c r="H8" s="1">
        <v>557.0</v>
      </c>
      <c r="I8" s="1" t="s">
        <v>72</v>
      </c>
      <c r="J8" s="1">
        <v>43541.0</v>
      </c>
      <c r="K8" s="1">
        <v>51088.0</v>
      </c>
      <c r="L8" s="6">
        <v>1.725108002E9</v>
      </c>
      <c r="M8" s="1">
        <v>72.0</v>
      </c>
      <c r="N8" s="1" t="s">
        <v>73</v>
      </c>
      <c r="O8" s="4" t="s">
        <v>74</v>
      </c>
      <c r="P8" s="5" t="s">
        <v>75</v>
      </c>
      <c r="Q8" s="7" t="s">
        <v>76</v>
      </c>
      <c r="R8" s="1" t="s">
        <v>27</v>
      </c>
    </row>
    <row r="9" ht="15.75" customHeight="1">
      <c r="A9" s="1" t="s">
        <v>77</v>
      </c>
      <c r="B9" s="2" t="s">
        <v>19</v>
      </c>
      <c r="C9" s="2">
        <v>6.0E-79</v>
      </c>
      <c r="D9" s="1">
        <v>43.14</v>
      </c>
      <c r="E9" s="1" t="s">
        <v>78</v>
      </c>
      <c r="F9" s="1" t="s">
        <v>79</v>
      </c>
      <c r="G9" s="1" t="s">
        <v>31</v>
      </c>
      <c r="H9" s="1">
        <v>487.0</v>
      </c>
      <c r="I9" s="1" t="s">
        <v>80</v>
      </c>
      <c r="J9" s="1">
        <v>4683.0</v>
      </c>
      <c r="K9" s="1">
        <v>605555.0</v>
      </c>
      <c r="L9" s="1">
        <v>1.663581301E9</v>
      </c>
      <c r="M9" s="1">
        <v>84.0</v>
      </c>
      <c r="N9" s="1" t="s">
        <v>81</v>
      </c>
      <c r="O9" s="4" t="s">
        <v>82</v>
      </c>
      <c r="P9" s="1" t="s">
        <v>83</v>
      </c>
      <c r="Q9" s="4" t="s">
        <v>84</v>
      </c>
      <c r="R9" s="1" t="s">
        <v>27</v>
      </c>
    </row>
    <row r="10" ht="15.75" customHeight="1">
      <c r="A10" s="1" t="s">
        <v>85</v>
      </c>
      <c r="B10" s="2" t="s">
        <v>19</v>
      </c>
      <c r="C10" s="2">
        <v>8.0E-79</v>
      </c>
      <c r="D10" s="1">
        <v>51.0</v>
      </c>
      <c r="E10" s="1" t="s">
        <v>86</v>
      </c>
      <c r="F10" s="1" t="s">
        <v>87</v>
      </c>
      <c r="G10" s="1" t="s">
        <v>31</v>
      </c>
      <c r="H10" s="1">
        <v>587.0</v>
      </c>
      <c r="I10" s="5" t="s">
        <v>88</v>
      </c>
      <c r="J10" s="1">
        <v>1255.0</v>
      </c>
      <c r="K10" s="1">
        <v>4.7009503E7</v>
      </c>
      <c r="L10" s="1">
        <v>7.70104822E8</v>
      </c>
      <c r="M10" s="1">
        <v>160.0</v>
      </c>
      <c r="N10" s="1" t="s">
        <v>89</v>
      </c>
      <c r="O10" s="4" t="s">
        <v>90</v>
      </c>
      <c r="P10" s="5" t="s">
        <v>91</v>
      </c>
      <c r="Q10" s="4" t="s">
        <v>92</v>
      </c>
      <c r="R10" s="1" t="s">
        <v>27</v>
      </c>
    </row>
    <row r="11" ht="15.75" customHeight="1">
      <c r="A11" s="1" t="s">
        <v>93</v>
      </c>
      <c r="B11" s="2" t="s">
        <v>19</v>
      </c>
      <c r="C11" s="2">
        <v>8.0E75</v>
      </c>
      <c r="D11" s="1">
        <v>51.0</v>
      </c>
      <c r="E11" s="1" t="s">
        <v>94</v>
      </c>
      <c r="F11" s="1" t="s">
        <v>95</v>
      </c>
      <c r="G11" s="1">
        <v>5.0</v>
      </c>
      <c r="H11" s="1">
        <v>500.0</v>
      </c>
      <c r="I11" s="1" t="s">
        <v>96</v>
      </c>
      <c r="J11" s="1">
        <v>8066.0</v>
      </c>
      <c r="K11" s="1">
        <v>4.8457437E7</v>
      </c>
      <c r="L11" s="1">
        <v>6.47191672E8</v>
      </c>
      <c r="M11" s="1">
        <v>45.0</v>
      </c>
      <c r="N11" s="1" t="s">
        <v>97</v>
      </c>
      <c r="O11" s="4" t="s">
        <v>98</v>
      </c>
      <c r="P11" s="1" t="s">
        <v>99</v>
      </c>
      <c r="Q11" s="4" t="s">
        <v>100</v>
      </c>
      <c r="R11" s="1" t="s">
        <v>27</v>
      </c>
    </row>
    <row r="12" ht="15.75" customHeight="1">
      <c r="A12" s="1" t="s">
        <v>101</v>
      </c>
      <c r="B12" s="2" t="s">
        <v>19</v>
      </c>
      <c r="C12" s="2">
        <v>3.0E-70</v>
      </c>
      <c r="D12" s="1">
        <v>40.39</v>
      </c>
      <c r="E12" s="1" t="s">
        <v>102</v>
      </c>
      <c r="F12" s="1" t="s">
        <v>103</v>
      </c>
      <c r="G12" s="1" t="s">
        <v>31</v>
      </c>
      <c r="H12" s="1">
        <v>539.0</v>
      </c>
      <c r="I12" s="1" t="s">
        <v>31</v>
      </c>
      <c r="J12" s="1">
        <v>62117.0</v>
      </c>
      <c r="K12" s="1">
        <v>56422.0</v>
      </c>
      <c r="L12" s="1">
        <v>3.82098207E8</v>
      </c>
      <c r="M12" s="1">
        <v>357.0</v>
      </c>
      <c r="N12" s="1" t="s">
        <v>31</v>
      </c>
      <c r="O12" s="4" t="s">
        <v>104</v>
      </c>
      <c r="P12" s="1" t="s">
        <v>105</v>
      </c>
      <c r="Q12" s="4" t="s">
        <v>106</v>
      </c>
      <c r="R12" s="1" t="s">
        <v>27</v>
      </c>
    </row>
    <row r="13" ht="15.75" customHeight="1">
      <c r="A13" s="1" t="s">
        <v>107</v>
      </c>
      <c r="B13" s="2" t="s">
        <v>19</v>
      </c>
      <c r="C13" s="2">
        <v>5.0E-70</v>
      </c>
      <c r="D13" s="1">
        <v>47.0</v>
      </c>
      <c r="E13" s="1" t="s">
        <v>108</v>
      </c>
      <c r="F13" s="1" t="s">
        <v>109</v>
      </c>
      <c r="G13" s="1" t="s">
        <v>31</v>
      </c>
      <c r="H13" s="1">
        <v>399.0</v>
      </c>
      <c r="I13" s="1" t="s">
        <v>110</v>
      </c>
      <c r="J13" s="1">
        <v>338085.0</v>
      </c>
      <c r="K13" s="1">
        <v>7966.0</v>
      </c>
      <c r="L13" s="1">
        <v>1.538366295E9</v>
      </c>
      <c r="M13" s="1">
        <v>50.0</v>
      </c>
      <c r="N13" s="1" t="s">
        <v>111</v>
      </c>
      <c r="O13" s="4" t="s">
        <v>112</v>
      </c>
      <c r="P13" s="1" t="s">
        <v>113</v>
      </c>
      <c r="Q13" s="4" t="s">
        <v>114</v>
      </c>
      <c r="R13" s="1" t="s">
        <v>27</v>
      </c>
    </row>
    <row r="20">
      <c r="A20" s="1" t="s">
        <v>115</v>
      </c>
    </row>
    <row r="50">
      <c r="A50" s="1" t="s">
        <v>116</v>
      </c>
    </row>
  </sheetData>
  <hyperlinks>
    <hyperlink r:id="rId1" ref="O2"/>
    <hyperlink r:id="rId2" ref="Q2"/>
    <hyperlink r:id="rId3" ref="O3"/>
    <hyperlink r:id="rId4" ref="Q3"/>
    <hyperlink r:id="rId5" ref="O4"/>
    <hyperlink r:id="rId6" ref="Q4"/>
    <hyperlink r:id="rId7" ref="O5"/>
    <hyperlink r:id="rId8" ref="Q5"/>
    <hyperlink r:id="rId9" ref="O6"/>
    <hyperlink r:id="rId10" ref="Q6"/>
    <hyperlink r:id="rId11" ref="O7"/>
    <hyperlink r:id="rId12" ref="Q7"/>
    <hyperlink r:id="rId13" ref="O8"/>
    <hyperlink r:id="rId14" ref="Q8"/>
    <hyperlink r:id="rId15" ref="O9"/>
    <hyperlink r:id="rId16" ref="Q9"/>
    <hyperlink r:id="rId17" ref="O10"/>
    <hyperlink r:id="rId18" ref="Q10"/>
    <hyperlink r:id="rId19" ref="O11"/>
    <hyperlink r:id="rId20" ref="Q11"/>
    <hyperlink r:id="rId21" ref="O12"/>
    <hyperlink r:id="rId22" ref="Q12"/>
    <hyperlink r:id="rId23" ref="O13"/>
    <hyperlink r:id="rId24" ref="Q13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117</v>
      </c>
      <c r="B1" s="8" t="s">
        <v>118</v>
      </c>
      <c r="C1" s="8" t="s">
        <v>119</v>
      </c>
      <c r="D1" s="8" t="s">
        <v>120</v>
      </c>
      <c r="E1" s="8" t="s">
        <v>121</v>
      </c>
      <c r="F1" s="8" t="s">
        <v>6</v>
      </c>
      <c r="G1" s="8" t="s">
        <v>122</v>
      </c>
      <c r="H1" s="8" t="s">
        <v>123</v>
      </c>
      <c r="I1" s="8" t="s">
        <v>124</v>
      </c>
      <c r="J1" s="8" t="s">
        <v>125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8" t="s">
        <v>126</v>
      </c>
      <c r="B2" s="9">
        <v>1.0</v>
      </c>
      <c r="C2" s="9">
        <v>516.0</v>
      </c>
      <c r="D2" s="9">
        <v>1.0</v>
      </c>
      <c r="E2" s="9">
        <v>10.0</v>
      </c>
      <c r="F2" s="8" t="s">
        <v>127</v>
      </c>
      <c r="G2" s="8" t="s">
        <v>27</v>
      </c>
      <c r="H2" s="8" t="s">
        <v>27</v>
      </c>
      <c r="I2" s="8" t="s">
        <v>128</v>
      </c>
      <c r="J2" s="10" t="s">
        <v>129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8" t="s">
        <v>126</v>
      </c>
      <c r="B3" s="9">
        <v>2.0</v>
      </c>
      <c r="C3" s="9">
        <v>498.0</v>
      </c>
      <c r="D3" s="9">
        <v>1.0</v>
      </c>
      <c r="E3" s="9">
        <v>10.0</v>
      </c>
      <c r="F3" s="8" t="s">
        <v>130</v>
      </c>
      <c r="G3" s="8" t="s">
        <v>27</v>
      </c>
      <c r="H3" s="8" t="s">
        <v>27</v>
      </c>
      <c r="I3" s="8" t="s">
        <v>128</v>
      </c>
      <c r="J3" s="10" t="s">
        <v>131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8" t="s">
        <v>132</v>
      </c>
      <c r="B4" s="9">
        <v>1.0</v>
      </c>
      <c r="C4" s="8" t="s">
        <v>133</v>
      </c>
      <c r="D4" s="9">
        <v>2.0</v>
      </c>
      <c r="E4" s="9">
        <v>15.0</v>
      </c>
      <c r="F4" s="9">
        <v>4.0</v>
      </c>
      <c r="G4" s="8" t="s">
        <v>27</v>
      </c>
      <c r="H4" s="8" t="s">
        <v>27</v>
      </c>
      <c r="I4" s="8" t="s">
        <v>128</v>
      </c>
      <c r="J4" s="10" t="s">
        <v>134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8" t="s">
        <v>132</v>
      </c>
      <c r="B5" s="9">
        <v>2.0</v>
      </c>
      <c r="C5" s="8" t="s">
        <v>135</v>
      </c>
      <c r="D5" s="9">
        <v>5.0</v>
      </c>
      <c r="E5" s="9">
        <v>14.0</v>
      </c>
      <c r="F5" s="9">
        <v>4.0</v>
      </c>
      <c r="G5" s="8" t="s">
        <v>136</v>
      </c>
      <c r="H5" s="8" t="s">
        <v>27</v>
      </c>
      <c r="I5" s="8" t="s">
        <v>128</v>
      </c>
      <c r="J5" s="10" t="s">
        <v>137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8" t="s">
        <v>132</v>
      </c>
      <c r="B6" s="8" t="s">
        <v>138</v>
      </c>
      <c r="C6" s="9">
        <v>282.0</v>
      </c>
      <c r="D6" s="9">
        <v>1.0</v>
      </c>
      <c r="E6" s="8" t="s">
        <v>139</v>
      </c>
      <c r="F6" s="8" t="s">
        <v>27</v>
      </c>
      <c r="G6" s="8" t="s">
        <v>128</v>
      </c>
      <c r="H6" s="8" t="s">
        <v>27</v>
      </c>
      <c r="I6" s="8" t="s">
        <v>128</v>
      </c>
      <c r="J6" s="10" t="s">
        <v>140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8" t="s">
        <v>141</v>
      </c>
      <c r="B7" s="9">
        <v>1.0</v>
      </c>
      <c r="C7" s="8" t="s">
        <v>142</v>
      </c>
      <c r="D7" s="9">
        <v>2.0</v>
      </c>
      <c r="E7" s="9">
        <v>7.0</v>
      </c>
      <c r="F7" s="8" t="s">
        <v>143</v>
      </c>
      <c r="G7" s="8" t="s">
        <v>27</v>
      </c>
      <c r="H7" s="8" t="s">
        <v>27</v>
      </c>
      <c r="I7" s="8" t="s">
        <v>128</v>
      </c>
      <c r="J7" s="10" t="s">
        <v>144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8" t="s">
        <v>141</v>
      </c>
      <c r="B8" s="9">
        <v>2.0</v>
      </c>
      <c r="C8" s="8" t="s">
        <v>145</v>
      </c>
      <c r="D8" s="9">
        <v>2.0</v>
      </c>
      <c r="E8" s="9">
        <v>12.0</v>
      </c>
      <c r="F8" s="8" t="s">
        <v>146</v>
      </c>
      <c r="G8" s="8" t="s">
        <v>27</v>
      </c>
      <c r="H8" s="8" t="s">
        <v>27</v>
      </c>
      <c r="I8" s="8" t="s">
        <v>128</v>
      </c>
      <c r="J8" s="10" t="s">
        <v>147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8" t="s">
        <v>148</v>
      </c>
      <c r="B9" s="8" t="s">
        <v>149</v>
      </c>
      <c r="C9" s="9">
        <v>540.0</v>
      </c>
      <c r="D9" s="9">
        <v>2.0</v>
      </c>
      <c r="E9" s="9">
        <v>13.0</v>
      </c>
      <c r="F9" s="8" t="s">
        <v>150</v>
      </c>
      <c r="G9" s="8" t="s">
        <v>151</v>
      </c>
      <c r="H9" s="8" t="s">
        <v>27</v>
      </c>
      <c r="I9" s="8" t="s">
        <v>128</v>
      </c>
      <c r="J9" s="10" t="s">
        <v>152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8" t="s">
        <v>148</v>
      </c>
      <c r="B10" s="8" t="s">
        <v>143</v>
      </c>
      <c r="C10" s="8" t="s">
        <v>153</v>
      </c>
      <c r="D10" s="9">
        <v>2.0</v>
      </c>
      <c r="E10" s="9">
        <v>12.0</v>
      </c>
      <c r="F10" s="8" t="s">
        <v>154</v>
      </c>
      <c r="G10" s="8" t="s">
        <v>151</v>
      </c>
      <c r="H10" s="8" t="s">
        <v>27</v>
      </c>
      <c r="I10" s="8" t="s">
        <v>128</v>
      </c>
      <c r="J10" s="10" t="s">
        <v>155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8" t="s">
        <v>156</v>
      </c>
      <c r="B11" s="9">
        <v>1.0</v>
      </c>
      <c r="C11" s="9">
        <v>518.0</v>
      </c>
      <c r="D11" s="9">
        <v>0.0</v>
      </c>
      <c r="E11" s="9">
        <v>7.0</v>
      </c>
      <c r="F11" s="8" t="s">
        <v>157</v>
      </c>
      <c r="G11" s="8" t="s">
        <v>151</v>
      </c>
      <c r="H11" s="8" t="s">
        <v>27</v>
      </c>
      <c r="I11" s="8" t="s">
        <v>128</v>
      </c>
      <c r="J11" s="10" t="s">
        <v>158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8" t="s">
        <v>156</v>
      </c>
      <c r="B12" s="9">
        <v>2.0</v>
      </c>
      <c r="C12" s="8" t="s">
        <v>159</v>
      </c>
      <c r="D12" s="9">
        <v>3.0</v>
      </c>
      <c r="E12" s="9">
        <v>9.0</v>
      </c>
      <c r="F12" s="8" t="s">
        <v>160</v>
      </c>
      <c r="G12" s="8" t="s">
        <v>151</v>
      </c>
      <c r="H12" s="8" t="s">
        <v>27</v>
      </c>
      <c r="I12" s="8" t="s">
        <v>128</v>
      </c>
      <c r="J12" s="10" t="s">
        <v>161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8" t="s">
        <v>162</v>
      </c>
      <c r="B13" s="9">
        <v>2.0</v>
      </c>
      <c r="C13" s="9">
        <v>701.0</v>
      </c>
      <c r="D13" s="9">
        <v>3.0</v>
      </c>
      <c r="E13" s="9">
        <v>17.0</v>
      </c>
      <c r="F13" s="8" t="s">
        <v>163</v>
      </c>
      <c r="G13" s="8" t="s">
        <v>151</v>
      </c>
      <c r="H13" s="8" t="s">
        <v>27</v>
      </c>
      <c r="I13" s="8" t="s">
        <v>128</v>
      </c>
      <c r="J13" s="10" t="s">
        <v>164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8" t="s">
        <v>165</v>
      </c>
      <c r="B14" s="9">
        <v>2.0</v>
      </c>
      <c r="C14" s="8" t="s">
        <v>166</v>
      </c>
      <c r="D14" s="9">
        <v>6.0</v>
      </c>
      <c r="E14" s="9">
        <v>12.0</v>
      </c>
      <c r="F14" s="8" t="s">
        <v>167</v>
      </c>
      <c r="G14" s="8" t="s">
        <v>151</v>
      </c>
      <c r="H14" s="8" t="s">
        <v>27</v>
      </c>
      <c r="I14" s="8" t="s">
        <v>128</v>
      </c>
      <c r="J14" s="10" t="s">
        <v>168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8" t="s">
        <v>169</v>
      </c>
      <c r="B15" s="8" t="s">
        <v>170</v>
      </c>
      <c r="C15" s="9">
        <f>average(C2:C3,C6,C9,C11,C13,653,515,537,715,714,552,621)</f>
        <v>566.3076923</v>
      </c>
      <c r="D15" s="9">
        <f>average(D2:D14)</f>
        <v>2.307692308</v>
      </c>
      <c r="E15" s="9">
        <f>average(E2:E5,E7:E14)</f>
        <v>11.5</v>
      </c>
      <c r="F15" s="8" t="s">
        <v>170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</hyperlinks>
  <drawing r:id="rId14"/>
</worksheet>
</file>