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arrag0\Documents\Research\SouthernForests\"/>
    </mc:Choice>
  </mc:AlternateContent>
  <xr:revisionPtr revIDLastSave="0" documentId="8_{CA15C845-1767-42F8-8019-D1B8FD0D20D8}" xr6:coauthVersionLast="45" xr6:coauthVersionMax="45" xr10:uidLastSave="{00000000-0000-0000-0000-000000000000}"/>
  <bookViews>
    <workbookView xWindow="-108" yWindow="-108" windowWidth="30936" windowHeight="16896" xr2:uid="{E78CEAAA-C0E8-4A86-B9C3-F8AA680EBD92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4" i="1"/>
  <c r="K6" i="1" l="1"/>
  <c r="J6" i="1"/>
  <c r="I5" i="1"/>
  <c r="J7" i="1"/>
  <c r="I7" i="1"/>
  <c r="H7" i="1"/>
  <c r="I4" i="1"/>
  <c r="K7" i="1"/>
  <c r="I6" i="1"/>
  <c r="H6" i="1"/>
  <c r="H4" i="1"/>
  <c r="K4" i="1" l="1"/>
  <c r="J4" i="1"/>
  <c r="K5" i="1"/>
  <c r="H5" i="1"/>
  <c r="J5" i="1"/>
</calcChain>
</file>

<file path=xl/sharedStrings.xml><?xml version="1.0" encoding="utf-8"?>
<sst xmlns="http://schemas.openxmlformats.org/spreadsheetml/2006/main" count="44" uniqueCount="18">
  <si>
    <t>Year</t>
  </si>
  <si>
    <t>Treatment</t>
  </si>
  <si>
    <t>Burn</t>
  </si>
  <si>
    <t>No burn</t>
  </si>
  <si>
    <t>Warm /</t>
  </si>
  <si>
    <t>Cool</t>
  </si>
  <si>
    <t>Warm, low SAM /</t>
  </si>
  <si>
    <t>Warm, high SAM /</t>
  </si>
  <si>
    <t>Warm, low SAM</t>
  </si>
  <si>
    <t>Burn /</t>
  </si>
  <si>
    <t xml:space="preserve"> no burn</t>
  </si>
  <si>
    <t>Climate group</t>
  </si>
  <si>
    <t>Warm, high SAM</t>
  </si>
  <si>
    <t>No-burn</t>
  </si>
  <si>
    <t>Ratio</t>
  </si>
  <si>
    <t>p</t>
  </si>
  <si>
    <r>
      <t>t-</t>
    </r>
    <r>
      <rPr>
        <b/>
        <sz val="11"/>
        <color theme="1"/>
        <rFont val="Calibri"/>
        <family val="2"/>
        <scheme val="minor"/>
      </rPr>
      <t>tests</t>
    </r>
  </si>
  <si>
    <t>Modelled PIP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</si>
</sst>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7" formatCode="0.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1" fontId="0" fillId="0" borderId="1" xfId="0" applyNumberFormat="1" applyBorder="1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11" fontId="0" fillId="0" borderId="0" xfId="0" applyNumberFormat="1" applyBorder="1"/>
    <xf numFmtId="167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0" xfId="0" applyNumberFormat="1" applyBorder="1"/>
    <xf numFmtId="165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1" fontId="0" fillId="0" borderId="0" xfId="0" applyNumberForma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_intera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T+SAM"/>
      <sheetName val="1920 base"/>
      <sheetName val="1900 base"/>
      <sheetName val="Sheet3"/>
      <sheetName val="Raw data"/>
    </sheetNames>
    <sheetDataSet>
      <sheetData sheetId="0"/>
      <sheetData sheetId="1"/>
      <sheetData sheetId="2">
        <row r="5">
          <cell r="A5">
            <v>2018</v>
          </cell>
          <cell r="G5">
            <v>1.1120999999999999E-2</v>
          </cell>
          <cell r="H5">
            <v>5.1159999999999999E-3</v>
          </cell>
          <cell r="J5">
            <v>0.44718063931888136</v>
          </cell>
        </row>
        <row r="6">
          <cell r="A6">
            <v>2017</v>
          </cell>
          <cell r="G6">
            <v>2.3668999999999999E-2</v>
          </cell>
          <cell r="H6">
            <v>5.019E-3</v>
          </cell>
          <cell r="J6">
            <v>0.45404343396775604</v>
          </cell>
        </row>
        <row r="7">
          <cell r="A7">
            <v>2016</v>
          </cell>
          <cell r="G7">
            <v>1.1405E-2</v>
          </cell>
          <cell r="H7">
            <v>5.0140000000000002E-3</v>
          </cell>
          <cell r="J7">
            <v>0.4572988673611787</v>
          </cell>
        </row>
        <row r="8">
          <cell r="A8">
            <v>2015</v>
          </cell>
          <cell r="G8">
            <v>2.7348000000000001E-2</v>
          </cell>
          <cell r="H8">
            <v>1.6878000000000001E-2</v>
          </cell>
          <cell r="J8">
            <v>0.46108273184354737</v>
          </cell>
        </row>
        <row r="9">
          <cell r="A9">
            <v>2014</v>
          </cell>
          <cell r="G9">
            <v>2.8048000000000003E-2</v>
          </cell>
          <cell r="H9">
            <v>1.5236000000000001E-2</v>
          </cell>
          <cell r="J9">
            <v>0.47792006248388769</v>
          </cell>
        </row>
        <row r="10">
          <cell r="A10">
            <v>2013</v>
          </cell>
          <cell r="G10">
            <v>2.6017000000000002E-2</v>
          </cell>
          <cell r="H10">
            <v>1.0172E-2</v>
          </cell>
          <cell r="J10">
            <v>0.48077150177395089</v>
          </cell>
        </row>
        <row r="11">
          <cell r="A11">
            <v>2012</v>
          </cell>
          <cell r="G11">
            <v>2.6333999999999996E-2</v>
          </cell>
          <cell r="H11">
            <v>1.6017E-2</v>
          </cell>
          <cell r="J11">
            <v>0.48007961065729438</v>
          </cell>
        </row>
        <row r="12">
          <cell r="A12">
            <v>2011</v>
          </cell>
          <cell r="G12">
            <v>2.4909000000000001E-2</v>
          </cell>
          <cell r="H12">
            <v>9.4389999999999995E-3</v>
          </cell>
          <cell r="J12">
            <v>0.49562671469118447</v>
          </cell>
        </row>
        <row r="13">
          <cell r="A13">
            <v>2010</v>
          </cell>
          <cell r="G13">
            <v>2.5791000000000001E-2</v>
          </cell>
          <cell r="H13">
            <v>1.6506E-2</v>
          </cell>
          <cell r="J13">
            <v>0.50557280078869182</v>
          </cell>
        </row>
        <row r="14">
          <cell r="A14">
            <v>2009</v>
          </cell>
          <cell r="G14">
            <v>2.6287999999999999E-2</v>
          </cell>
          <cell r="H14">
            <v>8.8780000000000005E-3</v>
          </cell>
          <cell r="J14">
            <v>0.51831203721905506</v>
          </cell>
        </row>
        <row r="15">
          <cell r="A15">
            <v>2008</v>
          </cell>
          <cell r="G15">
            <v>1.1299E-2</v>
          </cell>
          <cell r="H15">
            <v>3.9130000000000007E-3</v>
          </cell>
          <cell r="J15">
            <v>0.52137335152341968</v>
          </cell>
        </row>
        <row r="16">
          <cell r="A16">
            <v>2007</v>
          </cell>
          <cell r="G16">
            <v>1.1082999999999999E-2</v>
          </cell>
          <cell r="H16">
            <v>3.8799999999999998E-3</v>
          </cell>
          <cell r="J16">
            <v>0.53021479149429984</v>
          </cell>
        </row>
        <row r="17">
          <cell r="A17">
            <v>2006</v>
          </cell>
          <cell r="G17">
            <v>2.7982999999999997E-2</v>
          </cell>
          <cell r="H17">
            <v>1.6597000000000001E-2</v>
          </cell>
          <cell r="J17">
            <v>0.54424405313055657</v>
          </cell>
        </row>
        <row r="18">
          <cell r="A18">
            <v>2005</v>
          </cell>
          <cell r="G18">
            <v>1.1349E-2</v>
          </cell>
          <cell r="H18">
            <v>3.9480000000000001E-3</v>
          </cell>
          <cell r="J18">
            <v>0.54559247417475942</v>
          </cell>
        </row>
        <row r="19">
          <cell r="A19">
            <v>2004</v>
          </cell>
          <cell r="G19">
            <v>1.1784000000000001E-2</v>
          </cell>
          <cell r="H19">
            <v>3.9590000000000007E-3</v>
          </cell>
          <cell r="J19">
            <v>0.55550084628404373</v>
          </cell>
        </row>
        <row r="20">
          <cell r="A20">
            <v>2003</v>
          </cell>
          <cell r="G20">
            <v>2.8367000000000003E-2</v>
          </cell>
          <cell r="H20">
            <v>8.8780000000000005E-3</v>
          </cell>
          <cell r="J20">
            <v>0.55472478750352616</v>
          </cell>
          <cell r="L20" t="str">
            <v>Burn</v>
          </cell>
          <cell r="M20" t="str">
            <v>No burn</v>
          </cell>
        </row>
        <row r="21">
          <cell r="A21">
            <v>2002</v>
          </cell>
          <cell r="G21">
            <v>2.9143000000000002E-2</v>
          </cell>
          <cell r="H21">
            <v>9.8900000000000012E-3</v>
          </cell>
          <cell r="J21">
            <v>0.55053489439264558</v>
          </cell>
          <cell r="L21">
            <v>1.0005E-2</v>
          </cell>
          <cell r="M21">
            <v>3.8469999999999997E-3</v>
          </cell>
        </row>
        <row r="22">
          <cell r="A22">
            <v>2001</v>
          </cell>
          <cell r="G22">
            <v>1.1576000000000001E-2</v>
          </cell>
          <cell r="H22">
            <v>4.4780000000000002E-3</v>
          </cell>
          <cell r="J22">
            <v>0.54934135757826219</v>
          </cell>
          <cell r="L22">
            <v>2.4358000000000001E-2</v>
          </cell>
          <cell r="M22">
            <v>7.4920000000000004E-3</v>
          </cell>
        </row>
        <row r="23">
          <cell r="A23">
            <v>2000</v>
          </cell>
          <cell r="G23">
            <v>2.7995999999999997E-2</v>
          </cell>
          <cell r="H23">
            <v>9.9749999999999995E-3</v>
          </cell>
          <cell r="J23">
            <v>0.55543149823934035</v>
          </cell>
          <cell r="L23">
            <v>2.0338999999999999E-2</v>
          </cell>
          <cell r="M23">
            <v>1.1689E-2</v>
          </cell>
        </row>
        <row r="24">
          <cell r="A24">
            <v>1999</v>
          </cell>
          <cell r="G24">
            <v>2.8304000000000003E-2</v>
          </cell>
          <cell r="H24">
            <v>1.8293E-2</v>
          </cell>
          <cell r="J24">
            <v>0.55651939100915548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A883F-FB73-442A-A3F2-DD2DAF103FE4}">
  <dimension ref="A1:L23"/>
  <sheetViews>
    <sheetView tabSelected="1" zoomScale="85" zoomScaleNormal="85" workbookViewId="0">
      <selection activeCell="N16" sqref="N16"/>
    </sheetView>
  </sheetViews>
  <sheetFormatPr defaultRowHeight="15" x14ac:dyDescent="0.25"/>
  <cols>
    <col min="2" max="2" width="15.140625" bestFit="1" customWidth="1"/>
    <col min="6" max="6" width="10.7109375" customWidth="1"/>
    <col min="7" max="7" width="11.28515625" bestFit="1" customWidth="1"/>
    <col min="8" max="8" width="8.5703125" bestFit="1" customWidth="1"/>
    <col min="9" max="9" width="15.85546875" bestFit="1" customWidth="1"/>
    <col min="10" max="11" width="16.5703125" bestFit="1" customWidth="1"/>
    <col min="12" max="12" width="9" bestFit="1" customWidth="1"/>
  </cols>
  <sheetData>
    <row r="1" spans="1:12" x14ac:dyDescent="0.25">
      <c r="A1" s="16" t="s">
        <v>17</v>
      </c>
      <c r="B1" s="16"/>
      <c r="C1" s="16"/>
      <c r="D1" s="16"/>
      <c r="F1" s="15" t="s">
        <v>16</v>
      </c>
      <c r="G1" s="15"/>
      <c r="H1" s="15"/>
      <c r="I1" s="15"/>
      <c r="J1" s="15"/>
      <c r="K1" s="15"/>
      <c r="L1" s="15"/>
    </row>
    <row r="2" spans="1:12" x14ac:dyDescent="0.25">
      <c r="A2" s="1"/>
      <c r="B2" s="1"/>
      <c r="C2" s="3" t="s">
        <v>1</v>
      </c>
      <c r="D2" s="3"/>
      <c r="F2" s="5" t="s">
        <v>1</v>
      </c>
      <c r="G2" s="6"/>
      <c r="H2" s="4" t="s">
        <v>4</v>
      </c>
      <c r="I2" s="4" t="s">
        <v>6</v>
      </c>
      <c r="J2" s="4" t="s">
        <v>7</v>
      </c>
      <c r="K2" s="4" t="s">
        <v>7</v>
      </c>
      <c r="L2" s="7" t="s">
        <v>9</v>
      </c>
    </row>
    <row r="3" spans="1:12" x14ac:dyDescent="0.25">
      <c r="A3" s="1" t="s">
        <v>0</v>
      </c>
      <c r="B3" s="1" t="s">
        <v>11</v>
      </c>
      <c r="C3" s="1" t="s">
        <v>2</v>
      </c>
      <c r="D3" s="1" t="s">
        <v>13</v>
      </c>
      <c r="F3" s="5"/>
      <c r="G3" s="6"/>
      <c r="H3" s="10" t="s">
        <v>5</v>
      </c>
      <c r="I3" s="10" t="s">
        <v>5</v>
      </c>
      <c r="J3" s="10" t="s">
        <v>5</v>
      </c>
      <c r="K3" s="10" t="s">
        <v>8</v>
      </c>
      <c r="L3" s="11" t="s">
        <v>10</v>
      </c>
    </row>
    <row r="4" spans="1:12" x14ac:dyDescent="0.25">
      <c r="A4">
        <v>2018</v>
      </c>
      <c r="B4" t="s">
        <v>5</v>
      </c>
      <c r="C4">
        <v>1.1120999999999999E-2</v>
      </c>
      <c r="D4">
        <v>5.1159999999999999E-3</v>
      </c>
      <c r="F4" s="14" t="s">
        <v>2</v>
      </c>
      <c r="G4" s="12" t="s">
        <v>14</v>
      </c>
      <c r="H4" s="17">
        <f>AVERAGE(C11:C23)/AVERAGE(C4:C10)</f>
        <v>2.368434070419827</v>
      </c>
      <c r="I4" s="17">
        <f>AVERAGE(C11:C16)/AVERAGE(C4:C10)</f>
        <v>2.3844153886732737</v>
      </c>
      <c r="J4" s="17">
        <f>AVERAGE(C17:C23)/AVERAGE(C4:C10)</f>
        <v>2.3547357976311591</v>
      </c>
      <c r="K4" s="17">
        <f>AVERAGE(C17:C23)/AVERAGE(C11:C16)</f>
        <v>0.98755267593763163</v>
      </c>
      <c r="L4" s="19">
        <f>AVERAGE(C4:C23)/AVERAGE(D4:D23)</f>
        <v>2.2376123194818991</v>
      </c>
    </row>
    <row r="5" spans="1:12" x14ac:dyDescent="0.25">
      <c r="A5">
        <v>2016</v>
      </c>
      <c r="B5" t="s">
        <v>5</v>
      </c>
      <c r="C5">
        <v>1.1405E-2</v>
      </c>
      <c r="D5">
        <v>5.0140000000000002E-3</v>
      </c>
      <c r="F5" s="14"/>
      <c r="G5" s="13" t="s">
        <v>15</v>
      </c>
      <c r="H5" s="2">
        <f>TTEST(C4:C10,C11:C23,1,2)</f>
        <v>6.9857044049988365E-16</v>
      </c>
      <c r="I5" s="2">
        <f>TTEST(C4:C10,C11:C16,1,2)</f>
        <v>1.9662138644414268E-11</v>
      </c>
      <c r="J5" s="2">
        <f>TTEST(C4:C10,C17:C23,1,2)</f>
        <v>7.1846265395932713E-12</v>
      </c>
      <c r="K5" s="2">
        <f>TTEST(C11:C16,C17:C23,1,2)</f>
        <v>0.35962281877477137</v>
      </c>
      <c r="L5" s="18"/>
    </row>
    <row r="6" spans="1:12" x14ac:dyDescent="0.25">
      <c r="A6">
        <v>2008</v>
      </c>
      <c r="B6" t="s">
        <v>5</v>
      </c>
      <c r="C6">
        <v>1.1299E-2</v>
      </c>
      <c r="D6">
        <v>3.9130000000000007E-3</v>
      </c>
      <c r="F6" s="14" t="s">
        <v>3</v>
      </c>
      <c r="G6" s="12" t="s">
        <v>14</v>
      </c>
      <c r="H6" s="17">
        <f>AVERAGE(D11:D23)/AVERAGE(D4:D10)</f>
        <v>2.8741992467081556</v>
      </c>
      <c r="I6" s="17">
        <f>AVERAGE(D11:D16)/AVERAGE(D4:D10)</f>
        <v>2.2030706964057893</v>
      </c>
      <c r="J6" s="17">
        <f>AVERAGE(D17:D23)/AVERAGE(D4:D10)</f>
        <v>3.4494522898244688</v>
      </c>
      <c r="K6" s="17">
        <f>AVERAGE(D17:D23)/AVERAGE(D11:D16)</f>
        <v>1.5657474340029556</v>
      </c>
      <c r="L6" s="20">
        <f>TTEST(C4:C23,D4:D23,1,1)</f>
        <v>4.8777383796301708E-10</v>
      </c>
    </row>
    <row r="7" spans="1:12" x14ac:dyDescent="0.25">
      <c r="A7">
        <v>2007</v>
      </c>
      <c r="B7" t="s">
        <v>5</v>
      </c>
      <c r="C7">
        <v>1.1082999999999999E-2</v>
      </c>
      <c r="D7">
        <v>3.8799999999999998E-3</v>
      </c>
      <c r="F7" s="14"/>
      <c r="G7" s="13" t="s">
        <v>15</v>
      </c>
      <c r="H7" s="8">
        <f>TTEST(D4:D10,D11:D23,1,2)</f>
        <v>4.8311566855697675E-5</v>
      </c>
      <c r="I7" s="9">
        <f>TTEST(D4:D10,D11:D16,1,2)</f>
        <v>1.5867153916800963E-9</v>
      </c>
      <c r="J7" s="8">
        <f>TTEST(D4:D10,D17:D23,1,2)</f>
        <v>2.1858707982432303E-5</v>
      </c>
      <c r="K7" s="8">
        <f>TTEST(D11:D16,D17:D23,1,2)</f>
        <v>6.9816621279545407E-3</v>
      </c>
      <c r="L7" s="20"/>
    </row>
    <row r="8" spans="1:12" x14ac:dyDescent="0.25">
      <c r="A8">
        <v>2005</v>
      </c>
      <c r="B8" t="s">
        <v>5</v>
      </c>
      <c r="C8">
        <v>1.1349E-2</v>
      </c>
      <c r="D8">
        <v>3.9480000000000001E-3</v>
      </c>
    </row>
    <row r="9" spans="1:12" x14ac:dyDescent="0.25">
      <c r="A9">
        <v>2004</v>
      </c>
      <c r="B9" t="s">
        <v>5</v>
      </c>
      <c r="C9">
        <v>1.1784000000000001E-2</v>
      </c>
      <c r="D9">
        <v>3.9590000000000007E-3</v>
      </c>
    </row>
    <row r="10" spans="1:12" x14ac:dyDescent="0.25">
      <c r="A10">
        <v>2001</v>
      </c>
      <c r="B10" t="s">
        <v>5</v>
      </c>
      <c r="C10">
        <v>1.1576000000000001E-2</v>
      </c>
      <c r="D10">
        <v>4.4780000000000002E-3</v>
      </c>
    </row>
    <row r="11" spans="1:12" x14ac:dyDescent="0.25">
      <c r="A11">
        <v>2013</v>
      </c>
      <c r="B11" t="s">
        <v>8</v>
      </c>
      <c r="C11">
        <v>2.6017000000000002E-2</v>
      </c>
      <c r="D11">
        <v>1.0172E-2</v>
      </c>
    </row>
    <row r="12" spans="1:12" x14ac:dyDescent="0.25">
      <c r="A12">
        <v>2011</v>
      </c>
      <c r="B12" t="s">
        <v>8</v>
      </c>
      <c r="C12">
        <v>2.4909000000000001E-2</v>
      </c>
      <c r="D12">
        <v>9.4389999999999995E-3</v>
      </c>
    </row>
    <row r="13" spans="1:12" x14ac:dyDescent="0.25">
      <c r="A13">
        <v>2009</v>
      </c>
      <c r="B13" t="s">
        <v>8</v>
      </c>
      <c r="C13">
        <v>2.6287999999999999E-2</v>
      </c>
      <c r="D13">
        <v>8.8780000000000005E-3</v>
      </c>
    </row>
    <row r="14" spans="1:12" x14ac:dyDescent="0.25">
      <c r="A14">
        <v>2003</v>
      </c>
      <c r="B14" t="s">
        <v>8</v>
      </c>
      <c r="C14">
        <v>2.8367000000000003E-2</v>
      </c>
      <c r="D14">
        <v>8.8780000000000005E-3</v>
      </c>
    </row>
    <row r="15" spans="1:12" x14ac:dyDescent="0.25">
      <c r="A15">
        <v>2002</v>
      </c>
      <c r="B15" t="s">
        <v>8</v>
      </c>
      <c r="C15">
        <v>2.9143000000000002E-2</v>
      </c>
      <c r="D15">
        <v>9.8900000000000012E-3</v>
      </c>
    </row>
    <row r="16" spans="1:12" x14ac:dyDescent="0.25">
      <c r="A16">
        <v>2000</v>
      </c>
      <c r="B16" t="s">
        <v>8</v>
      </c>
      <c r="C16">
        <v>2.7995999999999997E-2</v>
      </c>
      <c r="D16">
        <v>9.9749999999999995E-3</v>
      </c>
    </row>
    <row r="17" spans="1:4" x14ac:dyDescent="0.25">
      <c r="A17">
        <v>2017</v>
      </c>
      <c r="B17" t="s">
        <v>12</v>
      </c>
      <c r="C17">
        <v>2.3668999999999999E-2</v>
      </c>
      <c r="D17">
        <v>5.019E-3</v>
      </c>
    </row>
    <row r="18" spans="1:4" x14ac:dyDescent="0.25">
      <c r="A18">
        <v>2015</v>
      </c>
      <c r="B18" t="s">
        <v>12</v>
      </c>
      <c r="C18">
        <v>2.7348000000000001E-2</v>
      </c>
      <c r="D18">
        <v>1.6878000000000001E-2</v>
      </c>
    </row>
    <row r="19" spans="1:4" x14ac:dyDescent="0.25">
      <c r="A19">
        <v>2014</v>
      </c>
      <c r="B19" t="s">
        <v>12</v>
      </c>
      <c r="C19">
        <v>2.8048000000000003E-2</v>
      </c>
      <c r="D19">
        <v>1.5236000000000001E-2</v>
      </c>
    </row>
    <row r="20" spans="1:4" x14ac:dyDescent="0.25">
      <c r="A20">
        <v>2012</v>
      </c>
      <c r="B20" t="s">
        <v>12</v>
      </c>
      <c r="C20">
        <v>2.6333999999999996E-2</v>
      </c>
      <c r="D20">
        <v>1.6017E-2</v>
      </c>
    </row>
    <row r="21" spans="1:4" x14ac:dyDescent="0.25">
      <c r="A21">
        <v>2010</v>
      </c>
      <c r="B21" t="s">
        <v>12</v>
      </c>
      <c r="C21">
        <v>2.5791000000000001E-2</v>
      </c>
      <c r="D21">
        <v>1.6506E-2</v>
      </c>
    </row>
    <row r="22" spans="1:4" x14ac:dyDescent="0.25">
      <c r="A22">
        <v>2006</v>
      </c>
      <c r="B22" t="s">
        <v>12</v>
      </c>
      <c r="C22">
        <v>2.7982999999999997E-2</v>
      </c>
      <c r="D22">
        <v>1.6597000000000001E-2</v>
      </c>
    </row>
    <row r="23" spans="1:4" x14ac:dyDescent="0.25">
      <c r="A23">
        <v>1999</v>
      </c>
      <c r="B23" t="s">
        <v>12</v>
      </c>
      <c r="C23">
        <v>2.8304000000000003E-2</v>
      </c>
      <c r="D23">
        <v>1.8293E-2</v>
      </c>
    </row>
  </sheetData>
  <mergeCells count="8">
    <mergeCell ref="A1:D1"/>
    <mergeCell ref="L4:L5"/>
    <mergeCell ref="L6:L7"/>
    <mergeCell ref="F2:F3"/>
    <mergeCell ref="C2:D2"/>
    <mergeCell ref="F4:F5"/>
    <mergeCell ref="F6:F7"/>
    <mergeCell ref="F1:L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Zylstra</dc:creator>
  <cp:lastModifiedBy>Philip Zylstra</cp:lastModifiedBy>
  <dcterms:created xsi:type="dcterms:W3CDTF">2021-01-01T00:54:39Z</dcterms:created>
  <dcterms:modified xsi:type="dcterms:W3CDTF">2021-01-01T01:07:12Z</dcterms:modified>
</cp:coreProperties>
</file>