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<sst xmlns="http://schemas.openxmlformats.org/spreadsheetml/2006/main" count="46" uniqueCount="33">
  <si>
    <t>Task 2-3</t>
  </si>
  <si>
    <t>Task 4-6</t>
  </si>
  <si>
    <t>Task 7-11</t>
  </si>
  <si>
    <t>Task 12</t>
  </si>
  <si>
    <t>О</t>
  </si>
  <si>
    <t>A=</t>
  </si>
  <si>
    <t>Д</t>
  </si>
  <si>
    <t>C=</t>
  </si>
  <si>
    <t>З</t>
  </si>
  <si>
    <t>CF</t>
  </si>
  <si>
    <t>PF</t>
  </si>
  <si>
    <t>AF</t>
  </si>
  <si>
    <t>ZF</t>
  </si>
  <si>
    <t>SF</t>
  </si>
  <si>
    <t>OF</t>
  </si>
  <si>
    <t>calc</t>
  </si>
  <si>
    <t>bin to dec</t>
  </si>
  <si>
    <t xml:space="preserve">Пояснение </t>
  </si>
  <si>
    <t>X1=</t>
  </si>
  <si>
    <t>=</t>
  </si>
  <si>
    <t>+</t>
  </si>
  <si>
    <t>X2=</t>
  </si>
  <si>
    <t>X3=</t>
  </si>
  <si>
    <t>X4=</t>
  </si>
  <si>
    <t>X5=</t>
  </si>
  <si>
    <t>X6=</t>
  </si>
  <si>
    <t>X7=</t>
  </si>
  <si>
    <t>X8=</t>
  </si>
  <si>
    <t>X9=</t>
  </si>
  <si>
    <t>X10=</t>
  </si>
  <si>
    <t>X11=</t>
  </si>
  <si>
    <t>X12=</t>
  </si>
  <si>
    <t xml:space="preserve">ОДЗ: [-32768; 32767] 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</si>
</sst>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* #,##0.00\ &quot;₽&quot;_-;\-* #,##0.00\ &quot;₽&quot;_-;_-* \-??\ &quot;₽&quot;_-;_-@_-"/>
    <numFmt numFmtId="177" formatCode="_-* #,##0\ &quot;₽&quot;_-;\-* #,##0\ &quot;₽&quot;_-;_-* \-\ &quot;₽&quot;_-;_-@_-"/>
  </numFmts>
  <fonts count="22">
    <font>
      <sz val="11"/>
      <color theme="1"/>
      <name val="Aptos Narrow"/>
      <charset val="204"/>
      <scheme val="minor"/>
    </font>
    <font>
      <sz val="11"/>
      <color theme="1"/>
      <name val="Arial"/>
      <charset val="204"/>
    </font>
    <font>
      <b/>
      <sz val="11"/>
      <color rgb="FF3F3F3F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theme="1"/>
      <name val="Aptos Narrow"/>
      <charset val="134"/>
      <scheme val="minor"/>
    </font>
    <font>
      <sz val="11"/>
      <color theme="1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sz val="11"/>
      <color rgb="FF006100"/>
      <name val="Aptos Narrow"/>
      <charset val="0"/>
      <scheme val="minor"/>
    </font>
    <font>
      <i/>
      <sz val="11"/>
      <color rgb="FF7F7F7F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3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sz val="11"/>
      <color rgb="FF3F3F76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b/>
      <sz val="13"/>
      <color theme="3"/>
      <name val="Aptos Narrow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3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7" borderId="1" applyNumberFormat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5" borderId="0" xfId="0" applyFill="1" quotePrefix="1"/>
    <xf numFmtId="0" fontId="0" fillId="0" borderId="0" xfId="0" quotePrefix="1"/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dxfs count="4"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ont>
        <b val="1"/>
        <i val="0"/>
      </font>
    </dxf>
    <dxf>
      <fill>
        <patternFill patternType="solid">
          <bgColor theme="4" tint="0.59996337778862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M34"/>
  <sheetViews>
    <sheetView tabSelected="1" zoomScale="205" zoomScaleNormal="205" topLeftCell="C1" workbookViewId="0">
      <selection activeCell="CK16" sqref="CK16"/>
    </sheetView>
  </sheetViews>
  <sheetFormatPr defaultColWidth="9" defaultRowHeight="14.25"/>
  <cols>
    <col min="1" max="1" width="9.14285714285714" customWidth="1"/>
    <col min="4" max="4" width="1.85714285714286" customWidth="1"/>
    <col min="5" max="20" width="0.285714285714286" customWidth="1"/>
    <col min="21" max="21" width="1.42857142857143" customWidth="1"/>
    <col min="22" max="38" width="1.71428571428571" customWidth="1"/>
    <col min="39" max="39" width="1.57142857142857" customWidth="1"/>
    <col min="40" max="40" width="2.14285714285714" customWidth="1"/>
    <col min="41" max="41" width="2.85714285714286" customWidth="1"/>
    <col min="42" max="42" width="1.71428571428571" customWidth="1"/>
    <col min="43" max="44" width="1.85714285714286" customWidth="1"/>
    <col min="45" max="61" width="0.285714285714286" customWidth="1"/>
    <col min="62" max="62" width="1.14285714285714" customWidth="1"/>
    <col min="63" max="78" width="1.71428571428571" customWidth="1"/>
    <col min="79" max="79" width="2" customWidth="1"/>
    <col min="80" max="85" width="3" customWidth="1"/>
    <col min="86" max="86" width="2" customWidth="1"/>
    <col min="87" max="87" width="7.57142857142857" customWidth="1"/>
    <col min="88" max="88" width="2.42857142857143" customWidth="1"/>
    <col min="89" max="89" width="8.71428571428571" customWidth="1"/>
    <col min="90" max="90" width="3" customWidth="1"/>
    <col min="91" max="91" width="82.8571428571429" customWidth="1"/>
  </cols>
  <sheetData>
    <row r="2" spans="2:43">
      <c r="B2" s="1" t="s">
        <v>0</v>
      </c>
      <c r="E2" s="4" t="s">
        <v>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AN2" s="4" t="s">
        <v>2</v>
      </c>
      <c r="AO2" s="4"/>
      <c r="AP2" s="4"/>
      <c r="AQ2" s="4"/>
    </row>
    <row r="3" spans="28:38">
      <c r="AB3" s="4" t="s">
        <v>3</v>
      </c>
      <c r="AC3" s="4"/>
      <c r="AD3" s="4"/>
      <c r="AE3" s="4"/>
      <c r="AL3" s="4" t="s">
        <v>4</v>
      </c>
    </row>
    <row r="4" spans="2:38">
      <c r="B4" t="s">
        <v>5</v>
      </c>
      <c r="C4" s="2">
        <v>10299</v>
      </c>
      <c r="AL4" s="4" t="s">
        <v>6</v>
      </c>
    </row>
    <row r="5" spans="2:91">
      <c r="B5" t="s">
        <v>7</v>
      </c>
      <c r="C5" s="2">
        <v>21882</v>
      </c>
      <c r="E5" s="4">
        <v>15</v>
      </c>
      <c r="F5" s="4">
        <f>E5-1</f>
        <v>14</v>
      </c>
      <c r="G5" s="4">
        <f t="shared" ref="G5:T5" si="0">F5-1</f>
        <v>13</v>
      </c>
      <c r="H5" s="4">
        <f t="shared" si="0"/>
        <v>12</v>
      </c>
      <c r="I5" s="4">
        <f t="shared" si="0"/>
        <v>11</v>
      </c>
      <c r="J5" s="4">
        <f t="shared" si="0"/>
        <v>10</v>
      </c>
      <c r="K5" s="4">
        <f t="shared" si="0"/>
        <v>9</v>
      </c>
      <c r="L5" s="4">
        <f t="shared" si="0"/>
        <v>8</v>
      </c>
      <c r="M5" s="4">
        <f t="shared" si="0"/>
        <v>7</v>
      </c>
      <c r="N5" s="4">
        <f t="shared" si="0"/>
        <v>6</v>
      </c>
      <c r="O5" s="4">
        <f t="shared" si="0"/>
        <v>5</v>
      </c>
      <c r="P5" s="4">
        <f t="shared" si="0"/>
        <v>4</v>
      </c>
      <c r="Q5" s="4">
        <f t="shared" si="0"/>
        <v>3</v>
      </c>
      <c r="R5" s="4">
        <f t="shared" si="0"/>
        <v>2</v>
      </c>
      <c r="S5" s="4">
        <f t="shared" si="0"/>
        <v>1</v>
      </c>
      <c r="T5" s="4">
        <f t="shared" si="0"/>
        <v>0</v>
      </c>
      <c r="V5" s="4">
        <v>5</v>
      </c>
      <c r="W5" s="4">
        <v>4</v>
      </c>
      <c r="X5" s="4">
        <v>3</v>
      </c>
      <c r="Y5" s="4">
        <v>2</v>
      </c>
      <c r="Z5" s="4">
        <v>1</v>
      </c>
      <c r="AA5" s="4">
        <v>0</v>
      </c>
      <c r="AB5" s="4">
        <v>9</v>
      </c>
      <c r="AC5" s="4">
        <f t="shared" ref="AC5:AK5" si="1">AB5-1</f>
        <v>8</v>
      </c>
      <c r="AD5" s="4">
        <f t="shared" si="1"/>
        <v>7</v>
      </c>
      <c r="AE5" s="4">
        <f t="shared" si="1"/>
        <v>6</v>
      </c>
      <c r="AF5" s="4">
        <f t="shared" si="1"/>
        <v>5</v>
      </c>
      <c r="AG5" s="4">
        <f t="shared" si="1"/>
        <v>4</v>
      </c>
      <c r="AH5" s="4">
        <f t="shared" si="1"/>
        <v>3</v>
      </c>
      <c r="AI5" s="4">
        <f t="shared" si="1"/>
        <v>2</v>
      </c>
      <c r="AJ5" s="4">
        <f t="shared" si="1"/>
        <v>1</v>
      </c>
      <c r="AK5" s="4">
        <f t="shared" si="1"/>
        <v>0</v>
      </c>
      <c r="AL5" s="4" t="s">
        <v>8</v>
      </c>
      <c r="AT5" s="4">
        <v>5</v>
      </c>
      <c r="AU5" s="4">
        <v>4</v>
      </c>
      <c r="AV5" s="4">
        <v>3</v>
      </c>
      <c r="AW5" s="4">
        <v>2</v>
      </c>
      <c r="AX5" s="4">
        <v>1</v>
      </c>
      <c r="AY5" s="4">
        <v>0</v>
      </c>
      <c r="AZ5" s="4">
        <v>9</v>
      </c>
      <c r="BA5" s="4">
        <f t="shared" ref="BA5" si="2">AZ5-1</f>
        <v>8</v>
      </c>
      <c r="BB5" s="4">
        <f t="shared" ref="BB5" si="3">BA5-1</f>
        <v>7</v>
      </c>
      <c r="BC5" s="4">
        <f t="shared" ref="BC5" si="4">BB5-1</f>
        <v>6</v>
      </c>
      <c r="BD5" s="4">
        <f t="shared" ref="BD5" si="5">BC5-1</f>
        <v>5</v>
      </c>
      <c r="BE5" s="4">
        <f t="shared" ref="BE5" si="6">BD5-1</f>
        <v>4</v>
      </c>
      <c r="BF5" s="4">
        <f t="shared" ref="BF5" si="7">BE5-1</f>
        <v>3</v>
      </c>
      <c r="BG5" s="4">
        <f t="shared" ref="BG5:BH5" si="8">BF5-1</f>
        <v>2</v>
      </c>
      <c r="BH5" s="4">
        <f t="shared" si="8"/>
        <v>1</v>
      </c>
      <c r="BI5" s="4">
        <f t="shared" ref="BI5" si="9">BH5-1</f>
        <v>0</v>
      </c>
      <c r="BK5" s="4">
        <v>5</v>
      </c>
      <c r="BL5" s="4">
        <v>4</v>
      </c>
      <c r="BM5" s="4">
        <v>3</v>
      </c>
      <c r="BN5" s="4">
        <v>2</v>
      </c>
      <c r="BO5" s="4">
        <v>1</v>
      </c>
      <c r="BP5" s="4">
        <v>0</v>
      </c>
      <c r="BQ5" s="4">
        <v>9</v>
      </c>
      <c r="BR5" s="4">
        <f t="shared" ref="BR5" si="10">BQ5-1</f>
        <v>8</v>
      </c>
      <c r="BS5" s="4">
        <f t="shared" ref="BS5" si="11">BR5-1</f>
        <v>7</v>
      </c>
      <c r="BT5" s="4">
        <f t="shared" ref="BT5" si="12">BS5-1</f>
        <v>6</v>
      </c>
      <c r="BU5" s="4">
        <f t="shared" ref="BU5" si="13">BT5-1</f>
        <v>5</v>
      </c>
      <c r="BV5" s="4">
        <f t="shared" ref="BV5" si="14">BU5-1</f>
        <v>4</v>
      </c>
      <c r="BW5" s="4">
        <f t="shared" ref="BW5" si="15">BV5-1</f>
        <v>3</v>
      </c>
      <c r="BX5" s="4">
        <f t="shared" ref="BX5:BY5" si="16">BW5-1</f>
        <v>2</v>
      </c>
      <c r="BY5" s="4">
        <f t="shared" si="16"/>
        <v>1</v>
      </c>
      <c r="BZ5" s="4">
        <f t="shared" ref="BZ5" si="17">BY5-1</f>
        <v>0</v>
      </c>
      <c r="CB5" s="4" t="s">
        <v>9</v>
      </c>
      <c r="CC5" s="4" t="s">
        <v>10</v>
      </c>
      <c r="CD5" s="4" t="s">
        <v>11</v>
      </c>
      <c r="CE5" s="4" t="s">
        <v>12</v>
      </c>
      <c r="CF5" s="4" t="s">
        <v>13</v>
      </c>
      <c r="CG5" s="4" t="s">
        <v>14</v>
      </c>
      <c r="CI5" s="7" t="s">
        <v>15</v>
      </c>
      <c r="CK5" s="7" t="s">
        <v>16</v>
      </c>
      <c r="CM5" s="4" t="s">
        <v>17</v>
      </c>
    </row>
    <row r="7" spans="2:91">
      <c r="B7" t="s">
        <v>18</v>
      </c>
      <c r="C7" s="3">
        <f>C4</f>
        <v>10299</v>
      </c>
      <c r="D7" t="s">
        <v>19</v>
      </c>
      <c r="E7" s="5">
        <f>IF(C7&lt;0,1,0)</f>
        <v>0</v>
      </c>
      <c r="F7" s="5">
        <f>MOD(IF($C7&lt;0,1,0)+ROUNDDOWN(MOD(ABS($C7),POWER(2,-COLUMN(F4)+6+15))/POWER(2,-COLUMN(F4)+6+14),0),2)+IF($C7&lt;0,IF(G7=2,1,0),0)</f>
        <v>0</v>
      </c>
      <c r="G7" s="5">
        <f t="shared" ref="G7:S7" si="18">MOD(IF($C7&lt;0,1,0)+ROUNDDOWN(MOD(ABS($C7),POWER(2,-COLUMN(G4)+6+15))/POWER(2,-COLUMN(G4)+6+14),0),2)+IF($C7&lt;0,IF(H7=2,1,0),0)</f>
        <v>1</v>
      </c>
      <c r="H7" s="5">
        <f t="shared" si="18"/>
        <v>0</v>
      </c>
      <c r="I7" s="5">
        <f t="shared" si="18"/>
        <v>1</v>
      </c>
      <c r="J7" s="5">
        <f t="shared" si="18"/>
        <v>0</v>
      </c>
      <c r="K7" s="5">
        <f t="shared" si="18"/>
        <v>0</v>
      </c>
      <c r="L7" s="5">
        <f t="shared" si="18"/>
        <v>0</v>
      </c>
      <c r="M7" s="5">
        <f t="shared" si="18"/>
        <v>0</v>
      </c>
      <c r="N7" s="5">
        <f t="shared" si="18"/>
        <v>0</v>
      </c>
      <c r="O7" s="5">
        <f t="shared" si="18"/>
        <v>1</v>
      </c>
      <c r="P7" s="5">
        <f t="shared" si="18"/>
        <v>1</v>
      </c>
      <c r="Q7" s="5">
        <f t="shared" si="18"/>
        <v>1</v>
      </c>
      <c r="R7" s="5">
        <f t="shared" si="18"/>
        <v>0</v>
      </c>
      <c r="S7" s="5">
        <f t="shared" si="18"/>
        <v>1</v>
      </c>
      <c r="T7" s="5">
        <f t="shared" ref="T7:T18" si="19">MOD(IF($C7&lt;0,1,0)+ROUNDDOWN(MOD(ABS($C7),POWER(2,-COLUMN(T4)+6+15))/POWER(2,-COLUMN(T4)+6+14),0),2)+IF($C7&lt;0,1,0)</f>
        <v>1</v>
      </c>
      <c r="V7">
        <f>MOD(IF(E7&gt;0,1,0)+IF(AL7="+",0,1),2)</f>
        <v>0</v>
      </c>
      <c r="W7">
        <f t="shared" ref="W7:AJ7" si="20">IF(F7&gt;0,1,0)</f>
        <v>0</v>
      </c>
      <c r="X7">
        <f t="shared" si="20"/>
        <v>1</v>
      </c>
      <c r="Y7">
        <f t="shared" si="20"/>
        <v>0</v>
      </c>
      <c r="Z7">
        <f t="shared" si="20"/>
        <v>1</v>
      </c>
      <c r="AA7">
        <f t="shared" si="20"/>
        <v>0</v>
      </c>
      <c r="AB7">
        <f t="shared" si="20"/>
        <v>0</v>
      </c>
      <c r="AC7">
        <f t="shared" si="20"/>
        <v>0</v>
      </c>
      <c r="AD7">
        <f t="shared" si="20"/>
        <v>0</v>
      </c>
      <c r="AE7">
        <f t="shared" si="20"/>
        <v>0</v>
      </c>
      <c r="AF7">
        <f t="shared" si="20"/>
        <v>1</v>
      </c>
      <c r="AG7">
        <f t="shared" si="20"/>
        <v>1</v>
      </c>
      <c r="AH7">
        <f t="shared" si="20"/>
        <v>1</v>
      </c>
      <c r="AI7">
        <f t="shared" si="20"/>
        <v>0</v>
      </c>
      <c r="AJ7">
        <f t="shared" si="20"/>
        <v>1</v>
      </c>
      <c r="AK7">
        <f>IF(T7=1,1,0)</f>
        <v>1</v>
      </c>
      <c r="AL7" t="str">
        <f>IF(-32768&lt;=C7,IF(C7&lt;=32767,"+","!"),"!")</f>
        <v>+</v>
      </c>
      <c r="AO7">
        <v>1</v>
      </c>
      <c r="AP7" s="8" t="s">
        <v>20</v>
      </c>
      <c r="AQ7">
        <v>2</v>
      </c>
      <c r="AR7" s="8" t="s">
        <v>19</v>
      </c>
      <c r="AS7">
        <f ca="1" t="shared" ref="AS7:BG13" si="21">OFFSET(U$7,$AO7-1,0)+OFFSET(U$7,$AQ7-1,0)+IF(AT7&gt;=2,1,0)</f>
        <v>0</v>
      </c>
      <c r="AT7">
        <f ca="1" t="shared" si="21"/>
        <v>0</v>
      </c>
      <c r="AU7">
        <f ca="1" t="shared" si="21"/>
        <v>1</v>
      </c>
      <c r="AV7">
        <f ca="1" t="shared" si="21"/>
        <v>1</v>
      </c>
      <c r="AW7">
        <f ca="1" t="shared" si="21"/>
        <v>1</v>
      </c>
      <c r="AX7">
        <f ca="1" t="shared" si="21"/>
        <v>1</v>
      </c>
      <c r="AY7">
        <f ca="1" t="shared" si="21"/>
        <v>1</v>
      </c>
      <c r="AZ7">
        <f ca="1" t="shared" si="21"/>
        <v>0</v>
      </c>
      <c r="BA7">
        <f ca="1" t="shared" si="21"/>
        <v>1</v>
      </c>
      <c r="BB7">
        <f ca="1" t="shared" si="21"/>
        <v>1</v>
      </c>
      <c r="BC7">
        <f ca="1" t="shared" si="21"/>
        <v>2</v>
      </c>
      <c r="BD7">
        <f ca="1" t="shared" si="21"/>
        <v>3</v>
      </c>
      <c r="BE7">
        <f ca="1" t="shared" si="21"/>
        <v>3</v>
      </c>
      <c r="BF7">
        <f ca="1" t="shared" si="21"/>
        <v>2</v>
      </c>
      <c r="BG7">
        <f ca="1" t="shared" si="21"/>
        <v>1</v>
      </c>
      <c r="BH7">
        <f ca="1">OFFSET(AJ$7,$AO7-1,0)+OFFSET(AJ$7,$AQ7-1,0)+IF(BI7&gt;=2,1,0)</f>
        <v>2</v>
      </c>
      <c r="BI7">
        <f ca="1">OFFSET(AK$7,$AO7-1,0)+OFFSET(AK$7,$AQ7-1,0)</f>
        <v>1</v>
      </c>
      <c r="BK7">
        <f ca="1">IF(MOD(AT7,2)=0,0,1)</f>
        <v>0</v>
      </c>
      <c r="BL7">
        <f ca="1" t="shared" ref="BL7:BZ7" si="22">IF(MOD(AU7,2)=0,0,1)</f>
        <v>1</v>
      </c>
      <c r="BM7">
        <f ca="1" t="shared" si="22"/>
        <v>1</v>
      </c>
      <c r="BN7">
        <f ca="1" t="shared" si="22"/>
        <v>1</v>
      </c>
      <c r="BO7">
        <f ca="1" t="shared" si="22"/>
        <v>1</v>
      </c>
      <c r="BP7">
        <f ca="1" t="shared" si="22"/>
        <v>1</v>
      </c>
      <c r="BQ7">
        <f ca="1" t="shared" si="22"/>
        <v>0</v>
      </c>
      <c r="BR7">
        <f ca="1" t="shared" si="22"/>
        <v>1</v>
      </c>
      <c r="BS7">
        <f ca="1" t="shared" si="22"/>
        <v>1</v>
      </c>
      <c r="BT7">
        <f ca="1" t="shared" si="22"/>
        <v>0</v>
      </c>
      <c r="BU7">
        <f ca="1" t="shared" si="22"/>
        <v>1</v>
      </c>
      <c r="BV7">
        <f ca="1" t="shared" si="22"/>
        <v>1</v>
      </c>
      <c r="BW7">
        <f ca="1" t="shared" si="22"/>
        <v>0</v>
      </c>
      <c r="BX7">
        <f ca="1" t="shared" si="22"/>
        <v>1</v>
      </c>
      <c r="BY7">
        <f ca="1" t="shared" si="22"/>
        <v>0</v>
      </c>
      <c r="BZ7">
        <f ca="1" t="shared" si="22"/>
        <v>1</v>
      </c>
      <c r="CB7">
        <f ca="1">AS7</f>
        <v>0</v>
      </c>
      <c r="CC7">
        <f ca="1">MOD(MOD(SUM(BS7:BZ7),2)+1,2)</f>
        <v>0</v>
      </c>
      <c r="CD7">
        <f ca="1">IF(BF7&gt;=2,1,0)</f>
        <v>1</v>
      </c>
      <c r="CE7">
        <f ca="1">IF(SUM(BK7:BZ7)&gt;0,0,1)</f>
        <v>0</v>
      </c>
      <c r="CF7">
        <f ca="1">BK7</f>
        <v>0</v>
      </c>
      <c r="CG7">
        <f ca="1">IF(OFFSET($V$7,$AO7-1,0)+OFFSET($V$7,$AQ7-1,0)=1,0,IF(OFFSET($V$7,$AO7-1,0)=BK7,0,1))</f>
        <v>0</v>
      </c>
      <c r="CI7">
        <f ca="1">OFFSET(C$7,$AO7-1,0)+OFFSET(C$7,$AQ7-1,0)</f>
        <v>32181</v>
      </c>
      <c r="CJ7" t="str">
        <f ca="1">IF(CG7=0,"=","!=")</f>
        <v>=</v>
      </c>
      <c r="CK7">
        <f ca="1" t="shared" ref="CK7:CK13" si="23">-(IF(BK7=1,POWER(2,15),0)-SUMPRODUCT(BL7:BZ7,$AU$15:$BI$15))</f>
        <v>32181</v>
      </c>
      <c r="CM7" s="6" t="str">
        <f ca="1">IF(CG7=1,"Ответ неверный. При сложении чисел с одинаковыми знаками знак суммы не совпал с ними.",IF(OFFSET($V$7,$AO7-1,0)+OFFSET($V$7,$AQ7-1,0)=1,"Ответ верный. При сложении чисел с разными знаками результат всегда корректен.","Ответ верный. При сложении чисел с одинаковыми знаками знак суммы совпал со знаками чисел."))</f>
        <v>Ответ верный. При сложении чисел с одинаковыми знаками знак суммы совпал со знаками чисел.</v>
      </c>
    </row>
    <row r="8" spans="2:91">
      <c r="B8" t="s">
        <v>21</v>
      </c>
      <c r="C8" s="3">
        <f>C5</f>
        <v>21882</v>
      </c>
      <c r="D8" t="str">
        <f>D7</f>
        <v>=</v>
      </c>
      <c r="E8" s="5">
        <f t="shared" ref="E8:E18" si="24">IF(C8&lt;0,1,0)</f>
        <v>0</v>
      </c>
      <c r="F8" s="5">
        <f t="shared" ref="F8:S8" si="25">MOD(IF($C8&lt;0,1,0)+ROUNDDOWN(MOD(ABS($C8),POWER(2,-COLUMN(F5)+6+15))/POWER(2,-COLUMN(F5)+6+14),0),2)+IF($C8&lt;0,IF(G8=2,1,0),0)</f>
        <v>1</v>
      </c>
      <c r="G8" s="5">
        <f t="shared" si="25"/>
        <v>0</v>
      </c>
      <c r="H8" s="5">
        <f t="shared" si="25"/>
        <v>1</v>
      </c>
      <c r="I8" s="5">
        <f t="shared" si="25"/>
        <v>0</v>
      </c>
      <c r="J8" s="5">
        <f t="shared" si="25"/>
        <v>1</v>
      </c>
      <c r="K8" s="5">
        <f t="shared" si="25"/>
        <v>0</v>
      </c>
      <c r="L8" s="5">
        <f t="shared" si="25"/>
        <v>1</v>
      </c>
      <c r="M8" s="5">
        <f t="shared" si="25"/>
        <v>0</v>
      </c>
      <c r="N8" s="5">
        <f t="shared" si="25"/>
        <v>1</v>
      </c>
      <c r="O8" s="5">
        <f t="shared" si="25"/>
        <v>1</v>
      </c>
      <c r="P8" s="5">
        <f t="shared" si="25"/>
        <v>1</v>
      </c>
      <c r="Q8" s="5">
        <f t="shared" si="25"/>
        <v>1</v>
      </c>
      <c r="R8" s="5">
        <f t="shared" si="25"/>
        <v>0</v>
      </c>
      <c r="S8" s="5">
        <f t="shared" si="25"/>
        <v>1</v>
      </c>
      <c r="T8" s="5">
        <f t="shared" si="19"/>
        <v>0</v>
      </c>
      <c r="V8">
        <f t="shared" ref="V8:V18" si="26">MOD(IF(E8&gt;0,1,0)+IF(AL8="+",0,1),2)</f>
        <v>0</v>
      </c>
      <c r="W8">
        <f t="shared" ref="W8:W18" si="27">IF(F8&gt;0,1,0)</f>
        <v>1</v>
      </c>
      <c r="X8">
        <f t="shared" ref="X8:X18" si="28">IF(G8&gt;0,1,0)</f>
        <v>0</v>
      </c>
      <c r="Y8">
        <f t="shared" ref="Y8:Y18" si="29">IF(H8&gt;0,1,0)</f>
        <v>1</v>
      </c>
      <c r="Z8">
        <f t="shared" ref="Z8:Z18" si="30">IF(I8&gt;0,1,0)</f>
        <v>0</v>
      </c>
      <c r="AA8">
        <f t="shared" ref="AA8:AA18" si="31">IF(J8&gt;0,1,0)</f>
        <v>1</v>
      </c>
      <c r="AB8">
        <f t="shared" ref="AB8:AB18" si="32">IF(K8&gt;0,1,0)</f>
        <v>0</v>
      </c>
      <c r="AC8">
        <f t="shared" ref="AC8:AC18" si="33">IF(L8&gt;0,1,0)</f>
        <v>1</v>
      </c>
      <c r="AD8">
        <f t="shared" ref="AD8:AD18" si="34">IF(M8&gt;0,1,0)</f>
        <v>0</v>
      </c>
      <c r="AE8">
        <f t="shared" ref="AE8:AE18" si="35">IF(N8&gt;0,1,0)</f>
        <v>1</v>
      </c>
      <c r="AF8">
        <f t="shared" ref="AF8:AF18" si="36">IF(O8&gt;0,1,0)</f>
        <v>1</v>
      </c>
      <c r="AG8">
        <f t="shared" ref="AG8:AG18" si="37">IF(P8&gt;0,1,0)</f>
        <v>1</v>
      </c>
      <c r="AH8">
        <f t="shared" ref="AH8:AH18" si="38">IF(Q8&gt;0,1,0)</f>
        <v>1</v>
      </c>
      <c r="AI8">
        <f t="shared" ref="AI8:AI18" si="39">IF(R8&gt;0,1,0)</f>
        <v>0</v>
      </c>
      <c r="AJ8">
        <f t="shared" ref="AJ8:AJ18" si="40">IF(S8&gt;0,1,0)</f>
        <v>1</v>
      </c>
      <c r="AK8">
        <f t="shared" ref="AK8:AK18" si="41">IF(T8=1,1,0)</f>
        <v>0</v>
      </c>
      <c r="AL8" t="str">
        <f t="shared" ref="AL8:AL18" si="42">IF(-32768&lt;=C8,IF(C8&lt;=32767,"+","!"),"!")</f>
        <v>+</v>
      </c>
      <c r="AO8">
        <v>2</v>
      </c>
      <c r="AP8" s="8" t="s">
        <v>20</v>
      </c>
      <c r="AQ8">
        <v>3</v>
      </c>
      <c r="AR8" s="8" t="s">
        <v>19</v>
      </c>
      <c r="AS8">
        <f ca="1" t="shared" si="21"/>
        <v>0</v>
      </c>
      <c r="AT8">
        <f ca="1" t="shared" si="21"/>
        <v>1</v>
      </c>
      <c r="AU8">
        <f ca="1" t="shared" si="21"/>
        <v>3</v>
      </c>
      <c r="AV8">
        <f ca="1" t="shared" si="21"/>
        <v>2</v>
      </c>
      <c r="AW8">
        <f ca="1" t="shared" si="21"/>
        <v>3</v>
      </c>
      <c r="AX8">
        <f ca="1" t="shared" si="21"/>
        <v>2</v>
      </c>
      <c r="AY8">
        <f ca="1" t="shared" si="21"/>
        <v>2</v>
      </c>
      <c r="AZ8">
        <f ca="1" t="shared" si="21"/>
        <v>1</v>
      </c>
      <c r="BA8">
        <f ca="1" t="shared" si="21"/>
        <v>3</v>
      </c>
      <c r="BB8">
        <f ca="1" t="shared" si="21"/>
        <v>2</v>
      </c>
      <c r="BC8">
        <f ca="1" t="shared" si="21"/>
        <v>2</v>
      </c>
      <c r="BD8">
        <f ca="1" t="shared" si="21"/>
        <v>3</v>
      </c>
      <c r="BE8">
        <f ca="1" t="shared" si="21"/>
        <v>2</v>
      </c>
      <c r="BF8">
        <f ca="1" t="shared" si="21"/>
        <v>1</v>
      </c>
      <c r="BG8">
        <f ca="1" t="shared" si="21"/>
        <v>1</v>
      </c>
      <c r="BH8">
        <f ca="1" t="shared" ref="BH8:BH13" si="43">OFFSET(AJ$7,$AO8-1,0)+OFFSET(AJ$7,$AQ8-1,0)+IF(BI8&gt;=2,1,0)</f>
        <v>1</v>
      </c>
      <c r="BI8">
        <f ca="1" t="shared" ref="BI8:BI13" si="44">OFFSET(AK$7,AO8-1,0)+OFFSET(AK$7,AQ8-1,0)</f>
        <v>1</v>
      </c>
      <c r="BK8">
        <f ca="1" t="shared" ref="BK8:BK13" si="45">IF(MOD(AT8,2)=0,0,1)</f>
        <v>1</v>
      </c>
      <c r="BL8">
        <f ca="1" t="shared" ref="BL8:BL13" si="46">IF(MOD(AU8,2)=0,0,1)</f>
        <v>1</v>
      </c>
      <c r="BM8">
        <f ca="1" t="shared" ref="BM8:BM13" si="47">IF(MOD(AV8,2)=0,0,1)</f>
        <v>0</v>
      </c>
      <c r="BN8">
        <f ca="1" t="shared" ref="BN8:BN13" si="48">IF(MOD(AW8,2)=0,0,1)</f>
        <v>1</v>
      </c>
      <c r="BO8">
        <f ca="1" t="shared" ref="BO8:BO13" si="49">IF(MOD(AX8,2)=0,0,1)</f>
        <v>0</v>
      </c>
      <c r="BP8">
        <f ca="1" t="shared" ref="BP8:BP13" si="50">IF(MOD(AY8,2)=0,0,1)</f>
        <v>0</v>
      </c>
      <c r="BQ8">
        <f ca="1" t="shared" ref="BQ8:BQ13" si="51">IF(MOD(AZ8,2)=0,0,1)</f>
        <v>1</v>
      </c>
      <c r="BR8">
        <f ca="1" t="shared" ref="BR8:BR13" si="52">IF(MOD(BA8,2)=0,0,1)</f>
        <v>1</v>
      </c>
      <c r="BS8">
        <f ca="1" t="shared" ref="BS8:BS13" si="53">IF(MOD(BB8,2)=0,0,1)</f>
        <v>0</v>
      </c>
      <c r="BT8">
        <f ca="1" t="shared" ref="BT8:BT13" si="54">IF(MOD(BC8,2)=0,0,1)</f>
        <v>0</v>
      </c>
      <c r="BU8">
        <f ca="1" t="shared" ref="BU8:BU13" si="55">IF(MOD(BD8,2)=0,0,1)</f>
        <v>1</v>
      </c>
      <c r="BV8">
        <f ca="1" t="shared" ref="BV8:BV13" si="56">IF(MOD(BE8,2)=0,0,1)</f>
        <v>0</v>
      </c>
      <c r="BW8">
        <f ca="1" t="shared" ref="BW8:BW13" si="57">IF(MOD(BF8,2)=0,0,1)</f>
        <v>1</v>
      </c>
      <c r="BX8">
        <f ca="1" t="shared" ref="BX8:BX13" si="58">IF(MOD(BG8,2)=0,0,1)</f>
        <v>1</v>
      </c>
      <c r="BY8">
        <f ca="1" t="shared" ref="BY8:BY13" si="59">IF(MOD(BH8,2)=0,0,1)</f>
        <v>1</v>
      </c>
      <c r="BZ8">
        <f ca="1" t="shared" ref="BZ8:BZ13" si="60">IF(MOD(BI8,2)=0,0,1)</f>
        <v>1</v>
      </c>
      <c r="CB8">
        <f ca="1" t="shared" ref="CB8:CB13" si="61">AS8</f>
        <v>0</v>
      </c>
      <c r="CC8">
        <f ca="1" t="shared" ref="CC8:CC13" si="62">MOD(MOD(SUM(BS8:BZ8),2)+1,2)</f>
        <v>0</v>
      </c>
      <c r="CD8">
        <f ca="1" t="shared" ref="CD8:CD13" si="63">IF(BF8&gt;=2,1,0)</f>
        <v>0</v>
      </c>
      <c r="CE8">
        <f ca="1" t="shared" ref="CE8:CE13" si="64">IF(SUM(BK8:BZ8)&gt;0,0,1)</f>
        <v>0</v>
      </c>
      <c r="CF8">
        <f ca="1" t="shared" ref="CF8:CF13" si="65">BK8</f>
        <v>1</v>
      </c>
      <c r="CG8">
        <f ca="1" t="shared" ref="CG8:CG13" si="66">IF(OFFSET($V$7,$AO8-1,0)+OFFSET($V$7,$AQ8-1,0)=1,0,IF(OFFSET($V$7,$AO8-1,0)=BK8,0,1))</f>
        <v>1</v>
      </c>
      <c r="CI8">
        <f ca="1" t="shared" ref="CI8:CI13" si="67">OFFSET(C$7,$AO8-1,0)+OFFSET(C$7,$AQ8-1,0)</f>
        <v>54063</v>
      </c>
      <c r="CJ8" t="str">
        <f ca="1" t="shared" ref="CJ8:CJ13" si="68">IF(CG8=0,"=","!=")</f>
        <v>!=</v>
      </c>
      <c r="CK8">
        <f ca="1" t="shared" si="23"/>
        <v>-11473</v>
      </c>
      <c r="CM8" s="6" t="str">
        <f ca="1" t="shared" ref="CM8:CM13" si="69">IF(CG8=1,"Ответ неверный. При сложении чисел с одинаковыми знаками знак суммы не совпал с ними.",IF(OFFSET($V$7,$AO8-1,0)+OFFSET($V$7,$AQ8-1,0)=1,"Ответ верный. При сложении чисел с разными знаками результат всегда корректен.","Ответ верный. При сложении чисел с одинаковыми знаками знак суммы совпал со знаками чисел."))</f>
        <v>Ответ неверный. При сложении чисел с одинаковыми знаками знак суммы не совпал с ними.</v>
      </c>
    </row>
    <row r="9" spans="2:91">
      <c r="B9" t="s">
        <v>22</v>
      </c>
      <c r="C9" s="3">
        <f>C4+C5</f>
        <v>32181</v>
      </c>
      <c r="D9" t="str">
        <f t="shared" ref="D9:D18" si="70">D8</f>
        <v>=</v>
      </c>
      <c r="E9" s="5">
        <f t="shared" si="24"/>
        <v>0</v>
      </c>
      <c r="F9" s="5">
        <f t="shared" ref="F9:S9" si="71">MOD(IF($C9&lt;0,1,0)+ROUNDDOWN(MOD(ABS($C9),POWER(2,-COLUMN(F6)+6+15))/POWER(2,-COLUMN(F6)+6+14),0),2)+IF($C9&lt;0,IF(G9=2,1,0),0)</f>
        <v>1</v>
      </c>
      <c r="G9" s="5">
        <f t="shared" si="71"/>
        <v>1</v>
      </c>
      <c r="H9" s="5">
        <f t="shared" si="71"/>
        <v>1</v>
      </c>
      <c r="I9" s="5">
        <f t="shared" si="71"/>
        <v>1</v>
      </c>
      <c r="J9" s="5">
        <f t="shared" si="71"/>
        <v>1</v>
      </c>
      <c r="K9" s="5">
        <f t="shared" si="71"/>
        <v>0</v>
      </c>
      <c r="L9" s="5">
        <f t="shared" si="71"/>
        <v>1</v>
      </c>
      <c r="M9" s="5">
        <f t="shared" si="71"/>
        <v>1</v>
      </c>
      <c r="N9" s="5">
        <f t="shared" si="71"/>
        <v>0</v>
      </c>
      <c r="O9" s="5">
        <f t="shared" si="71"/>
        <v>1</v>
      </c>
      <c r="P9" s="5">
        <f t="shared" si="71"/>
        <v>1</v>
      </c>
      <c r="Q9" s="5">
        <f t="shared" si="71"/>
        <v>0</v>
      </c>
      <c r="R9" s="5">
        <f t="shared" si="71"/>
        <v>1</v>
      </c>
      <c r="S9" s="5">
        <f t="shared" si="71"/>
        <v>0</v>
      </c>
      <c r="T9" s="5">
        <f t="shared" si="19"/>
        <v>1</v>
      </c>
      <c r="V9">
        <f t="shared" si="26"/>
        <v>0</v>
      </c>
      <c r="W9">
        <f t="shared" si="27"/>
        <v>1</v>
      </c>
      <c r="X9">
        <f t="shared" si="28"/>
        <v>1</v>
      </c>
      <c r="Y9">
        <f t="shared" si="29"/>
        <v>1</v>
      </c>
      <c r="Z9">
        <f t="shared" si="30"/>
        <v>1</v>
      </c>
      <c r="AA9">
        <f t="shared" si="31"/>
        <v>1</v>
      </c>
      <c r="AB9">
        <f t="shared" si="32"/>
        <v>0</v>
      </c>
      <c r="AC9">
        <f t="shared" si="33"/>
        <v>1</v>
      </c>
      <c r="AD9">
        <f t="shared" si="34"/>
        <v>1</v>
      </c>
      <c r="AE9">
        <f t="shared" si="35"/>
        <v>0</v>
      </c>
      <c r="AF9">
        <f t="shared" si="36"/>
        <v>1</v>
      </c>
      <c r="AG9">
        <f t="shared" si="37"/>
        <v>1</v>
      </c>
      <c r="AH9">
        <f t="shared" si="38"/>
        <v>0</v>
      </c>
      <c r="AI9">
        <f t="shared" si="39"/>
        <v>1</v>
      </c>
      <c r="AJ9">
        <f t="shared" si="40"/>
        <v>0</v>
      </c>
      <c r="AK9">
        <f t="shared" si="41"/>
        <v>1</v>
      </c>
      <c r="AL9" t="str">
        <f t="shared" si="42"/>
        <v>+</v>
      </c>
      <c r="AO9">
        <v>2</v>
      </c>
      <c r="AP9" s="8" t="s">
        <v>20</v>
      </c>
      <c r="AQ9">
        <v>7</v>
      </c>
      <c r="AR9" s="8" t="s">
        <v>19</v>
      </c>
      <c r="AS9">
        <f ca="1" t="shared" si="21"/>
        <v>1</v>
      </c>
      <c r="AT9">
        <f ca="1" t="shared" si="21"/>
        <v>2</v>
      </c>
      <c r="AU9">
        <f ca="1" t="shared" si="21"/>
        <v>2</v>
      </c>
      <c r="AV9">
        <f ca="1" t="shared" si="21"/>
        <v>1</v>
      </c>
      <c r="AW9">
        <f ca="1" t="shared" si="21"/>
        <v>2</v>
      </c>
      <c r="AX9">
        <f ca="1" t="shared" si="21"/>
        <v>1</v>
      </c>
      <c r="AY9">
        <f ca="1" t="shared" si="21"/>
        <v>3</v>
      </c>
      <c r="AZ9">
        <f ca="1" t="shared" si="21"/>
        <v>2</v>
      </c>
      <c r="BA9">
        <f ca="1" t="shared" si="21"/>
        <v>3</v>
      </c>
      <c r="BB9">
        <f ca="1" t="shared" si="21"/>
        <v>2</v>
      </c>
      <c r="BC9">
        <f ca="1" t="shared" si="21"/>
        <v>2</v>
      </c>
      <c r="BD9">
        <f ca="1" t="shared" si="21"/>
        <v>1</v>
      </c>
      <c r="BE9">
        <f ca="1" t="shared" si="21"/>
        <v>1</v>
      </c>
      <c r="BF9">
        <f ca="1" t="shared" si="21"/>
        <v>1</v>
      </c>
      <c r="BG9">
        <f ca="1" t="shared" si="21"/>
        <v>1</v>
      </c>
      <c r="BH9">
        <f ca="1" t="shared" si="43"/>
        <v>1</v>
      </c>
      <c r="BI9">
        <f ca="1" t="shared" si="44"/>
        <v>1</v>
      </c>
      <c r="BK9">
        <f ca="1" t="shared" si="45"/>
        <v>0</v>
      </c>
      <c r="BL9">
        <f ca="1" t="shared" si="46"/>
        <v>0</v>
      </c>
      <c r="BM9">
        <f ca="1" t="shared" si="47"/>
        <v>1</v>
      </c>
      <c r="BN9">
        <f ca="1" t="shared" si="48"/>
        <v>0</v>
      </c>
      <c r="BO9">
        <f ca="1" t="shared" si="49"/>
        <v>1</v>
      </c>
      <c r="BP9">
        <f ca="1" t="shared" si="50"/>
        <v>1</v>
      </c>
      <c r="BQ9">
        <f ca="1" t="shared" si="51"/>
        <v>0</v>
      </c>
      <c r="BR9">
        <f ca="1" t="shared" si="52"/>
        <v>1</v>
      </c>
      <c r="BS9">
        <f ca="1" t="shared" si="53"/>
        <v>0</v>
      </c>
      <c r="BT9">
        <f ca="1" t="shared" si="54"/>
        <v>0</v>
      </c>
      <c r="BU9">
        <f ca="1" t="shared" si="55"/>
        <v>1</v>
      </c>
      <c r="BV9">
        <f ca="1" t="shared" si="56"/>
        <v>1</v>
      </c>
      <c r="BW9">
        <f ca="1" t="shared" si="57"/>
        <v>1</v>
      </c>
      <c r="BX9">
        <f ca="1" t="shared" si="58"/>
        <v>1</v>
      </c>
      <c r="BY9">
        <f ca="1" t="shared" si="59"/>
        <v>1</v>
      </c>
      <c r="BZ9">
        <f ca="1" t="shared" si="60"/>
        <v>1</v>
      </c>
      <c r="CB9">
        <f ca="1" t="shared" si="61"/>
        <v>1</v>
      </c>
      <c r="CC9">
        <f ca="1" t="shared" si="62"/>
        <v>1</v>
      </c>
      <c r="CD9">
        <f ca="1" t="shared" si="63"/>
        <v>0</v>
      </c>
      <c r="CE9">
        <f ca="1" t="shared" si="64"/>
        <v>0</v>
      </c>
      <c r="CF9">
        <f ca="1" t="shared" si="65"/>
        <v>0</v>
      </c>
      <c r="CG9">
        <f ca="1" t="shared" si="66"/>
        <v>0</v>
      </c>
      <c r="CI9">
        <f ca="1" t="shared" si="67"/>
        <v>11583</v>
      </c>
      <c r="CJ9" t="str">
        <f ca="1" t="shared" si="68"/>
        <v>=</v>
      </c>
      <c r="CK9">
        <f ca="1" t="shared" si="23"/>
        <v>11583</v>
      </c>
      <c r="CM9" s="6" t="str">
        <f ca="1" t="shared" si="69"/>
        <v>Ответ верный. При сложении чисел с разными знаками результат всегда корректен.</v>
      </c>
    </row>
    <row r="10" spans="2:91">
      <c r="B10" t="s">
        <v>23</v>
      </c>
      <c r="C10" s="3">
        <f>C4+C5+C5</f>
        <v>54063</v>
      </c>
      <c r="D10" t="str">
        <f t="shared" si="70"/>
        <v>=</v>
      </c>
      <c r="E10" s="5">
        <f t="shared" si="24"/>
        <v>0</v>
      </c>
      <c r="F10" s="5">
        <f t="shared" ref="F10:S10" si="72">MOD(IF($C10&lt;0,1,0)+ROUNDDOWN(MOD(ABS($C10),POWER(2,-COLUMN(F7)+6+15))/POWER(2,-COLUMN(F7)+6+14),0),2)+IF($C10&lt;0,IF(G10=2,1,0),0)</f>
        <v>1</v>
      </c>
      <c r="G10" s="5">
        <f t="shared" si="72"/>
        <v>0</v>
      </c>
      <c r="H10" s="5">
        <f t="shared" si="72"/>
        <v>1</v>
      </c>
      <c r="I10" s="5">
        <f t="shared" si="72"/>
        <v>0</v>
      </c>
      <c r="J10" s="5">
        <f t="shared" si="72"/>
        <v>0</v>
      </c>
      <c r="K10" s="5">
        <f t="shared" si="72"/>
        <v>1</v>
      </c>
      <c r="L10" s="5">
        <f t="shared" si="72"/>
        <v>1</v>
      </c>
      <c r="M10" s="5">
        <f t="shared" si="72"/>
        <v>0</v>
      </c>
      <c r="N10" s="5">
        <f t="shared" si="72"/>
        <v>0</v>
      </c>
      <c r="O10" s="5">
        <f t="shared" si="72"/>
        <v>1</v>
      </c>
      <c r="P10" s="5">
        <f t="shared" si="72"/>
        <v>0</v>
      </c>
      <c r="Q10" s="5">
        <f t="shared" si="72"/>
        <v>1</v>
      </c>
      <c r="R10" s="5">
        <f t="shared" si="72"/>
        <v>1</v>
      </c>
      <c r="S10" s="5">
        <f t="shared" si="72"/>
        <v>1</v>
      </c>
      <c r="T10" s="5">
        <f t="shared" si="19"/>
        <v>1</v>
      </c>
      <c r="V10">
        <f t="shared" si="26"/>
        <v>1</v>
      </c>
      <c r="W10">
        <f t="shared" si="27"/>
        <v>1</v>
      </c>
      <c r="X10">
        <f t="shared" si="28"/>
        <v>0</v>
      </c>
      <c r="Y10">
        <f t="shared" si="29"/>
        <v>1</v>
      </c>
      <c r="Z10">
        <f t="shared" si="30"/>
        <v>0</v>
      </c>
      <c r="AA10">
        <f t="shared" si="31"/>
        <v>0</v>
      </c>
      <c r="AB10">
        <f t="shared" si="32"/>
        <v>1</v>
      </c>
      <c r="AC10">
        <f t="shared" si="33"/>
        <v>1</v>
      </c>
      <c r="AD10">
        <f t="shared" si="34"/>
        <v>0</v>
      </c>
      <c r="AE10">
        <f t="shared" si="35"/>
        <v>0</v>
      </c>
      <c r="AF10">
        <f t="shared" si="36"/>
        <v>1</v>
      </c>
      <c r="AG10">
        <f t="shared" si="37"/>
        <v>0</v>
      </c>
      <c r="AH10">
        <f t="shared" si="38"/>
        <v>1</v>
      </c>
      <c r="AI10">
        <f t="shared" si="39"/>
        <v>1</v>
      </c>
      <c r="AJ10">
        <f t="shared" si="40"/>
        <v>1</v>
      </c>
      <c r="AK10">
        <f t="shared" si="41"/>
        <v>1</v>
      </c>
      <c r="AL10" t="str">
        <f t="shared" si="42"/>
        <v>!</v>
      </c>
      <c r="AO10">
        <v>7</v>
      </c>
      <c r="AP10" s="8" t="s">
        <v>20</v>
      </c>
      <c r="AQ10">
        <v>8</v>
      </c>
      <c r="AR10" s="8" t="s">
        <v>19</v>
      </c>
      <c r="AS10">
        <f ca="1" t="shared" si="21"/>
        <v>1</v>
      </c>
      <c r="AT10">
        <f ca="1" t="shared" si="21"/>
        <v>3</v>
      </c>
      <c r="AU10">
        <f ca="1" t="shared" si="21"/>
        <v>2</v>
      </c>
      <c r="AV10">
        <f ca="1" t="shared" si="21"/>
        <v>2</v>
      </c>
      <c r="AW10">
        <f ca="1" t="shared" si="21"/>
        <v>2</v>
      </c>
      <c r="AX10">
        <f ca="1" t="shared" si="21"/>
        <v>2</v>
      </c>
      <c r="AY10">
        <f ca="1" t="shared" si="21"/>
        <v>2</v>
      </c>
      <c r="AZ10">
        <f ca="1" t="shared" si="21"/>
        <v>3</v>
      </c>
      <c r="BA10">
        <f ca="1" t="shared" si="21"/>
        <v>2</v>
      </c>
      <c r="BB10">
        <f ca="1" t="shared" si="21"/>
        <v>2</v>
      </c>
      <c r="BC10">
        <f ca="1" t="shared" si="21"/>
        <v>1</v>
      </c>
      <c r="BD10">
        <f ca="1" t="shared" si="21"/>
        <v>0</v>
      </c>
      <c r="BE10">
        <f ca="1" t="shared" si="21"/>
        <v>0</v>
      </c>
      <c r="BF10">
        <f ca="1" t="shared" si="21"/>
        <v>1</v>
      </c>
      <c r="BG10">
        <f ca="1" t="shared" si="21"/>
        <v>2</v>
      </c>
      <c r="BH10">
        <f ca="1" t="shared" si="43"/>
        <v>1</v>
      </c>
      <c r="BI10">
        <f ca="1" t="shared" si="44"/>
        <v>1</v>
      </c>
      <c r="BK10">
        <f ca="1" t="shared" si="45"/>
        <v>1</v>
      </c>
      <c r="BL10">
        <f ca="1" t="shared" si="46"/>
        <v>0</v>
      </c>
      <c r="BM10">
        <f ca="1" t="shared" si="47"/>
        <v>0</v>
      </c>
      <c r="BN10">
        <f ca="1" t="shared" si="48"/>
        <v>0</v>
      </c>
      <c r="BO10">
        <f ca="1" t="shared" si="49"/>
        <v>0</v>
      </c>
      <c r="BP10">
        <f ca="1" t="shared" si="50"/>
        <v>0</v>
      </c>
      <c r="BQ10">
        <f ca="1" t="shared" si="51"/>
        <v>1</v>
      </c>
      <c r="BR10">
        <f ca="1" t="shared" si="52"/>
        <v>0</v>
      </c>
      <c r="BS10">
        <f ca="1" t="shared" si="53"/>
        <v>0</v>
      </c>
      <c r="BT10">
        <f ca="1" t="shared" si="54"/>
        <v>1</v>
      </c>
      <c r="BU10">
        <f ca="1" t="shared" si="55"/>
        <v>0</v>
      </c>
      <c r="BV10">
        <f ca="1" t="shared" si="56"/>
        <v>0</v>
      </c>
      <c r="BW10">
        <f ca="1" t="shared" si="57"/>
        <v>1</v>
      </c>
      <c r="BX10">
        <f ca="1" t="shared" si="58"/>
        <v>0</v>
      </c>
      <c r="BY10">
        <f ca="1" t="shared" si="59"/>
        <v>1</v>
      </c>
      <c r="BZ10">
        <f ca="1" t="shared" si="60"/>
        <v>1</v>
      </c>
      <c r="CB10">
        <f ca="1" t="shared" si="61"/>
        <v>1</v>
      </c>
      <c r="CC10">
        <f ca="1" t="shared" si="62"/>
        <v>1</v>
      </c>
      <c r="CD10">
        <f ca="1" t="shared" si="63"/>
        <v>0</v>
      </c>
      <c r="CE10">
        <f ca="1" t="shared" si="64"/>
        <v>0</v>
      </c>
      <c r="CF10">
        <f ca="1" t="shared" si="65"/>
        <v>1</v>
      </c>
      <c r="CG10">
        <f ca="1" t="shared" si="66"/>
        <v>0</v>
      </c>
      <c r="CI10">
        <f ca="1" t="shared" si="67"/>
        <v>-32181</v>
      </c>
      <c r="CJ10" t="str">
        <f ca="1" t="shared" si="68"/>
        <v>=</v>
      </c>
      <c r="CK10">
        <f ca="1" t="shared" si="23"/>
        <v>-32181</v>
      </c>
      <c r="CM10" s="6" t="str">
        <f ca="1" t="shared" si="69"/>
        <v>Ответ верный. При сложении чисел с одинаковыми знаками знак суммы совпал со знаками чисел.</v>
      </c>
    </row>
    <row r="11" spans="2:91">
      <c r="B11" t="s">
        <v>24</v>
      </c>
      <c r="C11" s="3">
        <f>C5-C4</f>
        <v>11583</v>
      </c>
      <c r="D11" t="str">
        <f t="shared" si="70"/>
        <v>=</v>
      </c>
      <c r="E11" s="5">
        <f t="shared" si="24"/>
        <v>0</v>
      </c>
      <c r="F11" s="5">
        <f t="shared" ref="F11:S11" si="73">MOD(IF($C11&lt;0,1,0)+ROUNDDOWN(MOD(ABS($C11),POWER(2,-COLUMN(F8)+6+15))/POWER(2,-COLUMN(F8)+6+14),0),2)+IF($C11&lt;0,IF(G11=2,1,0),0)</f>
        <v>0</v>
      </c>
      <c r="G11" s="5">
        <f t="shared" si="73"/>
        <v>1</v>
      </c>
      <c r="H11" s="5">
        <f t="shared" si="73"/>
        <v>0</v>
      </c>
      <c r="I11" s="5">
        <f t="shared" si="73"/>
        <v>1</v>
      </c>
      <c r="J11" s="5">
        <f t="shared" si="73"/>
        <v>1</v>
      </c>
      <c r="K11" s="5">
        <f t="shared" si="73"/>
        <v>0</v>
      </c>
      <c r="L11" s="5">
        <f t="shared" si="73"/>
        <v>1</v>
      </c>
      <c r="M11" s="5">
        <f t="shared" si="73"/>
        <v>0</v>
      </c>
      <c r="N11" s="5">
        <f t="shared" si="73"/>
        <v>0</v>
      </c>
      <c r="O11" s="5">
        <f t="shared" si="73"/>
        <v>1</v>
      </c>
      <c r="P11" s="5">
        <f t="shared" si="73"/>
        <v>1</v>
      </c>
      <c r="Q11" s="5">
        <f t="shared" si="73"/>
        <v>1</v>
      </c>
      <c r="R11" s="5">
        <f t="shared" si="73"/>
        <v>1</v>
      </c>
      <c r="S11" s="5">
        <f t="shared" si="73"/>
        <v>1</v>
      </c>
      <c r="T11" s="5">
        <f t="shared" si="19"/>
        <v>1</v>
      </c>
      <c r="V11">
        <f t="shared" si="26"/>
        <v>0</v>
      </c>
      <c r="W11">
        <f t="shared" si="27"/>
        <v>0</v>
      </c>
      <c r="X11">
        <f t="shared" si="28"/>
        <v>1</v>
      </c>
      <c r="Y11">
        <f t="shared" si="29"/>
        <v>0</v>
      </c>
      <c r="Z11">
        <f t="shared" si="30"/>
        <v>1</v>
      </c>
      <c r="AA11">
        <f t="shared" si="31"/>
        <v>1</v>
      </c>
      <c r="AB11">
        <f t="shared" si="32"/>
        <v>0</v>
      </c>
      <c r="AC11">
        <f t="shared" si="33"/>
        <v>1</v>
      </c>
      <c r="AD11">
        <f t="shared" si="34"/>
        <v>0</v>
      </c>
      <c r="AE11">
        <f t="shared" si="35"/>
        <v>0</v>
      </c>
      <c r="AF11">
        <f t="shared" si="36"/>
        <v>1</v>
      </c>
      <c r="AG11">
        <f t="shared" si="37"/>
        <v>1</v>
      </c>
      <c r="AH11">
        <f t="shared" si="38"/>
        <v>1</v>
      </c>
      <c r="AI11">
        <f t="shared" si="39"/>
        <v>1</v>
      </c>
      <c r="AJ11">
        <f t="shared" si="40"/>
        <v>1</v>
      </c>
      <c r="AK11">
        <f t="shared" si="41"/>
        <v>1</v>
      </c>
      <c r="AL11" t="str">
        <f t="shared" si="42"/>
        <v>+</v>
      </c>
      <c r="AO11">
        <v>8</v>
      </c>
      <c r="AP11" s="8" t="s">
        <v>20</v>
      </c>
      <c r="AQ11">
        <v>9</v>
      </c>
      <c r="AR11" s="8" t="s">
        <v>19</v>
      </c>
      <c r="AS11">
        <f ca="1" t="shared" si="21"/>
        <v>1</v>
      </c>
      <c r="AT11">
        <f ca="1" t="shared" si="21"/>
        <v>2</v>
      </c>
      <c r="AU11">
        <f ca="1" t="shared" si="21"/>
        <v>0</v>
      </c>
      <c r="AV11">
        <f ca="1" t="shared" si="21"/>
        <v>1</v>
      </c>
      <c r="AW11">
        <f ca="1" t="shared" si="21"/>
        <v>0</v>
      </c>
      <c r="AX11">
        <f ca="1" t="shared" si="21"/>
        <v>1</v>
      </c>
      <c r="AY11">
        <f ca="1" t="shared" si="21"/>
        <v>1</v>
      </c>
      <c r="AZ11">
        <f ca="1" t="shared" si="21"/>
        <v>2</v>
      </c>
      <c r="BA11">
        <f ca="1" t="shared" si="21"/>
        <v>0</v>
      </c>
      <c r="BB11">
        <f ca="1" t="shared" si="21"/>
        <v>1</v>
      </c>
      <c r="BC11">
        <f ca="1" t="shared" si="21"/>
        <v>1</v>
      </c>
      <c r="BD11">
        <f ca="1" t="shared" si="21"/>
        <v>0</v>
      </c>
      <c r="BE11">
        <f ca="1" t="shared" si="21"/>
        <v>1</v>
      </c>
      <c r="BF11">
        <f ca="1" t="shared" si="21"/>
        <v>2</v>
      </c>
      <c r="BG11">
        <f ca="1" t="shared" si="21"/>
        <v>2</v>
      </c>
      <c r="BH11">
        <f ca="1" t="shared" si="43"/>
        <v>2</v>
      </c>
      <c r="BI11">
        <f ca="1" t="shared" si="44"/>
        <v>1</v>
      </c>
      <c r="BK11">
        <f ca="1" t="shared" si="45"/>
        <v>0</v>
      </c>
      <c r="BL11">
        <f ca="1" t="shared" si="46"/>
        <v>0</v>
      </c>
      <c r="BM11">
        <f ca="1" t="shared" si="47"/>
        <v>1</v>
      </c>
      <c r="BN11">
        <f ca="1" t="shared" si="48"/>
        <v>0</v>
      </c>
      <c r="BO11">
        <f ca="1" t="shared" si="49"/>
        <v>1</v>
      </c>
      <c r="BP11">
        <f ca="1" t="shared" si="50"/>
        <v>1</v>
      </c>
      <c r="BQ11">
        <f ca="1" t="shared" si="51"/>
        <v>0</v>
      </c>
      <c r="BR11">
        <f ca="1" t="shared" si="52"/>
        <v>0</v>
      </c>
      <c r="BS11">
        <f ca="1" t="shared" si="53"/>
        <v>1</v>
      </c>
      <c r="BT11">
        <f ca="1" t="shared" si="54"/>
        <v>1</v>
      </c>
      <c r="BU11">
        <f ca="1" t="shared" si="55"/>
        <v>0</v>
      </c>
      <c r="BV11">
        <f ca="1" t="shared" si="56"/>
        <v>1</v>
      </c>
      <c r="BW11">
        <f ca="1" t="shared" si="57"/>
        <v>0</v>
      </c>
      <c r="BX11">
        <f ca="1" t="shared" si="58"/>
        <v>0</v>
      </c>
      <c r="BY11">
        <f ca="1" t="shared" si="59"/>
        <v>0</v>
      </c>
      <c r="BZ11">
        <f ca="1" t="shared" si="60"/>
        <v>1</v>
      </c>
      <c r="CB11">
        <f ca="1" t="shared" si="61"/>
        <v>1</v>
      </c>
      <c r="CC11">
        <f ca="1" t="shared" si="62"/>
        <v>1</v>
      </c>
      <c r="CD11">
        <f ca="1" t="shared" si="63"/>
        <v>1</v>
      </c>
      <c r="CE11">
        <f ca="1" t="shared" si="64"/>
        <v>0</v>
      </c>
      <c r="CF11">
        <f ca="1" t="shared" si="65"/>
        <v>0</v>
      </c>
      <c r="CG11">
        <f ca="1" t="shared" si="66"/>
        <v>1</v>
      </c>
      <c r="CI11">
        <f ca="1" t="shared" si="67"/>
        <v>-54063</v>
      </c>
      <c r="CJ11" t="str">
        <f ca="1" t="shared" si="68"/>
        <v>!=</v>
      </c>
      <c r="CK11">
        <f ca="1" t="shared" si="23"/>
        <v>11473</v>
      </c>
      <c r="CM11" s="6" t="str">
        <f ca="1" t="shared" si="69"/>
        <v>Ответ неверный. При сложении чисел с одинаковыми знаками знак суммы не совпал с ними.</v>
      </c>
    </row>
    <row r="12" spans="2:91">
      <c r="B12" t="s">
        <v>25</v>
      </c>
      <c r="C12" s="3">
        <f>65536-C10</f>
        <v>11473</v>
      </c>
      <c r="D12" t="str">
        <f t="shared" si="70"/>
        <v>=</v>
      </c>
      <c r="E12" s="5">
        <f t="shared" si="24"/>
        <v>0</v>
      </c>
      <c r="F12" s="5">
        <f t="shared" ref="F12:S12" si="74">MOD(IF($C12&lt;0,1,0)+ROUNDDOWN(MOD(ABS($C12),POWER(2,-COLUMN(F9)+6+15))/POWER(2,-COLUMN(F9)+6+14),0),2)+IF($C12&lt;0,IF(G12=2,1,0),0)</f>
        <v>0</v>
      </c>
      <c r="G12" s="5">
        <f t="shared" si="74"/>
        <v>1</v>
      </c>
      <c r="H12" s="5">
        <f t="shared" si="74"/>
        <v>0</v>
      </c>
      <c r="I12" s="5">
        <f t="shared" si="74"/>
        <v>1</v>
      </c>
      <c r="J12" s="5">
        <f t="shared" si="74"/>
        <v>1</v>
      </c>
      <c r="K12" s="5">
        <f t="shared" si="74"/>
        <v>0</v>
      </c>
      <c r="L12" s="5">
        <f t="shared" si="74"/>
        <v>0</v>
      </c>
      <c r="M12" s="5">
        <f t="shared" si="74"/>
        <v>1</v>
      </c>
      <c r="N12" s="5">
        <f t="shared" si="74"/>
        <v>1</v>
      </c>
      <c r="O12" s="5">
        <f t="shared" si="74"/>
        <v>0</v>
      </c>
      <c r="P12" s="5">
        <f t="shared" si="74"/>
        <v>1</v>
      </c>
      <c r="Q12" s="5">
        <f t="shared" si="74"/>
        <v>0</v>
      </c>
      <c r="R12" s="5">
        <f t="shared" si="74"/>
        <v>0</v>
      </c>
      <c r="S12" s="5">
        <f t="shared" si="74"/>
        <v>0</v>
      </c>
      <c r="T12" s="5">
        <f t="shared" si="19"/>
        <v>1</v>
      </c>
      <c r="V12">
        <f t="shared" si="26"/>
        <v>0</v>
      </c>
      <c r="W12">
        <f t="shared" si="27"/>
        <v>0</v>
      </c>
      <c r="X12">
        <f t="shared" si="28"/>
        <v>1</v>
      </c>
      <c r="Y12">
        <f t="shared" si="29"/>
        <v>0</v>
      </c>
      <c r="Z12">
        <f t="shared" si="30"/>
        <v>1</v>
      </c>
      <c r="AA12">
        <f t="shared" si="31"/>
        <v>1</v>
      </c>
      <c r="AB12">
        <f t="shared" si="32"/>
        <v>0</v>
      </c>
      <c r="AC12">
        <f t="shared" si="33"/>
        <v>0</v>
      </c>
      <c r="AD12">
        <f t="shared" si="34"/>
        <v>1</v>
      </c>
      <c r="AE12">
        <f t="shared" si="35"/>
        <v>1</v>
      </c>
      <c r="AF12">
        <f t="shared" si="36"/>
        <v>0</v>
      </c>
      <c r="AG12">
        <f t="shared" si="37"/>
        <v>1</v>
      </c>
      <c r="AH12">
        <f t="shared" si="38"/>
        <v>0</v>
      </c>
      <c r="AI12">
        <f t="shared" si="39"/>
        <v>0</v>
      </c>
      <c r="AJ12">
        <f t="shared" si="40"/>
        <v>0</v>
      </c>
      <c r="AK12">
        <f t="shared" si="41"/>
        <v>1</v>
      </c>
      <c r="AL12" t="str">
        <f t="shared" si="42"/>
        <v>+</v>
      </c>
      <c r="AO12">
        <v>1</v>
      </c>
      <c r="AP12" s="8" t="s">
        <v>20</v>
      </c>
      <c r="AQ12">
        <v>8</v>
      </c>
      <c r="AR12" s="8" t="s">
        <v>19</v>
      </c>
      <c r="AS12">
        <f ca="1" t="shared" si="21"/>
        <v>0</v>
      </c>
      <c r="AT12">
        <f ca="1" t="shared" si="21"/>
        <v>1</v>
      </c>
      <c r="AU12">
        <f ca="1" t="shared" si="21"/>
        <v>1</v>
      </c>
      <c r="AV12">
        <f ca="1" t="shared" si="21"/>
        <v>2</v>
      </c>
      <c r="AW12">
        <f ca="1" t="shared" si="21"/>
        <v>1</v>
      </c>
      <c r="AX12">
        <f ca="1" t="shared" si="21"/>
        <v>2</v>
      </c>
      <c r="AY12">
        <f ca="1" t="shared" si="21"/>
        <v>0</v>
      </c>
      <c r="AZ12">
        <f ca="1" t="shared" si="21"/>
        <v>1</v>
      </c>
      <c r="BA12">
        <f ca="1" t="shared" si="21"/>
        <v>0</v>
      </c>
      <c r="BB12">
        <f ca="1" t="shared" si="21"/>
        <v>1</v>
      </c>
      <c r="BC12">
        <f ca="1" t="shared" si="21"/>
        <v>1</v>
      </c>
      <c r="BD12">
        <f ca="1" t="shared" si="21"/>
        <v>2</v>
      </c>
      <c r="BE12">
        <f ca="1" t="shared" si="21"/>
        <v>2</v>
      </c>
      <c r="BF12">
        <f ca="1" t="shared" si="21"/>
        <v>2</v>
      </c>
      <c r="BG12">
        <f ca="1" t="shared" si="21"/>
        <v>2</v>
      </c>
      <c r="BH12">
        <f ca="1" t="shared" si="43"/>
        <v>2</v>
      </c>
      <c r="BI12">
        <f ca="1" t="shared" si="44"/>
        <v>1</v>
      </c>
      <c r="BK12">
        <f ca="1" t="shared" si="45"/>
        <v>1</v>
      </c>
      <c r="BL12">
        <f ca="1" t="shared" si="46"/>
        <v>1</v>
      </c>
      <c r="BM12">
        <f ca="1" t="shared" si="47"/>
        <v>0</v>
      </c>
      <c r="BN12">
        <f ca="1" t="shared" si="48"/>
        <v>1</v>
      </c>
      <c r="BO12">
        <f ca="1" t="shared" si="49"/>
        <v>0</v>
      </c>
      <c r="BP12">
        <f ca="1" t="shared" si="50"/>
        <v>0</v>
      </c>
      <c r="BQ12">
        <f ca="1" t="shared" si="51"/>
        <v>1</v>
      </c>
      <c r="BR12">
        <f ca="1" t="shared" si="52"/>
        <v>0</v>
      </c>
      <c r="BS12">
        <f ca="1" t="shared" si="53"/>
        <v>1</v>
      </c>
      <c r="BT12">
        <f ca="1" t="shared" si="54"/>
        <v>1</v>
      </c>
      <c r="BU12">
        <f ca="1" t="shared" si="55"/>
        <v>0</v>
      </c>
      <c r="BV12">
        <f ca="1" t="shared" si="56"/>
        <v>0</v>
      </c>
      <c r="BW12">
        <f ca="1" t="shared" si="57"/>
        <v>0</v>
      </c>
      <c r="BX12">
        <f ca="1" t="shared" si="58"/>
        <v>0</v>
      </c>
      <c r="BY12">
        <f ca="1" t="shared" si="59"/>
        <v>0</v>
      </c>
      <c r="BZ12">
        <f ca="1" t="shared" si="60"/>
        <v>1</v>
      </c>
      <c r="CB12">
        <f ca="1" t="shared" si="61"/>
        <v>0</v>
      </c>
      <c r="CC12">
        <f ca="1" t="shared" si="62"/>
        <v>0</v>
      </c>
      <c r="CD12">
        <f ca="1" t="shared" si="63"/>
        <v>1</v>
      </c>
      <c r="CE12">
        <f ca="1" t="shared" si="64"/>
        <v>0</v>
      </c>
      <c r="CF12">
        <f ca="1" t="shared" si="65"/>
        <v>1</v>
      </c>
      <c r="CG12">
        <f ca="1" t="shared" si="66"/>
        <v>0</v>
      </c>
      <c r="CI12">
        <f ca="1" t="shared" si="67"/>
        <v>-11583</v>
      </c>
      <c r="CJ12" t="str">
        <f ca="1" t="shared" si="68"/>
        <v>=</v>
      </c>
      <c r="CK12">
        <f ca="1" t="shared" si="23"/>
        <v>-11583</v>
      </c>
      <c r="CM12" s="6" t="str">
        <f ca="1" t="shared" si="69"/>
        <v>Ответ верный. При сложении чисел с разными знаками результат всегда корректен.</v>
      </c>
    </row>
    <row r="13" spans="2:91">
      <c r="B13" t="s">
        <v>26</v>
      </c>
      <c r="C13" s="3">
        <f t="shared" ref="C13:C18" si="75">-C7</f>
        <v>-10299</v>
      </c>
      <c r="D13" t="str">
        <f t="shared" si="70"/>
        <v>=</v>
      </c>
      <c r="E13" s="5">
        <f t="shared" si="24"/>
        <v>1</v>
      </c>
      <c r="F13" s="5">
        <f t="shared" ref="F13:S13" si="76">MOD(IF($C13&lt;0,1,0)+ROUNDDOWN(MOD(ABS($C13),POWER(2,-COLUMN(F10)+6+15))/POWER(2,-COLUMN(F10)+6+14),0),2)+IF($C13&lt;0,IF(G13=2,1,0),0)</f>
        <v>1</v>
      </c>
      <c r="G13" s="5">
        <f t="shared" si="76"/>
        <v>0</v>
      </c>
      <c r="H13" s="5">
        <f t="shared" si="76"/>
        <v>1</v>
      </c>
      <c r="I13" s="5">
        <f t="shared" si="76"/>
        <v>0</v>
      </c>
      <c r="J13" s="5">
        <f t="shared" si="76"/>
        <v>1</v>
      </c>
      <c r="K13" s="5">
        <f t="shared" si="76"/>
        <v>1</v>
      </c>
      <c r="L13" s="5">
        <f t="shared" si="76"/>
        <v>1</v>
      </c>
      <c r="M13" s="5">
        <f t="shared" si="76"/>
        <v>1</v>
      </c>
      <c r="N13" s="5">
        <f t="shared" si="76"/>
        <v>1</v>
      </c>
      <c r="O13" s="5">
        <f t="shared" si="76"/>
        <v>0</v>
      </c>
      <c r="P13" s="5">
        <f t="shared" si="76"/>
        <v>0</v>
      </c>
      <c r="Q13" s="5">
        <f t="shared" si="76"/>
        <v>0</v>
      </c>
      <c r="R13" s="5">
        <f t="shared" si="76"/>
        <v>1</v>
      </c>
      <c r="S13" s="5">
        <f t="shared" si="76"/>
        <v>0</v>
      </c>
      <c r="T13" s="5">
        <f t="shared" si="19"/>
        <v>1</v>
      </c>
      <c r="V13">
        <f t="shared" si="26"/>
        <v>1</v>
      </c>
      <c r="W13">
        <f t="shared" si="27"/>
        <v>1</v>
      </c>
      <c r="X13">
        <f t="shared" si="28"/>
        <v>0</v>
      </c>
      <c r="Y13">
        <f t="shared" si="29"/>
        <v>1</v>
      </c>
      <c r="Z13">
        <f t="shared" si="30"/>
        <v>0</v>
      </c>
      <c r="AA13">
        <f t="shared" si="31"/>
        <v>1</v>
      </c>
      <c r="AB13">
        <f t="shared" si="32"/>
        <v>1</v>
      </c>
      <c r="AC13">
        <f t="shared" si="33"/>
        <v>1</v>
      </c>
      <c r="AD13">
        <f t="shared" si="34"/>
        <v>1</v>
      </c>
      <c r="AE13">
        <f t="shared" si="35"/>
        <v>1</v>
      </c>
      <c r="AF13">
        <f t="shared" si="36"/>
        <v>0</v>
      </c>
      <c r="AG13">
        <f t="shared" si="37"/>
        <v>0</v>
      </c>
      <c r="AH13">
        <f t="shared" si="38"/>
        <v>0</v>
      </c>
      <c r="AI13">
        <f t="shared" si="39"/>
        <v>1</v>
      </c>
      <c r="AJ13">
        <f t="shared" si="40"/>
        <v>0</v>
      </c>
      <c r="AK13">
        <f t="shared" si="41"/>
        <v>1</v>
      </c>
      <c r="AL13" t="str">
        <f t="shared" si="42"/>
        <v>+</v>
      </c>
      <c r="AO13">
        <v>11</v>
      </c>
      <c r="AP13" s="8" t="s">
        <v>20</v>
      </c>
      <c r="AQ13">
        <v>3</v>
      </c>
      <c r="AR13" s="8" t="s">
        <v>19</v>
      </c>
      <c r="AS13">
        <f ca="1" t="shared" si="21"/>
        <v>1</v>
      </c>
      <c r="AT13">
        <f ca="1" t="shared" si="21"/>
        <v>2</v>
      </c>
      <c r="AU13">
        <f ca="1" t="shared" si="21"/>
        <v>3</v>
      </c>
      <c r="AV13">
        <f ca="1" t="shared" si="21"/>
        <v>2</v>
      </c>
      <c r="AW13">
        <f ca="1" t="shared" si="21"/>
        <v>3</v>
      </c>
      <c r="AX13">
        <f ca="1" t="shared" si="21"/>
        <v>2</v>
      </c>
      <c r="AY13">
        <f ca="1" t="shared" si="21"/>
        <v>2</v>
      </c>
      <c r="AZ13">
        <f ca="1" t="shared" si="21"/>
        <v>2</v>
      </c>
      <c r="BA13">
        <f ca="1" t="shared" si="21"/>
        <v>2</v>
      </c>
      <c r="BB13">
        <f ca="1" t="shared" si="21"/>
        <v>2</v>
      </c>
      <c r="BC13">
        <f ca="1" t="shared" si="21"/>
        <v>1</v>
      </c>
      <c r="BD13">
        <f ca="1" t="shared" si="21"/>
        <v>1</v>
      </c>
      <c r="BE13">
        <f ca="1" t="shared" si="21"/>
        <v>1</v>
      </c>
      <c r="BF13">
        <f ca="1" t="shared" si="21"/>
        <v>0</v>
      </c>
      <c r="BG13">
        <f ca="1" t="shared" si="21"/>
        <v>1</v>
      </c>
      <c r="BH13">
        <f ca="1" t="shared" si="43"/>
        <v>1</v>
      </c>
      <c r="BI13">
        <f ca="1" t="shared" si="44"/>
        <v>2</v>
      </c>
      <c r="BK13">
        <f ca="1" t="shared" si="45"/>
        <v>0</v>
      </c>
      <c r="BL13">
        <f ca="1" t="shared" si="46"/>
        <v>1</v>
      </c>
      <c r="BM13">
        <f ca="1" t="shared" si="47"/>
        <v>0</v>
      </c>
      <c r="BN13">
        <f ca="1" t="shared" si="48"/>
        <v>1</v>
      </c>
      <c r="BO13">
        <f ca="1" t="shared" si="49"/>
        <v>0</v>
      </c>
      <c r="BP13">
        <f ca="1" t="shared" si="50"/>
        <v>0</v>
      </c>
      <c r="BQ13">
        <f ca="1" t="shared" si="51"/>
        <v>0</v>
      </c>
      <c r="BR13">
        <f ca="1" t="shared" si="52"/>
        <v>0</v>
      </c>
      <c r="BS13">
        <f ca="1" t="shared" si="53"/>
        <v>0</v>
      </c>
      <c r="BT13">
        <f ca="1" t="shared" si="54"/>
        <v>1</v>
      </c>
      <c r="BU13">
        <f ca="1" t="shared" si="55"/>
        <v>1</v>
      </c>
      <c r="BV13">
        <f ca="1" t="shared" si="56"/>
        <v>1</v>
      </c>
      <c r="BW13">
        <f ca="1" t="shared" si="57"/>
        <v>0</v>
      </c>
      <c r="BX13">
        <f ca="1" t="shared" si="58"/>
        <v>1</v>
      </c>
      <c r="BY13">
        <f ca="1" t="shared" si="59"/>
        <v>1</v>
      </c>
      <c r="BZ13">
        <f ca="1" t="shared" si="60"/>
        <v>0</v>
      </c>
      <c r="CB13">
        <f ca="1" t="shared" si="61"/>
        <v>1</v>
      </c>
      <c r="CC13">
        <f ca="1" t="shared" si="62"/>
        <v>0</v>
      </c>
      <c r="CD13">
        <f ca="1" t="shared" si="63"/>
        <v>0</v>
      </c>
      <c r="CE13">
        <f ca="1" t="shared" si="64"/>
        <v>0</v>
      </c>
      <c r="CF13">
        <f ca="1" t="shared" si="65"/>
        <v>0</v>
      </c>
      <c r="CG13">
        <f ca="1" t="shared" si="66"/>
        <v>0</v>
      </c>
      <c r="CI13">
        <f ca="1" t="shared" si="67"/>
        <v>20598</v>
      </c>
      <c r="CJ13" t="str">
        <f ca="1" t="shared" si="68"/>
        <v>=</v>
      </c>
      <c r="CK13">
        <f ca="1" t="shared" si="23"/>
        <v>20598</v>
      </c>
      <c r="CM13" s="6" t="str">
        <f ca="1" t="shared" si="69"/>
        <v>Ответ верный. При сложении чисел с разными знаками результат всегда корректен.</v>
      </c>
    </row>
    <row r="14" spans="2:38">
      <c r="B14" t="s">
        <v>27</v>
      </c>
      <c r="C14" s="3">
        <f t="shared" si="75"/>
        <v>-21882</v>
      </c>
      <c r="D14" t="str">
        <f t="shared" si="70"/>
        <v>=</v>
      </c>
      <c r="E14" s="5">
        <f t="shared" si="24"/>
        <v>1</v>
      </c>
      <c r="F14" s="5">
        <f t="shared" ref="F14:S14" si="77">MOD(IF($C14&lt;0,1,0)+ROUNDDOWN(MOD(ABS($C14),POWER(2,-COLUMN(F11)+6+15))/POWER(2,-COLUMN(F11)+6+14),0),2)+IF($C14&lt;0,IF(G14=2,1,0),0)</f>
        <v>0</v>
      </c>
      <c r="G14" s="5">
        <f t="shared" si="77"/>
        <v>1</v>
      </c>
      <c r="H14" s="5">
        <f t="shared" si="77"/>
        <v>0</v>
      </c>
      <c r="I14" s="5">
        <f t="shared" si="77"/>
        <v>1</v>
      </c>
      <c r="J14" s="5">
        <f t="shared" si="77"/>
        <v>0</v>
      </c>
      <c r="K14" s="5">
        <f t="shared" si="77"/>
        <v>1</v>
      </c>
      <c r="L14" s="5">
        <f t="shared" si="77"/>
        <v>0</v>
      </c>
      <c r="M14" s="5">
        <f t="shared" si="77"/>
        <v>1</v>
      </c>
      <c r="N14" s="5">
        <f t="shared" si="77"/>
        <v>0</v>
      </c>
      <c r="O14" s="5">
        <f t="shared" si="77"/>
        <v>0</v>
      </c>
      <c r="P14" s="5">
        <f t="shared" si="77"/>
        <v>0</v>
      </c>
      <c r="Q14" s="5">
        <f t="shared" si="77"/>
        <v>0</v>
      </c>
      <c r="R14" s="5">
        <f t="shared" si="77"/>
        <v>1</v>
      </c>
      <c r="S14" s="5">
        <f t="shared" si="77"/>
        <v>1</v>
      </c>
      <c r="T14" s="5">
        <f t="shared" si="19"/>
        <v>2</v>
      </c>
      <c r="V14">
        <f t="shared" si="26"/>
        <v>1</v>
      </c>
      <c r="W14">
        <f t="shared" si="27"/>
        <v>0</v>
      </c>
      <c r="X14">
        <f t="shared" si="28"/>
        <v>1</v>
      </c>
      <c r="Y14">
        <f t="shared" si="29"/>
        <v>0</v>
      </c>
      <c r="Z14">
        <f t="shared" si="30"/>
        <v>1</v>
      </c>
      <c r="AA14">
        <f t="shared" si="31"/>
        <v>0</v>
      </c>
      <c r="AB14">
        <f t="shared" si="32"/>
        <v>1</v>
      </c>
      <c r="AC14">
        <f t="shared" si="33"/>
        <v>0</v>
      </c>
      <c r="AD14">
        <f t="shared" si="34"/>
        <v>1</v>
      </c>
      <c r="AE14">
        <f t="shared" si="35"/>
        <v>0</v>
      </c>
      <c r="AF14">
        <f t="shared" si="36"/>
        <v>0</v>
      </c>
      <c r="AG14">
        <f t="shared" si="37"/>
        <v>0</v>
      </c>
      <c r="AH14">
        <f t="shared" si="38"/>
        <v>0</v>
      </c>
      <c r="AI14">
        <f t="shared" si="39"/>
        <v>1</v>
      </c>
      <c r="AJ14">
        <f t="shared" si="40"/>
        <v>1</v>
      </c>
      <c r="AK14">
        <f t="shared" si="41"/>
        <v>0</v>
      </c>
      <c r="AL14" t="str">
        <f t="shared" si="42"/>
        <v>+</v>
      </c>
    </row>
    <row r="15" spans="2:61">
      <c r="B15" t="s">
        <v>28</v>
      </c>
      <c r="C15" s="3">
        <f t="shared" si="75"/>
        <v>-32181</v>
      </c>
      <c r="D15" t="str">
        <f t="shared" si="70"/>
        <v>=</v>
      </c>
      <c r="E15" s="5">
        <f t="shared" si="24"/>
        <v>1</v>
      </c>
      <c r="F15" s="5">
        <f t="shared" ref="F15:S15" si="78">MOD(IF($C15&lt;0,1,0)+ROUNDDOWN(MOD(ABS($C15),POWER(2,-COLUMN(F12)+6+15))/POWER(2,-COLUMN(F12)+6+14),0),2)+IF($C15&lt;0,IF(G15=2,1,0),0)</f>
        <v>0</v>
      </c>
      <c r="G15" s="5">
        <f t="shared" si="78"/>
        <v>0</v>
      </c>
      <c r="H15" s="5">
        <f t="shared" si="78"/>
        <v>0</v>
      </c>
      <c r="I15" s="5">
        <f t="shared" si="78"/>
        <v>0</v>
      </c>
      <c r="J15" s="5">
        <f t="shared" si="78"/>
        <v>0</v>
      </c>
      <c r="K15" s="5">
        <f t="shared" si="78"/>
        <v>1</v>
      </c>
      <c r="L15" s="5">
        <f t="shared" si="78"/>
        <v>0</v>
      </c>
      <c r="M15" s="5">
        <f t="shared" si="78"/>
        <v>0</v>
      </c>
      <c r="N15" s="5">
        <f t="shared" si="78"/>
        <v>1</v>
      </c>
      <c r="O15" s="5">
        <f t="shared" si="78"/>
        <v>0</v>
      </c>
      <c r="P15" s="5">
        <f t="shared" si="78"/>
        <v>0</v>
      </c>
      <c r="Q15" s="5">
        <f t="shared" si="78"/>
        <v>1</v>
      </c>
      <c r="R15" s="5">
        <f t="shared" si="78"/>
        <v>0</v>
      </c>
      <c r="S15" s="5">
        <f t="shared" si="78"/>
        <v>1</v>
      </c>
      <c r="T15" s="5">
        <f t="shared" si="19"/>
        <v>1</v>
      </c>
      <c r="V15">
        <f t="shared" si="26"/>
        <v>1</v>
      </c>
      <c r="W15">
        <f t="shared" si="27"/>
        <v>0</v>
      </c>
      <c r="X15">
        <f t="shared" si="28"/>
        <v>0</v>
      </c>
      <c r="Y15">
        <f t="shared" si="29"/>
        <v>0</v>
      </c>
      <c r="Z15">
        <f t="shared" si="30"/>
        <v>0</v>
      </c>
      <c r="AA15">
        <f t="shared" si="31"/>
        <v>0</v>
      </c>
      <c r="AB15">
        <f t="shared" si="32"/>
        <v>1</v>
      </c>
      <c r="AC15">
        <f t="shared" si="33"/>
        <v>0</v>
      </c>
      <c r="AD15">
        <f t="shared" si="34"/>
        <v>0</v>
      </c>
      <c r="AE15">
        <f t="shared" si="35"/>
        <v>1</v>
      </c>
      <c r="AF15">
        <f t="shared" si="36"/>
        <v>0</v>
      </c>
      <c r="AG15">
        <f t="shared" si="37"/>
        <v>0</v>
      </c>
      <c r="AH15">
        <f t="shared" si="38"/>
        <v>1</v>
      </c>
      <c r="AI15">
        <f t="shared" si="39"/>
        <v>0</v>
      </c>
      <c r="AJ15">
        <f t="shared" si="40"/>
        <v>1</v>
      </c>
      <c r="AK15">
        <f t="shared" si="41"/>
        <v>1</v>
      </c>
      <c r="AL15" t="str">
        <f t="shared" si="42"/>
        <v>+</v>
      </c>
      <c r="AU15">
        <f t="shared" ref="AU15:BH15" si="79">AV15*2</f>
        <v>16384</v>
      </c>
      <c r="AV15">
        <f t="shared" si="79"/>
        <v>8192</v>
      </c>
      <c r="AW15">
        <f t="shared" si="79"/>
        <v>4096</v>
      </c>
      <c r="AX15">
        <f t="shared" si="79"/>
        <v>2048</v>
      </c>
      <c r="AY15">
        <f t="shared" si="79"/>
        <v>1024</v>
      </c>
      <c r="AZ15">
        <f t="shared" si="79"/>
        <v>512</v>
      </c>
      <c r="BA15">
        <f t="shared" si="79"/>
        <v>256</v>
      </c>
      <c r="BB15">
        <f t="shared" si="79"/>
        <v>128</v>
      </c>
      <c r="BC15">
        <f t="shared" si="79"/>
        <v>64</v>
      </c>
      <c r="BD15">
        <f t="shared" si="79"/>
        <v>32</v>
      </c>
      <c r="BE15">
        <f t="shared" si="79"/>
        <v>16</v>
      </c>
      <c r="BF15">
        <f t="shared" si="79"/>
        <v>8</v>
      </c>
      <c r="BG15">
        <f t="shared" si="79"/>
        <v>4</v>
      </c>
      <c r="BH15">
        <f t="shared" si="79"/>
        <v>2</v>
      </c>
      <c r="BI15">
        <v>1</v>
      </c>
    </row>
    <row r="16" spans="2:38">
      <c r="B16" t="s">
        <v>29</v>
      </c>
      <c r="C16" s="3">
        <f t="shared" si="75"/>
        <v>-54063</v>
      </c>
      <c r="D16" t="str">
        <f t="shared" si="70"/>
        <v>=</v>
      </c>
      <c r="E16" s="5">
        <f t="shared" si="24"/>
        <v>1</v>
      </c>
      <c r="F16" s="5">
        <f t="shared" ref="F16:S16" si="80">MOD(IF($C16&lt;0,1,0)+ROUNDDOWN(MOD(ABS($C16),POWER(2,-COLUMN(F13)+6+15))/POWER(2,-COLUMN(F13)+6+14),0),2)+IF($C16&lt;0,IF(G16=2,1,0),0)</f>
        <v>0</v>
      </c>
      <c r="G16" s="5">
        <f t="shared" si="80"/>
        <v>1</v>
      </c>
      <c r="H16" s="5">
        <f t="shared" si="80"/>
        <v>0</v>
      </c>
      <c r="I16" s="5">
        <f t="shared" si="80"/>
        <v>1</v>
      </c>
      <c r="J16" s="5">
        <f t="shared" si="80"/>
        <v>1</v>
      </c>
      <c r="K16" s="5">
        <f t="shared" si="80"/>
        <v>0</v>
      </c>
      <c r="L16" s="5">
        <f t="shared" si="80"/>
        <v>0</v>
      </c>
      <c r="M16" s="5">
        <f t="shared" si="80"/>
        <v>1</v>
      </c>
      <c r="N16" s="5">
        <f t="shared" si="80"/>
        <v>1</v>
      </c>
      <c r="O16" s="5">
        <f t="shared" si="80"/>
        <v>0</v>
      </c>
      <c r="P16" s="5">
        <f t="shared" si="80"/>
        <v>1</v>
      </c>
      <c r="Q16" s="5">
        <f t="shared" si="80"/>
        <v>0</v>
      </c>
      <c r="R16" s="5">
        <f t="shared" si="80"/>
        <v>0</v>
      </c>
      <c r="S16" s="5">
        <f t="shared" si="80"/>
        <v>0</v>
      </c>
      <c r="T16" s="5">
        <f t="shared" si="19"/>
        <v>1</v>
      </c>
      <c r="V16">
        <f t="shared" si="26"/>
        <v>0</v>
      </c>
      <c r="W16">
        <f t="shared" si="27"/>
        <v>0</v>
      </c>
      <c r="X16">
        <f t="shared" si="28"/>
        <v>1</v>
      </c>
      <c r="Y16">
        <f t="shared" si="29"/>
        <v>0</v>
      </c>
      <c r="Z16">
        <f t="shared" si="30"/>
        <v>1</v>
      </c>
      <c r="AA16">
        <f t="shared" si="31"/>
        <v>1</v>
      </c>
      <c r="AB16">
        <f t="shared" si="32"/>
        <v>0</v>
      </c>
      <c r="AC16">
        <f t="shared" si="33"/>
        <v>0</v>
      </c>
      <c r="AD16">
        <f t="shared" si="34"/>
        <v>1</v>
      </c>
      <c r="AE16">
        <f t="shared" si="35"/>
        <v>1</v>
      </c>
      <c r="AF16">
        <f t="shared" si="36"/>
        <v>0</v>
      </c>
      <c r="AG16">
        <f t="shared" si="37"/>
        <v>1</v>
      </c>
      <c r="AH16">
        <f t="shared" si="38"/>
        <v>0</v>
      </c>
      <c r="AI16">
        <f t="shared" si="39"/>
        <v>0</v>
      </c>
      <c r="AJ16">
        <f t="shared" si="40"/>
        <v>0</v>
      </c>
      <c r="AK16">
        <f t="shared" si="41"/>
        <v>1</v>
      </c>
      <c r="AL16" t="str">
        <f t="shared" si="42"/>
        <v>!</v>
      </c>
    </row>
    <row r="17" spans="2:38">
      <c r="B17" t="s">
        <v>30</v>
      </c>
      <c r="C17" s="3">
        <f t="shared" si="75"/>
        <v>-11583</v>
      </c>
      <c r="D17" t="str">
        <f t="shared" si="70"/>
        <v>=</v>
      </c>
      <c r="E17" s="5">
        <f t="shared" si="24"/>
        <v>1</v>
      </c>
      <c r="F17" s="5">
        <f t="shared" ref="F17:S17" si="81">MOD(IF($C17&lt;0,1,0)+ROUNDDOWN(MOD(ABS($C17),POWER(2,-COLUMN(F14)+6+15))/POWER(2,-COLUMN(F14)+6+14),0),2)+IF($C17&lt;0,IF(G17=2,1,0),0)</f>
        <v>1</v>
      </c>
      <c r="G17" s="5">
        <f t="shared" si="81"/>
        <v>0</v>
      </c>
      <c r="H17" s="5">
        <f t="shared" si="81"/>
        <v>1</v>
      </c>
      <c r="I17" s="5">
        <f t="shared" si="81"/>
        <v>0</v>
      </c>
      <c r="J17" s="5">
        <f t="shared" si="81"/>
        <v>0</v>
      </c>
      <c r="K17" s="5">
        <f t="shared" si="81"/>
        <v>1</v>
      </c>
      <c r="L17" s="5">
        <f t="shared" si="81"/>
        <v>0</v>
      </c>
      <c r="M17" s="5">
        <f t="shared" si="81"/>
        <v>1</v>
      </c>
      <c r="N17" s="5">
        <f t="shared" si="81"/>
        <v>1</v>
      </c>
      <c r="O17" s="5">
        <f t="shared" si="81"/>
        <v>0</v>
      </c>
      <c r="P17" s="5">
        <f t="shared" si="81"/>
        <v>0</v>
      </c>
      <c r="Q17" s="5">
        <f t="shared" si="81"/>
        <v>0</v>
      </c>
      <c r="R17" s="5">
        <f t="shared" si="81"/>
        <v>0</v>
      </c>
      <c r="S17" s="5">
        <f t="shared" si="81"/>
        <v>0</v>
      </c>
      <c r="T17" s="5">
        <f t="shared" si="19"/>
        <v>1</v>
      </c>
      <c r="V17">
        <f t="shared" si="26"/>
        <v>1</v>
      </c>
      <c r="W17">
        <f t="shared" si="27"/>
        <v>1</v>
      </c>
      <c r="X17">
        <f t="shared" si="28"/>
        <v>0</v>
      </c>
      <c r="Y17">
        <f t="shared" si="29"/>
        <v>1</v>
      </c>
      <c r="Z17">
        <f t="shared" si="30"/>
        <v>0</v>
      </c>
      <c r="AA17">
        <f t="shared" si="31"/>
        <v>0</v>
      </c>
      <c r="AB17">
        <f t="shared" si="32"/>
        <v>1</v>
      </c>
      <c r="AC17">
        <f t="shared" si="33"/>
        <v>0</v>
      </c>
      <c r="AD17">
        <f t="shared" si="34"/>
        <v>1</v>
      </c>
      <c r="AE17">
        <f t="shared" si="35"/>
        <v>1</v>
      </c>
      <c r="AF17">
        <f t="shared" si="36"/>
        <v>0</v>
      </c>
      <c r="AG17">
        <f t="shared" si="37"/>
        <v>0</v>
      </c>
      <c r="AH17">
        <f t="shared" si="38"/>
        <v>0</v>
      </c>
      <c r="AI17">
        <f t="shared" si="39"/>
        <v>0</v>
      </c>
      <c r="AJ17">
        <f t="shared" si="40"/>
        <v>0</v>
      </c>
      <c r="AK17">
        <f t="shared" si="41"/>
        <v>1</v>
      </c>
      <c r="AL17" t="str">
        <f t="shared" si="42"/>
        <v>+</v>
      </c>
    </row>
    <row r="18" spans="2:38">
      <c r="B18" t="s">
        <v>31</v>
      </c>
      <c r="C18" s="3">
        <f t="shared" si="75"/>
        <v>-11473</v>
      </c>
      <c r="D18" t="str">
        <f t="shared" si="70"/>
        <v>=</v>
      </c>
      <c r="E18" s="5">
        <f t="shared" si="24"/>
        <v>1</v>
      </c>
      <c r="F18" s="5">
        <f t="shared" ref="F18:S18" si="82">MOD(IF($C18&lt;0,1,0)+ROUNDDOWN(MOD(ABS($C18),POWER(2,-COLUMN(F15)+6+15))/POWER(2,-COLUMN(F15)+6+14),0),2)+IF($C18&lt;0,IF(G18=2,1,0),0)</f>
        <v>1</v>
      </c>
      <c r="G18" s="5">
        <f t="shared" si="82"/>
        <v>0</v>
      </c>
      <c r="H18" s="5">
        <f t="shared" si="82"/>
        <v>1</v>
      </c>
      <c r="I18" s="5">
        <f t="shared" si="82"/>
        <v>0</v>
      </c>
      <c r="J18" s="5">
        <f t="shared" si="82"/>
        <v>0</v>
      </c>
      <c r="K18" s="5">
        <f t="shared" si="82"/>
        <v>1</v>
      </c>
      <c r="L18" s="5">
        <f t="shared" si="82"/>
        <v>1</v>
      </c>
      <c r="M18" s="5">
        <f t="shared" si="82"/>
        <v>0</v>
      </c>
      <c r="N18" s="5">
        <f t="shared" si="82"/>
        <v>0</v>
      </c>
      <c r="O18" s="5">
        <f t="shared" si="82"/>
        <v>1</v>
      </c>
      <c r="P18" s="5">
        <f t="shared" si="82"/>
        <v>0</v>
      </c>
      <c r="Q18" s="5">
        <f t="shared" si="82"/>
        <v>1</v>
      </c>
      <c r="R18" s="5">
        <f t="shared" si="82"/>
        <v>1</v>
      </c>
      <c r="S18" s="5">
        <f t="shared" si="82"/>
        <v>1</v>
      </c>
      <c r="T18" s="5">
        <f t="shared" si="19"/>
        <v>1</v>
      </c>
      <c r="V18">
        <f t="shared" si="26"/>
        <v>1</v>
      </c>
      <c r="W18">
        <f t="shared" si="27"/>
        <v>1</v>
      </c>
      <c r="X18">
        <f t="shared" si="28"/>
        <v>0</v>
      </c>
      <c r="Y18">
        <f t="shared" si="29"/>
        <v>1</v>
      </c>
      <c r="Z18">
        <f t="shared" si="30"/>
        <v>0</v>
      </c>
      <c r="AA18">
        <f t="shared" si="31"/>
        <v>0</v>
      </c>
      <c r="AB18">
        <f t="shared" si="32"/>
        <v>1</v>
      </c>
      <c r="AC18">
        <f t="shared" si="33"/>
        <v>1</v>
      </c>
      <c r="AD18">
        <f t="shared" si="34"/>
        <v>0</v>
      </c>
      <c r="AE18">
        <f t="shared" si="35"/>
        <v>0</v>
      </c>
      <c r="AF18">
        <f t="shared" si="36"/>
        <v>1</v>
      </c>
      <c r="AG18">
        <f t="shared" si="37"/>
        <v>0</v>
      </c>
      <c r="AH18">
        <f t="shared" si="38"/>
        <v>1</v>
      </c>
      <c r="AI18">
        <f t="shared" si="39"/>
        <v>1</v>
      </c>
      <c r="AJ18">
        <f t="shared" si="40"/>
        <v>1</v>
      </c>
      <c r="AK18">
        <f t="shared" si="41"/>
        <v>1</v>
      </c>
      <c r="AL18" t="str">
        <f t="shared" si="42"/>
        <v>+</v>
      </c>
    </row>
    <row r="20" spans="5:5">
      <c r="E20" t="s">
        <v>32</v>
      </c>
    </row>
    <row r="34" spans="7:7">
      <c r="G34" s="5">
        <f>ROUNDDOWN(MOD(ABS($C34),POWER(2,-COLUMN(G32)+6+15))/POWER(2,-COLUMN(G32)+6+14),0)</f>
        <v>0</v>
      </c>
    </row>
  </sheetData>
  <conditionalFormatting sqref="AL7:AL18">
    <cfRule type="expression" dxfId="0" priority="5">
      <formula>AL7="+"</formula>
    </cfRule>
    <cfRule type="expression" dxfId="1" priority="6">
      <formula>AL7="!"</formula>
    </cfRule>
  </conditionalFormatting>
  <conditionalFormatting sqref="CG7:CG13">
    <cfRule type="expression" dxfId="1" priority="3">
      <formula>CG7=1</formula>
    </cfRule>
    <cfRule type="expression" dxfId="0" priority="4">
      <formula>CG7=0</formula>
    </cfRule>
  </conditionalFormatting>
  <conditionalFormatting sqref="V7:AK10">
    <cfRule type="expression" dxfId="2" priority="1">
      <formula>V7=1</formula>
    </cfRule>
    <cfRule type="expression" dxfId="3" priority="2">
      <formula>V7=0</formula>
    </cfRule>
  </conditionalFormatting>
  <pageMargins left="0.7" right="0.7" top="0.75" bottom="0.75" header="0.3" footer="0.3"/>
  <pageSetup paperSize="9" orientation="landscape"/>
  <headerFooter>
    <oddHeader>&amp;CПшеничников Артём Дмитриевич
Лабораторная работа 5&amp;RВариант 4</oddHeader>
    <oddFooter>&amp;C21.11.2024 2:30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Пшеничников</dc:creator>
  <cp:lastModifiedBy>roflex</cp:lastModifiedBy>
  <dcterms:created xsi:type="dcterms:W3CDTF">2024-11-20T22:42:00Z</dcterms:created>
  <dcterms:modified xsi:type="dcterms:W3CDTF">2024-11-25T14:31:22Z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1049-11.1.0.11723</vt:lpwstr>
  </property>
</Properties>
</file>