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fleX\DATA\ITMO-Labs\Informatics\Lab5\"/>
    </mc:Choice>
  </mc:AlternateContent>
  <xr:revisionPtr revIDLastSave="0" documentId="8_{1B54CDF3-CA2F-463B-9D62-1FF98259CAE7}" xr6:coauthVersionLast="47" xr6:coauthVersionMax="47" xr10:uidLastSave="{00000000-0000-0000-0000-000000000000}"/>
  <bookViews>
    <workbookView xWindow="-120" yWindow="-120" windowWidth="38640" windowHeight="21120" xr2:uid="{6DD79199-0886-455F-89B4-1DA599C9EDDF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5" i="1" l="1"/>
  <c r="BG15" i="1" s="1"/>
  <c r="BF15" i="1" s="1"/>
  <c r="BE15" i="1" s="1"/>
  <c r="BD15" i="1" s="1"/>
  <c r="BC15" i="1" s="1"/>
  <c r="BB15" i="1" s="1"/>
  <c r="BA15" i="1" s="1"/>
  <c r="AZ15" i="1" s="1"/>
  <c r="AY15" i="1" s="1"/>
  <c r="AX15" i="1" s="1"/>
  <c r="AW15" i="1" s="1"/>
  <c r="AV15" i="1" s="1"/>
  <c r="AU15" i="1" s="1"/>
  <c r="BR5" i="1"/>
  <c r="BS5" i="1" s="1"/>
  <c r="BT5" i="1" s="1"/>
  <c r="BU5" i="1" s="1"/>
  <c r="BV5" i="1" s="1"/>
  <c r="BW5" i="1" s="1"/>
  <c r="BX5" i="1" s="1"/>
  <c r="BY5" i="1" s="1"/>
  <c r="BZ5" i="1" s="1"/>
  <c r="BA5" i="1"/>
  <c r="BB5" i="1" s="1"/>
  <c r="BC5" i="1" s="1"/>
  <c r="BD5" i="1" s="1"/>
  <c r="BE5" i="1" s="1"/>
  <c r="BF5" i="1" s="1"/>
  <c r="BG5" i="1" s="1"/>
  <c r="BH5" i="1" s="1"/>
  <c r="BI5" i="1" s="1"/>
  <c r="AC5" i="1"/>
  <c r="AD5" i="1" s="1"/>
  <c r="AE5" i="1" s="1"/>
  <c r="AF5" i="1" s="1"/>
  <c r="AG5" i="1" s="1"/>
  <c r="AH5" i="1" s="1"/>
  <c r="AI5" i="1" s="1"/>
  <c r="AJ5" i="1" s="1"/>
  <c r="AK5" i="1" s="1"/>
  <c r="G34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C11" i="1"/>
  <c r="C17" i="1" s="1"/>
  <c r="CI13" i="1" s="1"/>
  <c r="C10" i="1"/>
  <c r="C16" i="1" s="1"/>
  <c r="T16" i="1" s="1"/>
  <c r="AK16" i="1" s="1"/>
  <c r="C9" i="1"/>
  <c r="C15" i="1" s="1"/>
  <c r="T15" i="1" s="1"/>
  <c r="AK15" i="1" s="1"/>
  <c r="C8" i="1"/>
  <c r="C14" i="1" s="1"/>
  <c r="AL14" i="1" s="1"/>
  <c r="C7" i="1"/>
  <c r="C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F13" i="1" s="1"/>
  <c r="W13" i="1" s="1"/>
  <c r="CI12" i="1" l="1"/>
  <c r="CI7" i="1"/>
  <c r="CI11" i="1"/>
  <c r="CI10" i="1"/>
  <c r="CI9" i="1"/>
  <c r="CI8" i="1"/>
  <c r="L8" i="1"/>
  <c r="AC8" i="1" s="1"/>
  <c r="M8" i="1"/>
  <c r="AD8" i="1" s="1"/>
  <c r="N8" i="1"/>
  <c r="AE8" i="1" s="1"/>
  <c r="K8" i="1"/>
  <c r="AB8" i="1" s="1"/>
  <c r="T14" i="1"/>
  <c r="AK14" i="1" s="1"/>
  <c r="BI11" i="1" s="1"/>
  <c r="BZ11" i="1" s="1"/>
  <c r="Q8" i="1"/>
  <c r="AH8" i="1" s="1"/>
  <c r="P8" i="1"/>
  <c r="AG8" i="1" s="1"/>
  <c r="O8" i="1"/>
  <c r="AF8" i="1" s="1"/>
  <c r="AL8" i="1"/>
  <c r="AL7" i="1"/>
  <c r="AL17" i="1"/>
  <c r="AL16" i="1"/>
  <c r="AL15" i="1"/>
  <c r="AL13" i="1"/>
  <c r="P7" i="1"/>
  <c r="AG7" i="1" s="1"/>
  <c r="I7" i="1"/>
  <c r="Z7" i="1" s="1"/>
  <c r="AL11" i="1"/>
  <c r="H7" i="1"/>
  <c r="Y7" i="1" s="1"/>
  <c r="AL10" i="1"/>
  <c r="G7" i="1"/>
  <c r="X7" i="1" s="1"/>
  <c r="AL9" i="1"/>
  <c r="AC13" i="1"/>
  <c r="AA13" i="1"/>
  <c r="Y13" i="1"/>
  <c r="F7" i="1"/>
  <c r="W7" i="1" s="1"/>
  <c r="AJ13" i="1"/>
  <c r="X13" i="1"/>
  <c r="AB13" i="1"/>
  <c r="Z13" i="1"/>
  <c r="S7" i="1"/>
  <c r="AJ7" i="1" s="1"/>
  <c r="AI13" i="1"/>
  <c r="AK13" i="1"/>
  <c r="R7" i="1"/>
  <c r="AI7" i="1" s="1"/>
  <c r="AH13" i="1"/>
  <c r="Q7" i="1"/>
  <c r="AH7" i="1" s="1"/>
  <c r="AG13" i="1"/>
  <c r="AF13" i="1"/>
  <c r="M7" i="1"/>
  <c r="AD7" i="1" s="1"/>
  <c r="AE13" i="1"/>
  <c r="J7" i="1"/>
  <c r="AA7" i="1" s="1"/>
  <c r="AD13" i="1"/>
  <c r="M9" i="1"/>
  <c r="AD9" i="1" s="1"/>
  <c r="M10" i="1"/>
  <c r="AD10" i="1" s="1"/>
  <c r="J9" i="1"/>
  <c r="AA9" i="1" s="1"/>
  <c r="K9" i="1"/>
  <c r="AB9" i="1" s="1"/>
  <c r="I9" i="1"/>
  <c r="Z9" i="1" s="1"/>
  <c r="K10" i="1"/>
  <c r="AB10" i="1" s="1"/>
  <c r="S16" i="1"/>
  <c r="L9" i="1"/>
  <c r="AC9" i="1" s="1"/>
  <c r="L10" i="1"/>
  <c r="AC10" i="1" s="1"/>
  <c r="J10" i="1"/>
  <c r="AA10" i="1" s="1"/>
  <c r="S10" i="1"/>
  <c r="AJ10" i="1" s="1"/>
  <c r="O7" i="1"/>
  <c r="AF7" i="1" s="1"/>
  <c r="I10" i="1"/>
  <c r="Z10" i="1" s="1"/>
  <c r="N7" i="1"/>
  <c r="AE7" i="1" s="1"/>
  <c r="H10" i="1"/>
  <c r="Y10" i="1" s="1"/>
  <c r="T11" i="1"/>
  <c r="G10" i="1"/>
  <c r="X10" i="1" s="1"/>
  <c r="T7" i="1"/>
  <c r="AK7" i="1" s="1"/>
  <c r="L7" i="1"/>
  <c r="AC7" i="1" s="1"/>
  <c r="O9" i="1"/>
  <c r="AF9" i="1" s="1"/>
  <c r="T17" i="1"/>
  <c r="AK17" i="1" s="1"/>
  <c r="K7" i="1"/>
  <c r="AB7" i="1" s="1"/>
  <c r="N9" i="1"/>
  <c r="AE9" i="1" s="1"/>
  <c r="R10" i="1"/>
  <c r="AI10" i="1" s="1"/>
  <c r="F10" i="1"/>
  <c r="W10" i="1" s="1"/>
  <c r="H9" i="1"/>
  <c r="Y9" i="1" s="1"/>
  <c r="J8" i="1"/>
  <c r="AA8" i="1" s="1"/>
  <c r="T10" i="1"/>
  <c r="AK10" i="1" s="1"/>
  <c r="Q10" i="1"/>
  <c r="AH10" i="1" s="1"/>
  <c r="S9" i="1"/>
  <c r="AJ9" i="1" s="1"/>
  <c r="G9" i="1"/>
  <c r="X9" i="1" s="1"/>
  <c r="I8" i="1"/>
  <c r="Z8" i="1" s="1"/>
  <c r="T9" i="1"/>
  <c r="AK9" i="1" s="1"/>
  <c r="S15" i="1"/>
  <c r="P10" i="1"/>
  <c r="AG10" i="1" s="1"/>
  <c r="R9" i="1"/>
  <c r="AI9" i="1" s="1"/>
  <c r="F9" i="1"/>
  <c r="W9" i="1" s="1"/>
  <c r="H8" i="1"/>
  <c r="Y8" i="1" s="1"/>
  <c r="T8" i="1"/>
  <c r="AK8" i="1" s="1"/>
  <c r="O10" i="1"/>
  <c r="AF10" i="1" s="1"/>
  <c r="Q9" i="1"/>
  <c r="AH9" i="1" s="1"/>
  <c r="S8" i="1"/>
  <c r="AJ8" i="1" s="1"/>
  <c r="G8" i="1"/>
  <c r="X8" i="1" s="1"/>
  <c r="N10" i="1"/>
  <c r="AE10" i="1" s="1"/>
  <c r="P9" i="1"/>
  <c r="AG9" i="1" s="1"/>
  <c r="R8" i="1"/>
  <c r="AI8" i="1" s="1"/>
  <c r="F8" i="1"/>
  <c r="W8" i="1" s="1"/>
  <c r="E14" i="1"/>
  <c r="V14" i="1" s="1"/>
  <c r="E8" i="1"/>
  <c r="V8" i="1" s="1"/>
  <c r="CG9" i="1" s="1"/>
  <c r="E7" i="1"/>
  <c r="V7" i="1" s="1"/>
  <c r="E17" i="1"/>
  <c r="E16" i="1"/>
  <c r="E13" i="1"/>
  <c r="V13" i="1" s="1"/>
  <c r="E11" i="1"/>
  <c r="E10" i="1"/>
  <c r="V10" i="1" s="1"/>
  <c r="E15" i="1"/>
  <c r="V15" i="1" s="1"/>
  <c r="E9" i="1"/>
  <c r="C12" i="1"/>
  <c r="CJ9" i="1" l="1"/>
  <c r="CM9" i="1"/>
  <c r="CG12" i="1"/>
  <c r="BI13" i="1"/>
  <c r="V11" i="1"/>
  <c r="BI7" i="1"/>
  <c r="BI12" i="1"/>
  <c r="BI8" i="1"/>
  <c r="BI9" i="1"/>
  <c r="BI10" i="1"/>
  <c r="V9" i="1"/>
  <c r="V16" i="1"/>
  <c r="V17" i="1"/>
  <c r="S17" i="1"/>
  <c r="S14" i="1"/>
  <c r="C18" i="1"/>
  <c r="AL18" i="1" s="1"/>
  <c r="AL12" i="1"/>
  <c r="R16" i="1"/>
  <c r="AJ16" i="1"/>
  <c r="R15" i="1"/>
  <c r="AJ15" i="1"/>
  <c r="S11" i="1"/>
  <c r="AK11" i="1"/>
  <c r="T12" i="1"/>
  <c r="AK12" i="1" s="1"/>
  <c r="E12" i="1"/>
  <c r="S12" i="1" l="1"/>
  <c r="AJ12" i="1" s="1"/>
  <c r="CJ12" i="1"/>
  <c r="CM12" i="1"/>
  <c r="BZ10" i="1"/>
  <c r="BH9" i="1"/>
  <c r="BZ9" i="1"/>
  <c r="BH8" i="1"/>
  <c r="BZ8" i="1"/>
  <c r="BH12" i="1"/>
  <c r="BZ12" i="1"/>
  <c r="BH7" i="1"/>
  <c r="BZ7" i="1"/>
  <c r="BZ13" i="1"/>
  <c r="V12" i="1"/>
  <c r="R12" i="1"/>
  <c r="AI12" i="1" s="1"/>
  <c r="R14" i="1"/>
  <c r="AJ14" i="1"/>
  <c r="BH11" i="1" s="1"/>
  <c r="R17" i="1"/>
  <c r="AJ17" i="1"/>
  <c r="BH13" i="1" s="1"/>
  <c r="R11" i="1"/>
  <c r="AJ11" i="1"/>
  <c r="Q15" i="1"/>
  <c r="AI15" i="1"/>
  <c r="Q16" i="1"/>
  <c r="AI16" i="1"/>
  <c r="T18" i="1"/>
  <c r="E18" i="1"/>
  <c r="V18" i="1" s="1"/>
  <c r="Q12" i="1" l="1"/>
  <c r="BY11" i="1"/>
  <c r="BG7" i="1"/>
  <c r="BY7" i="1"/>
  <c r="BG8" i="1"/>
  <c r="BY8" i="1"/>
  <c r="BG12" i="1"/>
  <c r="BY12" i="1"/>
  <c r="BG9" i="1"/>
  <c r="BY9" i="1"/>
  <c r="BY13" i="1"/>
  <c r="BH10" i="1"/>
  <c r="AH12" i="1"/>
  <c r="P12" i="1"/>
  <c r="Q17" i="1"/>
  <c r="AI17" i="1"/>
  <c r="BG13" i="1" s="1"/>
  <c r="Q14" i="1"/>
  <c r="AI14" i="1"/>
  <c r="BG11" i="1" s="1"/>
  <c r="S18" i="1"/>
  <c r="AK18" i="1"/>
  <c r="P15" i="1"/>
  <c r="AH15" i="1"/>
  <c r="P16" i="1"/>
  <c r="AH16" i="1"/>
  <c r="Q11" i="1"/>
  <c r="AI11" i="1"/>
  <c r="BX11" i="1" l="1"/>
  <c r="BX13" i="1"/>
  <c r="BF9" i="1"/>
  <c r="BX9" i="1"/>
  <c r="BF12" i="1"/>
  <c r="BX12" i="1"/>
  <c r="BF8" i="1"/>
  <c r="BX8" i="1"/>
  <c r="BF7" i="1"/>
  <c r="BX7" i="1"/>
  <c r="BG10" i="1"/>
  <c r="BY10" i="1"/>
  <c r="AG12" i="1"/>
  <c r="O12" i="1"/>
  <c r="P14" i="1"/>
  <c r="AH14" i="1"/>
  <c r="BF11" i="1" s="1"/>
  <c r="P17" i="1"/>
  <c r="AH17" i="1"/>
  <c r="BF13" i="1" s="1"/>
  <c r="P11" i="1"/>
  <c r="AH11" i="1"/>
  <c r="O15" i="1"/>
  <c r="AG15" i="1"/>
  <c r="O16" i="1"/>
  <c r="AG16" i="1"/>
  <c r="R18" i="1"/>
  <c r="AJ18" i="1"/>
  <c r="BW13" i="1" l="1"/>
  <c r="CD13" i="1"/>
  <c r="BW11" i="1"/>
  <c r="CD11" i="1"/>
  <c r="BE8" i="1"/>
  <c r="CD8" i="1"/>
  <c r="BW8" i="1"/>
  <c r="BE9" i="1"/>
  <c r="CD9" i="1"/>
  <c r="BW9" i="1"/>
  <c r="BE7" i="1"/>
  <c r="CD7" i="1"/>
  <c r="BW7" i="1"/>
  <c r="BW12" i="1"/>
  <c r="CD12" i="1"/>
  <c r="BF10" i="1"/>
  <c r="BX10" i="1"/>
  <c r="AF12" i="1"/>
  <c r="N12" i="1"/>
  <c r="O17" i="1"/>
  <c r="AG17" i="1"/>
  <c r="BE13" i="1" s="1"/>
  <c r="O14" i="1"/>
  <c r="AG14" i="1"/>
  <c r="BE11" i="1" s="1"/>
  <c r="N16" i="1"/>
  <c r="AF16" i="1"/>
  <c r="N15" i="1"/>
  <c r="AF15" i="1"/>
  <c r="Q18" i="1"/>
  <c r="AI18" i="1"/>
  <c r="O11" i="1"/>
  <c r="AG11" i="1"/>
  <c r="BE12" i="1" l="1"/>
  <c r="BV13" i="1"/>
  <c r="BV12" i="1"/>
  <c r="BE10" i="1"/>
  <c r="BW10" i="1"/>
  <c r="CD10" i="1"/>
  <c r="BD9" i="1"/>
  <c r="BV9" i="1"/>
  <c r="BD8" i="1"/>
  <c r="BV8" i="1"/>
  <c r="BD11" i="1"/>
  <c r="BV11" i="1"/>
  <c r="BD7" i="1"/>
  <c r="BV7" i="1"/>
  <c r="AE12" i="1"/>
  <c r="M12" i="1"/>
  <c r="N14" i="1"/>
  <c r="AF14" i="1"/>
  <c r="BD12" i="1" s="1"/>
  <c r="N17" i="1"/>
  <c r="AF17" i="1"/>
  <c r="BD13" i="1" s="1"/>
  <c r="P18" i="1"/>
  <c r="AH18" i="1"/>
  <c r="M15" i="1"/>
  <c r="AE15" i="1"/>
  <c r="N11" i="1"/>
  <c r="AF11" i="1"/>
  <c r="M16" i="1"/>
  <c r="AE16" i="1"/>
  <c r="BU13" i="1" l="1"/>
  <c r="BU12" i="1"/>
  <c r="BU11" i="1"/>
  <c r="BC8" i="1"/>
  <c r="BU8" i="1"/>
  <c r="BC9" i="1"/>
  <c r="BU9" i="1"/>
  <c r="BD10" i="1"/>
  <c r="BV10" i="1"/>
  <c r="BC7" i="1"/>
  <c r="BU7" i="1"/>
  <c r="AD12" i="1"/>
  <c r="L12" i="1"/>
  <c r="M17" i="1"/>
  <c r="AE17" i="1"/>
  <c r="BC13" i="1" s="1"/>
  <c r="M14" i="1"/>
  <c r="AE14" i="1"/>
  <c r="BC12" i="1" s="1"/>
  <c r="L15" i="1"/>
  <c r="AD15" i="1"/>
  <c r="M11" i="1"/>
  <c r="AE11" i="1"/>
  <c r="L16" i="1"/>
  <c r="AD16" i="1"/>
  <c r="O18" i="1"/>
  <c r="AG18" i="1"/>
  <c r="BT12" i="1" l="1"/>
  <c r="BT13" i="1"/>
  <c r="BB9" i="1"/>
  <c r="BT9" i="1"/>
  <c r="BC11" i="1"/>
  <c r="BB8" i="1"/>
  <c r="BT8" i="1"/>
  <c r="BC10" i="1"/>
  <c r="BU10" i="1"/>
  <c r="BB7" i="1"/>
  <c r="BT7" i="1"/>
  <c r="AC12" i="1"/>
  <c r="K12" i="1"/>
  <c r="L14" i="1"/>
  <c r="AD14" i="1"/>
  <c r="BB12" i="1" s="1"/>
  <c r="L17" i="1"/>
  <c r="AD17" i="1"/>
  <c r="BB13" i="1" s="1"/>
  <c r="K16" i="1"/>
  <c r="AC16" i="1"/>
  <c r="N18" i="1"/>
  <c r="AF18" i="1"/>
  <c r="L11" i="1"/>
  <c r="AD11" i="1"/>
  <c r="K15" i="1"/>
  <c r="AC15" i="1"/>
  <c r="BS13" i="1" l="1"/>
  <c r="CC13" i="1" s="1"/>
  <c r="BS12" i="1"/>
  <c r="CC12" i="1" s="1"/>
  <c r="BB10" i="1"/>
  <c r="BT10" i="1"/>
  <c r="BB11" i="1"/>
  <c r="BT11" i="1"/>
  <c r="BA8" i="1"/>
  <c r="BS8" i="1"/>
  <c r="CC8" i="1" s="1"/>
  <c r="BA9" i="1"/>
  <c r="BS9" i="1"/>
  <c r="CC9" i="1" s="1"/>
  <c r="BA7" i="1"/>
  <c r="BS7" i="1"/>
  <c r="CC7" i="1" s="1"/>
  <c r="AB12" i="1"/>
  <c r="J12" i="1"/>
  <c r="K17" i="1"/>
  <c r="AC17" i="1"/>
  <c r="BA13" i="1" s="1"/>
  <c r="K14" i="1"/>
  <c r="AC14" i="1"/>
  <c r="BA12" i="1" s="1"/>
  <c r="K11" i="1"/>
  <c r="AC11" i="1"/>
  <c r="J15" i="1"/>
  <c r="AB15" i="1"/>
  <c r="M18" i="1"/>
  <c r="AE18" i="1"/>
  <c r="J16" i="1"/>
  <c r="AB16" i="1"/>
  <c r="BR12" i="1" l="1"/>
  <c r="BR13" i="1"/>
  <c r="AZ9" i="1"/>
  <c r="BR9" i="1"/>
  <c r="AZ8" i="1"/>
  <c r="BR8" i="1"/>
  <c r="BA10" i="1"/>
  <c r="BS10" i="1"/>
  <c r="CC10" i="1" s="1"/>
  <c r="BA11" i="1"/>
  <c r="BS11" i="1"/>
  <c r="CC11" i="1" s="1"/>
  <c r="AZ7" i="1"/>
  <c r="BR7" i="1"/>
  <c r="AA12" i="1"/>
  <c r="I12" i="1"/>
  <c r="J14" i="1"/>
  <c r="AB14" i="1"/>
  <c r="AZ12" i="1" s="1"/>
  <c r="J17" i="1"/>
  <c r="AB17" i="1"/>
  <c r="AZ13" i="1" s="1"/>
  <c r="L18" i="1"/>
  <c r="AD18" i="1"/>
  <c r="I16" i="1"/>
  <c r="AA16" i="1"/>
  <c r="I15" i="1"/>
  <c r="AA15" i="1"/>
  <c r="J11" i="1"/>
  <c r="AB11" i="1"/>
  <c r="BQ13" i="1" l="1"/>
  <c r="BQ12" i="1"/>
  <c r="AY9" i="1"/>
  <c r="BQ9" i="1"/>
  <c r="AZ10" i="1"/>
  <c r="BR10" i="1"/>
  <c r="AZ11" i="1"/>
  <c r="BR11" i="1"/>
  <c r="AY8" i="1"/>
  <c r="BQ8" i="1"/>
  <c r="AY7" i="1"/>
  <c r="BQ7" i="1"/>
  <c r="Z12" i="1"/>
  <c r="H12" i="1"/>
  <c r="I17" i="1"/>
  <c r="AA17" i="1"/>
  <c r="AY13" i="1" s="1"/>
  <c r="I14" i="1"/>
  <c r="AA14" i="1"/>
  <c r="AY12" i="1" s="1"/>
  <c r="H15" i="1"/>
  <c r="Z15" i="1"/>
  <c r="I11" i="1"/>
  <c r="AA11" i="1"/>
  <c r="H16" i="1"/>
  <c r="Z16" i="1"/>
  <c r="K18" i="1"/>
  <c r="AC18" i="1"/>
  <c r="BP12" i="1" l="1"/>
  <c r="BP13" i="1"/>
  <c r="AY10" i="1"/>
  <c r="BQ10" i="1"/>
  <c r="AX9" i="1"/>
  <c r="BP9" i="1"/>
  <c r="AY11" i="1"/>
  <c r="BQ11" i="1"/>
  <c r="AX8" i="1"/>
  <c r="BP8" i="1"/>
  <c r="AX7" i="1"/>
  <c r="BP7" i="1"/>
  <c r="Y12" i="1"/>
  <c r="G12" i="1"/>
  <c r="H14" i="1"/>
  <c r="Z14" i="1"/>
  <c r="AX12" i="1" s="1"/>
  <c r="H17" i="1"/>
  <c r="Z17" i="1"/>
  <c r="AX13" i="1" s="1"/>
  <c r="J18" i="1"/>
  <c r="AB18" i="1"/>
  <c r="H11" i="1"/>
  <c r="Z11" i="1"/>
  <c r="G16" i="1"/>
  <c r="Y16" i="1"/>
  <c r="G15" i="1"/>
  <c r="Y15" i="1"/>
  <c r="BO13" i="1" l="1"/>
  <c r="BO12" i="1"/>
  <c r="AX10" i="1"/>
  <c r="BP10" i="1"/>
  <c r="AW8" i="1"/>
  <c r="BO8" i="1"/>
  <c r="AX11" i="1"/>
  <c r="BP11" i="1"/>
  <c r="AW9" i="1"/>
  <c r="BO9" i="1"/>
  <c r="AW7" i="1"/>
  <c r="BO7" i="1"/>
  <c r="X12" i="1"/>
  <c r="F12" i="1"/>
  <c r="W12" i="1" s="1"/>
  <c r="G17" i="1"/>
  <c r="Y17" i="1"/>
  <c r="AW13" i="1" s="1"/>
  <c r="G14" i="1"/>
  <c r="Y14" i="1"/>
  <c r="AW12" i="1" s="1"/>
  <c r="F16" i="1"/>
  <c r="W16" i="1" s="1"/>
  <c r="X16" i="1"/>
  <c r="G11" i="1"/>
  <c r="Y11" i="1"/>
  <c r="F15" i="1"/>
  <c r="W15" i="1" s="1"/>
  <c r="X15" i="1"/>
  <c r="I18" i="1"/>
  <c r="AA18" i="1"/>
  <c r="BN12" i="1" l="1"/>
  <c r="BN13" i="1"/>
  <c r="AV9" i="1"/>
  <c r="BN9" i="1"/>
  <c r="AW10" i="1"/>
  <c r="BO10" i="1"/>
  <c r="AV8" i="1"/>
  <c r="BN8" i="1"/>
  <c r="AW11" i="1"/>
  <c r="BO11" i="1"/>
  <c r="AV7" i="1"/>
  <c r="BN7" i="1"/>
  <c r="F14" i="1"/>
  <c r="W14" i="1" s="1"/>
  <c r="X14" i="1"/>
  <c r="AV12" i="1" s="1"/>
  <c r="F17" i="1"/>
  <c r="W17" i="1" s="1"/>
  <c r="X17" i="1"/>
  <c r="AV13" i="1" s="1"/>
  <c r="H18" i="1"/>
  <c r="Z18" i="1"/>
  <c r="F11" i="1"/>
  <c r="W11" i="1" s="1"/>
  <c r="X11" i="1"/>
  <c r="AU13" i="1" l="1"/>
  <c r="BM13" i="1"/>
  <c r="AU12" i="1"/>
  <c r="BM12" i="1"/>
  <c r="AU9" i="1"/>
  <c r="BM9" i="1"/>
  <c r="AU8" i="1"/>
  <c r="BM8" i="1"/>
  <c r="AV10" i="1"/>
  <c r="BN10" i="1"/>
  <c r="AV11" i="1"/>
  <c r="BN11" i="1"/>
  <c r="AU7" i="1"/>
  <c r="BM7" i="1"/>
  <c r="G18" i="1"/>
  <c r="Y18" i="1"/>
  <c r="AU11" i="1" l="1"/>
  <c r="BM11" i="1"/>
  <c r="AT9" i="1"/>
  <c r="BL9" i="1"/>
  <c r="AT8" i="1"/>
  <c r="BL8" i="1"/>
  <c r="AU10" i="1"/>
  <c r="BM10" i="1"/>
  <c r="AT12" i="1"/>
  <c r="BL12" i="1"/>
  <c r="AT7" i="1"/>
  <c r="BL7" i="1"/>
  <c r="AT13" i="1"/>
  <c r="BL13" i="1"/>
  <c r="F18" i="1"/>
  <c r="W18" i="1" s="1"/>
  <c r="X18" i="1"/>
  <c r="AS12" i="1" l="1"/>
  <c r="CB12" i="1" s="1"/>
  <c r="BK12" i="1"/>
  <c r="CK12" i="1" s="1"/>
  <c r="AS7" i="1"/>
  <c r="CB7" i="1" s="1"/>
  <c r="BK7" i="1"/>
  <c r="CK7" i="1" s="1"/>
  <c r="AS8" i="1"/>
  <c r="CB8" i="1" s="1"/>
  <c r="BK8" i="1"/>
  <c r="CK8" i="1" s="1"/>
  <c r="AT10" i="1"/>
  <c r="BL10" i="1"/>
  <c r="AS9" i="1"/>
  <c r="CB9" i="1" s="1"/>
  <c r="BK9" i="1"/>
  <c r="CK9" i="1" s="1"/>
  <c r="AS13" i="1"/>
  <c r="CB13" i="1" s="1"/>
  <c r="BK13" i="1"/>
  <c r="AT11" i="1"/>
  <c r="BL11" i="1"/>
  <c r="CK13" i="1" l="1"/>
  <c r="CG13" i="1"/>
  <c r="CE9" i="1"/>
  <c r="CF9" i="1"/>
  <c r="AS10" i="1"/>
  <c r="CB10" i="1" s="1"/>
  <c r="BK10" i="1"/>
  <c r="CK10" i="1" s="1"/>
  <c r="CE12" i="1"/>
  <c r="CF12" i="1"/>
  <c r="CE13" i="1"/>
  <c r="CF13" i="1"/>
  <c r="CF8" i="1"/>
  <c r="CE8" i="1"/>
  <c r="CG8" i="1"/>
  <c r="CE7" i="1"/>
  <c r="CF7" i="1"/>
  <c r="CG7" i="1"/>
  <c r="CM7" i="1" s="1"/>
  <c r="AS11" i="1"/>
  <c r="CB11" i="1" s="1"/>
  <c r="BK11" i="1"/>
  <c r="CK11" i="1" s="1"/>
  <c r="CJ13" i="1" l="1"/>
  <c r="CM13" i="1"/>
  <c r="CJ8" i="1"/>
  <c r="CM8" i="1"/>
  <c r="CJ7" i="1"/>
  <c r="CE11" i="1"/>
  <c r="CF11" i="1"/>
  <c r="CG11" i="1"/>
  <c r="CE10" i="1"/>
  <c r="CF10" i="1"/>
  <c r="CG10" i="1"/>
  <c r="CJ11" i="1" l="1"/>
  <c r="CM11" i="1"/>
  <c r="CJ10" i="1"/>
  <c r="CM10" i="1"/>
</calcChain>
</file>

<file path=xl/sharedStrings.xml><?xml version="1.0" encoding="utf-8"?>
<sst xmlns="http://schemas.openxmlformats.org/spreadsheetml/2006/main" count="46" uniqueCount="33">
  <si>
    <t>A=</t>
  </si>
  <si>
    <t>C=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</si>
  <si>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</si>
  <si>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</si>
  <si>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</si>
  <si>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</si>
  <si>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</si>
  <si>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</si>
  <si>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</si>
  <si>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</si>
  <si>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</si>
  <si>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</si>
  <si>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</si>
  <si>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</si>
  <si>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Task 2-3</t>
  </si>
  <si>
    <t>=</t>
  </si>
  <si>
    <t xml:space="preserve">ОДЗ: [-32768; 32767] </t>
  </si>
  <si>
    <t>О</t>
  </si>
  <si>
    <t>Д</t>
  </si>
  <si>
    <t>З</t>
  </si>
  <si>
    <t>Task 4-6</t>
  </si>
  <si>
    <t>+</t>
  </si>
  <si>
    <t>CF</t>
  </si>
  <si>
    <t>PF</t>
  </si>
  <si>
    <t>AF</t>
  </si>
  <si>
    <t>ZF</t>
  </si>
  <si>
    <t>SF</t>
  </si>
  <si>
    <t>OF</t>
  </si>
  <si>
    <t>calc</t>
  </si>
  <si>
    <t>bin to dec</t>
  </si>
  <si>
    <t xml:space="preserve">Пояснение </t>
  </si>
  <si>
    <t>Task 7-11</t>
  </si>
  <si>
    <t>Task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</si>
</sst>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2" borderId="0" xfId="0" quotePrefix="1" applyFill="1"/>
  </cellXfs>
  <cellStyles count="1">
    <cellStyle name="Обычный" xfId="0" builtinId="0"/>
  </cellStyles>
  <dxfs count="17"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92CB-B2BE-4C08-BC58-C3253D9DFE0F}">
  <dimension ref="B2:CM34"/>
  <sheetViews>
    <sheetView tabSelected="1" zoomScale="205" zoomScaleNormal="205" workbookViewId="0">
      <selection activeCell="CD21" sqref="CD21"/>
    </sheetView>
  </sheetViews>
  <sheetFormatPr defaultRowHeight="15" x14ac:dyDescent="0.25"/>
  <cols>
    <col min="1" max="1" width="9.140625" customWidth="1"/>
    <col min="4" max="4" width="1.85546875" customWidth="1"/>
    <col min="5" max="20" width="0.28515625" customWidth="1"/>
    <col min="21" max="21" width="1.42578125" customWidth="1"/>
    <col min="22" max="38" width="1.7109375" customWidth="1"/>
    <col min="39" max="39" width="1.5703125" customWidth="1"/>
    <col min="40" max="40" width="2.140625" customWidth="1"/>
    <col min="41" max="41" width="2.85546875" customWidth="1"/>
    <col min="42" max="42" width="1.7109375" customWidth="1"/>
    <col min="43" max="44" width="1.85546875" customWidth="1"/>
    <col min="45" max="61" width="0.28515625" customWidth="1"/>
    <col min="62" max="62" width="1.140625" customWidth="1"/>
    <col min="63" max="78" width="1.7109375" customWidth="1"/>
    <col min="79" max="79" width="2" customWidth="1"/>
    <col min="80" max="85" width="3" customWidth="1"/>
    <col min="86" max="86" width="2" customWidth="1"/>
    <col min="87" max="87" width="7.5703125" customWidth="1"/>
    <col min="88" max="88" width="2.42578125" customWidth="1"/>
    <col min="89" max="89" width="8.7109375" customWidth="1"/>
    <col min="90" max="90" width="3" customWidth="1"/>
    <col min="91" max="91" width="82.85546875" customWidth="1"/>
  </cols>
  <sheetData>
    <row r="2" spans="2:91" x14ac:dyDescent="0.25">
      <c r="B2" s="4" t="s">
        <v>14</v>
      </c>
      <c r="E2" s="1" t="s">
        <v>20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AN2" s="1" t="s">
        <v>31</v>
      </c>
      <c r="AO2" s="1"/>
      <c r="AP2" s="1"/>
      <c r="AQ2" s="1"/>
    </row>
    <row r="3" spans="2:91" x14ac:dyDescent="0.25">
      <c r="AB3" s="1" t="s">
        <v>32</v>
      </c>
      <c r="AC3" s="1"/>
      <c r="AD3" s="1"/>
      <c r="AE3" s="1"/>
      <c r="AL3" s="1" t="s">
        <v>17</v>
      </c>
    </row>
    <row r="4" spans="2:91" x14ac:dyDescent="0.25">
      <c r="B4" t="s">
        <v>0</v>
      </c>
      <c r="C4" s="3">
        <v>10299</v>
      </c>
      <c r="AL4" s="1" t="s">
        <v>18</v>
      </c>
    </row>
    <row r="5" spans="2:91" x14ac:dyDescent="0.25">
      <c r="B5" t="s">
        <v>1</v>
      </c>
      <c r="C5" s="3">
        <v>21882</v>
      </c>
      <c r="E5" s="1">
        <v>15</v>
      </c>
      <c r="F5" s="1">
        <f>E5-1</f>
        <v>14</v>
      </c>
      <c r="G5" s="1">
        <f t="shared" ref="G5:T5" si="0">F5-1</f>
        <v>13</v>
      </c>
      <c r="H5" s="1">
        <f t="shared" si="0"/>
        <v>12</v>
      </c>
      <c r="I5" s="1">
        <f t="shared" si="0"/>
        <v>11</v>
      </c>
      <c r="J5" s="1">
        <f t="shared" si="0"/>
        <v>10</v>
      </c>
      <c r="K5" s="1">
        <f t="shared" si="0"/>
        <v>9</v>
      </c>
      <c r="L5" s="1">
        <f t="shared" si="0"/>
        <v>8</v>
      </c>
      <c r="M5" s="1">
        <f t="shared" si="0"/>
        <v>7</v>
      </c>
      <c r="N5" s="1">
        <f t="shared" si="0"/>
        <v>6</v>
      </c>
      <c r="O5" s="1">
        <f t="shared" si="0"/>
        <v>5</v>
      </c>
      <c r="P5" s="1">
        <f t="shared" si="0"/>
        <v>4</v>
      </c>
      <c r="Q5" s="1">
        <f t="shared" si="0"/>
        <v>3</v>
      </c>
      <c r="R5" s="1">
        <f t="shared" si="0"/>
        <v>2</v>
      </c>
      <c r="S5" s="1">
        <f>R5-1</f>
        <v>1</v>
      </c>
      <c r="T5" s="1">
        <f t="shared" si="0"/>
        <v>0</v>
      </c>
      <c r="V5" s="1">
        <v>5</v>
      </c>
      <c r="W5" s="1">
        <v>4</v>
      </c>
      <c r="X5" s="1">
        <v>3</v>
      </c>
      <c r="Y5" s="1">
        <v>2</v>
      </c>
      <c r="Z5" s="1">
        <v>1</v>
      </c>
      <c r="AA5" s="1">
        <v>0</v>
      </c>
      <c r="AB5" s="1">
        <v>9</v>
      </c>
      <c r="AC5" s="1">
        <f t="shared" ref="AC5:AK5" si="1">AB5-1</f>
        <v>8</v>
      </c>
      <c r="AD5" s="1">
        <f t="shared" si="1"/>
        <v>7</v>
      </c>
      <c r="AE5" s="1">
        <f t="shared" si="1"/>
        <v>6</v>
      </c>
      <c r="AF5" s="1">
        <f t="shared" si="1"/>
        <v>5</v>
      </c>
      <c r="AG5" s="1">
        <f t="shared" si="1"/>
        <v>4</v>
      </c>
      <c r="AH5" s="1">
        <f t="shared" si="1"/>
        <v>3</v>
      </c>
      <c r="AI5" s="1">
        <f t="shared" si="1"/>
        <v>2</v>
      </c>
      <c r="AJ5" s="1">
        <f>AI5-1</f>
        <v>1</v>
      </c>
      <c r="AK5" s="1">
        <f t="shared" si="1"/>
        <v>0</v>
      </c>
      <c r="AL5" s="1" t="s">
        <v>19</v>
      </c>
      <c r="AT5" s="1">
        <v>5</v>
      </c>
      <c r="AU5" s="1">
        <v>4</v>
      </c>
      <c r="AV5" s="1">
        <v>3</v>
      </c>
      <c r="AW5" s="1">
        <v>2</v>
      </c>
      <c r="AX5" s="1">
        <v>1</v>
      </c>
      <c r="AY5" s="1">
        <v>0</v>
      </c>
      <c r="AZ5" s="1">
        <v>9</v>
      </c>
      <c r="BA5" s="1">
        <f t="shared" ref="BA5" si="2">AZ5-1</f>
        <v>8</v>
      </c>
      <c r="BB5" s="1">
        <f t="shared" ref="BB5" si="3">BA5-1</f>
        <v>7</v>
      </c>
      <c r="BC5" s="1">
        <f t="shared" ref="BC5" si="4">BB5-1</f>
        <v>6</v>
      </c>
      <c r="BD5" s="1">
        <f t="shared" ref="BD5" si="5">BC5-1</f>
        <v>5</v>
      </c>
      <c r="BE5" s="1">
        <f t="shared" ref="BE5" si="6">BD5-1</f>
        <v>4</v>
      </c>
      <c r="BF5" s="1">
        <f t="shared" ref="BF5" si="7">BE5-1</f>
        <v>3</v>
      </c>
      <c r="BG5" s="1">
        <f t="shared" ref="BG5" si="8">BF5-1</f>
        <v>2</v>
      </c>
      <c r="BH5" s="1">
        <f>BG5-1</f>
        <v>1</v>
      </c>
      <c r="BI5" s="1">
        <f t="shared" ref="BI5" si="9">BH5-1</f>
        <v>0</v>
      </c>
      <c r="BK5" s="1">
        <v>5</v>
      </c>
      <c r="BL5" s="1">
        <v>4</v>
      </c>
      <c r="BM5" s="1">
        <v>3</v>
      </c>
      <c r="BN5" s="1">
        <v>2</v>
      </c>
      <c r="BO5" s="1">
        <v>1</v>
      </c>
      <c r="BP5" s="1">
        <v>0</v>
      </c>
      <c r="BQ5" s="1">
        <v>9</v>
      </c>
      <c r="BR5" s="1">
        <f t="shared" ref="BR5" si="10">BQ5-1</f>
        <v>8</v>
      </c>
      <c r="BS5" s="1">
        <f t="shared" ref="BS5" si="11">BR5-1</f>
        <v>7</v>
      </c>
      <c r="BT5" s="1">
        <f t="shared" ref="BT5" si="12">BS5-1</f>
        <v>6</v>
      </c>
      <c r="BU5" s="1">
        <f t="shared" ref="BU5" si="13">BT5-1</f>
        <v>5</v>
      </c>
      <c r="BV5" s="1">
        <f t="shared" ref="BV5" si="14">BU5-1</f>
        <v>4</v>
      </c>
      <c r="BW5" s="1">
        <f t="shared" ref="BW5" si="15">BV5-1</f>
        <v>3</v>
      </c>
      <c r="BX5" s="1">
        <f t="shared" ref="BX5" si="16">BW5-1</f>
        <v>2</v>
      </c>
      <c r="BY5" s="1">
        <f>BX5-1</f>
        <v>1</v>
      </c>
      <c r="BZ5" s="1">
        <f t="shared" ref="BZ5" si="17">BY5-1</f>
        <v>0</v>
      </c>
      <c r="CB5" s="1" t="s">
        <v>22</v>
      </c>
      <c r="CC5" s="1" t="s">
        <v>23</v>
      </c>
      <c r="CD5" s="1" t="s">
        <v>24</v>
      </c>
      <c r="CE5" s="1" t="s">
        <v>25</v>
      </c>
      <c r="CF5" s="1" t="s">
        <v>26</v>
      </c>
      <c r="CG5" s="1" t="s">
        <v>27</v>
      </c>
      <c r="CI5" s="7" t="s">
        <v>28</v>
      </c>
      <c r="CK5" s="7" t="s">
        <v>29</v>
      </c>
      <c r="CM5" s="1" t="s">
        <v>30</v>
      </c>
    </row>
    <row r="7" spans="2:91" x14ac:dyDescent="0.25">
      <c r="B7" t="s">
        <v>2</v>
      </c>
      <c r="C7" s="2">
        <f>C4</f>
        <v>10299</v>
      </c>
      <c r="D7" t="s">
        <v>15</v>
      </c>
      <c r="E7" s="5">
        <f>IF(C7&lt;0,1,0)</f>
        <v>0</v>
      </c>
      <c r="F7" s="5">
        <f>MOD(IF($C7&lt;0,1,0)+ROUNDDOWN(MOD(ABS($C7), POWER(2, -COLUMN(F4)+6+15))/POWER(2, -COLUMN(F4)+6+14), 0),2)+IF($C7&lt;0,IF(G7=2,1,0),0)</f>
        <v>0</v>
      </c>
      <c r="G7" s="5">
        <f t="shared" ref="G7:S7" si="18">MOD(IF($C7&lt;0,1,0)+ROUNDDOWN(MOD(ABS($C7), POWER(2, -COLUMN(G4)+6+15))/POWER(2, -COLUMN(G4)+6+14), 0),2)+IF($C7&lt;0,IF(H7=2,1,0),0)</f>
        <v>1</v>
      </c>
      <c r="H7" s="5">
        <f t="shared" si="18"/>
        <v>0</v>
      </c>
      <c r="I7" s="5">
        <f t="shared" si="18"/>
        <v>1</v>
      </c>
      <c r="J7" s="5">
        <f t="shared" si="18"/>
        <v>0</v>
      </c>
      <c r="K7" s="5">
        <f t="shared" si="18"/>
        <v>0</v>
      </c>
      <c r="L7" s="5">
        <f t="shared" si="18"/>
        <v>0</v>
      </c>
      <c r="M7" s="5">
        <f t="shared" si="18"/>
        <v>0</v>
      </c>
      <c r="N7" s="5">
        <f t="shared" si="18"/>
        <v>0</v>
      </c>
      <c r="O7" s="5">
        <f t="shared" si="18"/>
        <v>1</v>
      </c>
      <c r="P7" s="5">
        <f t="shared" si="18"/>
        <v>1</v>
      </c>
      <c r="Q7" s="5">
        <f t="shared" si="18"/>
        <v>1</v>
      </c>
      <c r="R7" s="5">
        <f t="shared" si="18"/>
        <v>0</v>
      </c>
      <c r="S7" s="5">
        <f t="shared" si="18"/>
        <v>1</v>
      </c>
      <c r="T7" s="5">
        <f t="shared" ref="T7:T13" si="19">MOD(IF($C7&lt;0,1,0)+ROUNDDOWN(MOD(ABS($C7), POWER(2, -COLUMN(T4)+6+15))/POWER(2, -COLUMN(T4)+6+14), 0),2)+IF($C7&lt;0,1,0)</f>
        <v>1</v>
      </c>
      <c r="V7">
        <f>MOD(IF(E7&gt;0,1,0)+IF(AL7="+",0,1),2)</f>
        <v>0</v>
      </c>
      <c r="W7">
        <f t="shared" ref="W7:AJ7" si="20">IF(F7&gt;0,1,0)</f>
        <v>0</v>
      </c>
      <c r="X7">
        <f t="shared" si="20"/>
        <v>1</v>
      </c>
      <c r="Y7">
        <f t="shared" si="20"/>
        <v>0</v>
      </c>
      <c r="Z7">
        <f t="shared" si="20"/>
        <v>1</v>
      </c>
      <c r="AA7">
        <f t="shared" si="20"/>
        <v>0</v>
      </c>
      <c r="AB7">
        <f t="shared" si="20"/>
        <v>0</v>
      </c>
      <c r="AC7">
        <f t="shared" si="20"/>
        <v>0</v>
      </c>
      <c r="AD7">
        <f t="shared" si="20"/>
        <v>0</v>
      </c>
      <c r="AE7">
        <f t="shared" si="20"/>
        <v>0</v>
      </c>
      <c r="AF7">
        <f t="shared" si="20"/>
        <v>1</v>
      </c>
      <c r="AG7">
        <f t="shared" si="20"/>
        <v>1</v>
      </c>
      <c r="AH7">
        <f t="shared" si="20"/>
        <v>1</v>
      </c>
      <c r="AI7">
        <f t="shared" si="20"/>
        <v>0</v>
      </c>
      <c r="AJ7">
        <f t="shared" si="20"/>
        <v>1</v>
      </c>
      <c r="AK7">
        <f>IF(T7=1,1,0)</f>
        <v>1</v>
      </c>
      <c r="AL7" t="str">
        <f>IF(-32768&lt;=C7,IF(C7&lt;=32767,"+", "!"),"!")</f>
        <v>+</v>
      </c>
      <c r="AO7">
        <v>1</v>
      </c>
      <c r="AP7" s="6" t="s">
        <v>21</v>
      </c>
      <c r="AQ7">
        <v>2</v>
      </c>
      <c r="AR7" s="6" t="s">
        <v>15</v>
      </c>
      <c r="AS7">
        <f t="shared" ref="AS7:BG13" ca="1" si="21">OFFSET(U$7,$AO7-1,0)+OFFSET(U$7,$AQ7-1,0)+IF(AT7&gt;=2,1,0)</f>
        <v>0</v>
      </c>
      <c r="AT7">
        <f t="shared" ca="1" si="21"/>
        <v>0</v>
      </c>
      <c r="AU7">
        <f t="shared" ca="1" si="21"/>
        <v>1</v>
      </c>
      <c r="AV7">
        <f t="shared" ca="1" si="21"/>
        <v>1</v>
      </c>
      <c r="AW7">
        <f t="shared" ca="1" si="21"/>
        <v>1</v>
      </c>
      <c r="AX7">
        <f t="shared" ca="1" si="21"/>
        <v>1</v>
      </c>
      <c r="AY7">
        <f t="shared" ca="1" si="21"/>
        <v>1</v>
      </c>
      <c r="AZ7">
        <f t="shared" ca="1" si="21"/>
        <v>0</v>
      </c>
      <c r="BA7">
        <f t="shared" ca="1" si="21"/>
        <v>1</v>
      </c>
      <c r="BB7">
        <f t="shared" ca="1" si="21"/>
        <v>1</v>
      </c>
      <c r="BC7">
        <f t="shared" ca="1" si="21"/>
        <v>2</v>
      </c>
      <c r="BD7">
        <f t="shared" ca="1" si="21"/>
        <v>3</v>
      </c>
      <c r="BE7">
        <f t="shared" ca="1" si="21"/>
        <v>3</v>
      </c>
      <c r="BF7">
        <f t="shared" ca="1" si="21"/>
        <v>2</v>
      </c>
      <c r="BG7">
        <f t="shared" ca="1" si="21"/>
        <v>1</v>
      </c>
      <c r="BH7">
        <f ca="1">OFFSET(AJ$7,$AO7-1,0)+OFFSET(AJ$7,$AQ7-1,0)+IF(BI7&gt;=2,1,0)</f>
        <v>2</v>
      </c>
      <c r="BI7">
        <f ca="1">OFFSET(AK$7,$AO7-1,0)+OFFSET(AK$7,$AQ7-1,0)</f>
        <v>1</v>
      </c>
      <c r="BK7">
        <f ca="1">IF(MOD(AT7,2)=0,0,1)</f>
        <v>0</v>
      </c>
      <c r="BL7">
        <f t="shared" ref="BL7:BZ7" ca="1" si="22">IF(MOD(AU7,2)=0,0,1)</f>
        <v>1</v>
      </c>
      <c r="BM7">
        <f t="shared" ca="1" si="22"/>
        <v>1</v>
      </c>
      <c r="BN7">
        <f t="shared" ca="1" si="22"/>
        <v>1</v>
      </c>
      <c r="BO7">
        <f t="shared" ca="1" si="22"/>
        <v>1</v>
      </c>
      <c r="BP7">
        <f t="shared" ca="1" si="22"/>
        <v>1</v>
      </c>
      <c r="BQ7">
        <f t="shared" ca="1" si="22"/>
        <v>0</v>
      </c>
      <c r="BR7">
        <f t="shared" ca="1" si="22"/>
        <v>1</v>
      </c>
      <c r="BS7">
        <f t="shared" ca="1" si="22"/>
        <v>1</v>
      </c>
      <c r="BT7">
        <f t="shared" ca="1" si="22"/>
        <v>0</v>
      </c>
      <c r="BU7">
        <f t="shared" ca="1" si="22"/>
        <v>1</v>
      </c>
      <c r="BV7">
        <f t="shared" ca="1" si="22"/>
        <v>1</v>
      </c>
      <c r="BW7">
        <f t="shared" ca="1" si="22"/>
        <v>0</v>
      </c>
      <c r="BX7">
        <f t="shared" ca="1" si="22"/>
        <v>1</v>
      </c>
      <c r="BY7">
        <f t="shared" ca="1" si="22"/>
        <v>0</v>
      </c>
      <c r="BZ7">
        <f t="shared" ca="1" si="22"/>
        <v>1</v>
      </c>
      <c r="CB7">
        <f ca="1">AS7</f>
        <v>0</v>
      </c>
      <c r="CC7">
        <f ca="1">MOD(MOD(SUM(BS7:BZ7),2)+1,2)</f>
        <v>0</v>
      </c>
      <c r="CD7">
        <f ca="1">IF(BF7&gt;=2,1,0)</f>
        <v>1</v>
      </c>
      <c r="CE7">
        <f ca="1">IF(SUM(BK7:BZ7)&gt;0,0,1)</f>
        <v>0</v>
      </c>
      <c r="CF7">
        <f ca="1">BK7</f>
        <v>0</v>
      </c>
      <c r="CG7">
        <f ca="1">IF(OFFSET($V$7,$AO7-1,0)+OFFSET($V$7,$AQ7-1,0)=1,0,IF(OFFSET($V$7,$AO7-1,0)=BK7,0,1))</f>
        <v>0</v>
      </c>
      <c r="CI7">
        <f ca="1">OFFSET(C$7,$AO7-1,0)+OFFSET(C$7,$AQ7-1,0)</f>
        <v>32181</v>
      </c>
      <c r="CJ7" t="str">
        <f ca="1">IF(CG7=0,"=","!=")</f>
        <v>=</v>
      </c>
      <c r="CK7">
        <f ca="1">-(IF(BK7=1,POWER(2,15),0)-SUMPRODUCT(BL7:BZ7,$AU$15:$BI$15))</f>
        <v>32181</v>
      </c>
      <c r="CM7" t="str">
        <f ca="1">IF(CG7=1,"Ответ неверный. При сложении чисел с одинаковыми знаками знак суммы не совпал с ними.",IF(OFFSET($V$7,$AO7-1,0)+OFFSET($V$7,$AQ7-1,0)=1,"Ответ верный. При сложении чисел с разными знаками результат всегда корректен.","Ответ верный. При сложении чисел с одинаковыми знаками знак суммы совпал со знаками чисел."))</f>
        <v>Ответ верный. При сложении чисел с одинаковыми знаками знак суммы совпал со знаками чисел.</v>
      </c>
    </row>
    <row r="8" spans="2:91" x14ac:dyDescent="0.25">
      <c r="B8" t="s">
        <v>3</v>
      </c>
      <c r="C8" s="2">
        <f>C5</f>
        <v>21882</v>
      </c>
      <c r="D8" t="str">
        <f>D7</f>
        <v>=</v>
      </c>
      <c r="E8" s="5">
        <f t="shared" ref="E8:E18" si="23">IF(C8&lt;0,1,0)</f>
        <v>0</v>
      </c>
      <c r="F8" s="5">
        <f t="shared" ref="F8:S8" si="24">MOD(IF($C8&lt;0,1,0)+ROUNDDOWN(MOD(ABS($C8), POWER(2, -COLUMN(F5)+6+15))/POWER(2, -COLUMN(F5)+6+14), 0),2)+IF($C8&lt;0,IF(G8=2,1,0),0)</f>
        <v>1</v>
      </c>
      <c r="G8" s="5">
        <f t="shared" si="24"/>
        <v>0</v>
      </c>
      <c r="H8" s="5">
        <f t="shared" si="24"/>
        <v>1</v>
      </c>
      <c r="I8" s="5">
        <f t="shared" si="24"/>
        <v>0</v>
      </c>
      <c r="J8" s="5">
        <f t="shared" si="24"/>
        <v>1</v>
      </c>
      <c r="K8" s="5">
        <f t="shared" si="24"/>
        <v>0</v>
      </c>
      <c r="L8" s="5">
        <f t="shared" si="24"/>
        <v>1</v>
      </c>
      <c r="M8" s="5">
        <f t="shared" si="24"/>
        <v>0</v>
      </c>
      <c r="N8" s="5">
        <f t="shared" si="24"/>
        <v>1</v>
      </c>
      <c r="O8" s="5">
        <f t="shared" si="24"/>
        <v>1</v>
      </c>
      <c r="P8" s="5">
        <f t="shared" si="24"/>
        <v>1</v>
      </c>
      <c r="Q8" s="5">
        <f t="shared" si="24"/>
        <v>1</v>
      </c>
      <c r="R8" s="5">
        <f t="shared" si="24"/>
        <v>0</v>
      </c>
      <c r="S8" s="5">
        <f t="shared" si="24"/>
        <v>1</v>
      </c>
      <c r="T8" s="5">
        <f t="shared" si="19"/>
        <v>0</v>
      </c>
      <c r="V8">
        <f t="shared" ref="V8:V18" si="25">MOD(IF(E8&gt;0,1,0)+IF(AL8="+",0,1),2)</f>
        <v>0</v>
      </c>
      <c r="W8">
        <f t="shared" ref="W8:W18" si="26">IF(F8&gt;0,1,0)</f>
        <v>1</v>
      </c>
      <c r="X8">
        <f t="shared" ref="X8:X18" si="27">IF(G8&gt;0,1,0)</f>
        <v>0</v>
      </c>
      <c r="Y8">
        <f t="shared" ref="Y8:Y18" si="28">IF(H8&gt;0,1,0)</f>
        <v>1</v>
      </c>
      <c r="Z8">
        <f t="shared" ref="Z8:Z18" si="29">IF(I8&gt;0,1,0)</f>
        <v>0</v>
      </c>
      <c r="AA8">
        <f t="shared" ref="AA8:AA18" si="30">IF(J8&gt;0,1,0)</f>
        <v>1</v>
      </c>
      <c r="AB8">
        <f t="shared" ref="AB8:AB18" si="31">IF(K8&gt;0,1,0)</f>
        <v>0</v>
      </c>
      <c r="AC8">
        <f t="shared" ref="AC8:AC18" si="32">IF(L8&gt;0,1,0)</f>
        <v>1</v>
      </c>
      <c r="AD8">
        <f t="shared" ref="AD8:AD18" si="33">IF(M8&gt;0,1,0)</f>
        <v>0</v>
      </c>
      <c r="AE8">
        <f t="shared" ref="AE8:AE18" si="34">IF(N8&gt;0,1,0)</f>
        <v>1</v>
      </c>
      <c r="AF8">
        <f t="shared" ref="AF8:AF18" si="35">IF(O8&gt;0,1,0)</f>
        <v>1</v>
      </c>
      <c r="AG8">
        <f t="shared" ref="AG8:AG18" si="36">IF(P8&gt;0,1,0)</f>
        <v>1</v>
      </c>
      <c r="AH8">
        <f t="shared" ref="AH8:AH18" si="37">IF(Q8&gt;0,1,0)</f>
        <v>1</v>
      </c>
      <c r="AI8">
        <f t="shared" ref="AI8:AI18" si="38">IF(R8&gt;0,1,0)</f>
        <v>0</v>
      </c>
      <c r="AJ8">
        <f t="shared" ref="AJ8:AJ18" si="39">IF(S8&gt;0,1,0)</f>
        <v>1</v>
      </c>
      <c r="AK8">
        <f t="shared" ref="AK8:AK18" si="40">IF(T8=1,1,0)</f>
        <v>0</v>
      </c>
      <c r="AL8" t="str">
        <f t="shared" ref="AL8:AL18" si="41">IF(-32768&lt;=C8,IF(C8&lt;=32767,"+", "!"),"!")</f>
        <v>+</v>
      </c>
      <c r="AO8">
        <v>2</v>
      </c>
      <c r="AP8" s="6" t="s">
        <v>21</v>
      </c>
      <c r="AQ8">
        <v>3</v>
      </c>
      <c r="AR8" s="6" t="s">
        <v>15</v>
      </c>
      <c r="AS8">
        <f t="shared" ca="1" si="21"/>
        <v>0</v>
      </c>
      <c r="AT8">
        <f t="shared" ca="1" si="21"/>
        <v>1</v>
      </c>
      <c r="AU8">
        <f t="shared" ca="1" si="21"/>
        <v>3</v>
      </c>
      <c r="AV8">
        <f t="shared" ca="1" si="21"/>
        <v>2</v>
      </c>
      <c r="AW8">
        <f t="shared" ca="1" si="21"/>
        <v>3</v>
      </c>
      <c r="AX8">
        <f t="shared" ca="1" si="21"/>
        <v>2</v>
      </c>
      <c r="AY8">
        <f t="shared" ca="1" si="21"/>
        <v>2</v>
      </c>
      <c r="AZ8">
        <f t="shared" ca="1" si="21"/>
        <v>1</v>
      </c>
      <c r="BA8">
        <f t="shared" ca="1" si="21"/>
        <v>3</v>
      </c>
      <c r="BB8">
        <f t="shared" ca="1" si="21"/>
        <v>2</v>
      </c>
      <c r="BC8">
        <f t="shared" ca="1" si="21"/>
        <v>2</v>
      </c>
      <c r="BD8">
        <f t="shared" ca="1" si="21"/>
        <v>3</v>
      </c>
      <c r="BE8">
        <f t="shared" ca="1" si="21"/>
        <v>2</v>
      </c>
      <c r="BF8">
        <f t="shared" ca="1" si="21"/>
        <v>1</v>
      </c>
      <c r="BG8">
        <f t="shared" ca="1" si="21"/>
        <v>1</v>
      </c>
      <c r="BH8">
        <f t="shared" ref="BH8:BH13" ca="1" si="42">OFFSET(AJ$7,$AO8-1,0)+OFFSET(AJ$7,$AQ8-1,0)+IF(BI8&gt;=2,1,0)</f>
        <v>1</v>
      </c>
      <c r="BI8">
        <f t="shared" ref="BI8:BI13" ca="1" si="43">OFFSET(AK$7,AO8-1,0)+OFFSET(AK$7,AQ8-1,0)</f>
        <v>1</v>
      </c>
      <c r="BK8">
        <f t="shared" ref="BK8:BK13" ca="1" si="44">IF(MOD(AT8,2)=0,0,1)</f>
        <v>1</v>
      </c>
      <c r="BL8">
        <f t="shared" ref="BL8:BL13" ca="1" si="45">IF(MOD(AU8,2)=0,0,1)</f>
        <v>1</v>
      </c>
      <c r="BM8">
        <f t="shared" ref="BM8:BM13" ca="1" si="46">IF(MOD(AV8,2)=0,0,1)</f>
        <v>0</v>
      </c>
      <c r="BN8">
        <f t="shared" ref="BN8:BN13" ca="1" si="47">IF(MOD(AW8,2)=0,0,1)</f>
        <v>1</v>
      </c>
      <c r="BO8">
        <f t="shared" ref="BO8:BO13" ca="1" si="48">IF(MOD(AX8,2)=0,0,1)</f>
        <v>0</v>
      </c>
      <c r="BP8">
        <f t="shared" ref="BP8:BP13" ca="1" si="49">IF(MOD(AY8,2)=0,0,1)</f>
        <v>0</v>
      </c>
      <c r="BQ8">
        <f t="shared" ref="BQ8:BQ13" ca="1" si="50">IF(MOD(AZ8,2)=0,0,1)</f>
        <v>1</v>
      </c>
      <c r="BR8">
        <f t="shared" ref="BR8:BR13" ca="1" si="51">IF(MOD(BA8,2)=0,0,1)</f>
        <v>1</v>
      </c>
      <c r="BS8">
        <f t="shared" ref="BS8:BS13" ca="1" si="52">IF(MOD(BB8,2)=0,0,1)</f>
        <v>0</v>
      </c>
      <c r="BT8">
        <f t="shared" ref="BT8:BT13" ca="1" si="53">IF(MOD(BC8,2)=0,0,1)</f>
        <v>0</v>
      </c>
      <c r="BU8">
        <f t="shared" ref="BU8:BU13" ca="1" si="54">IF(MOD(BD8,2)=0,0,1)</f>
        <v>1</v>
      </c>
      <c r="BV8">
        <f t="shared" ref="BV8:BV13" ca="1" si="55">IF(MOD(BE8,2)=0,0,1)</f>
        <v>0</v>
      </c>
      <c r="BW8">
        <f t="shared" ref="BW8:BW13" ca="1" si="56">IF(MOD(BF8,2)=0,0,1)</f>
        <v>1</v>
      </c>
      <c r="BX8">
        <f t="shared" ref="BX8:BX13" ca="1" si="57">IF(MOD(BG8,2)=0,0,1)</f>
        <v>1</v>
      </c>
      <c r="BY8">
        <f t="shared" ref="BY8:BY13" ca="1" si="58">IF(MOD(BH8,2)=0,0,1)</f>
        <v>1</v>
      </c>
      <c r="BZ8">
        <f t="shared" ref="BZ8:BZ13" ca="1" si="59">IF(MOD(BI8,2)=0,0,1)</f>
        <v>1</v>
      </c>
      <c r="CB8">
        <f t="shared" ref="CB8:CB13" ca="1" si="60">AS8</f>
        <v>0</v>
      </c>
      <c r="CC8">
        <f t="shared" ref="CC8:CC13" ca="1" si="61">MOD(MOD(SUM(BS8:BZ8),2)+1,2)</f>
        <v>0</v>
      </c>
      <c r="CD8">
        <f t="shared" ref="CD8:CD13" ca="1" si="62">IF(BF8&gt;=2,1,0)</f>
        <v>0</v>
      </c>
      <c r="CE8">
        <f t="shared" ref="CE8:CE13" ca="1" si="63">IF(SUM(BK8:BZ8)&gt;0,0,1)</f>
        <v>0</v>
      </c>
      <c r="CF8">
        <f t="shared" ref="CF8:CF13" ca="1" si="64">BK8</f>
        <v>1</v>
      </c>
      <c r="CG8">
        <f t="shared" ref="CG8:CG13" ca="1" si="65">IF(OFFSET($V$7,$AO8-1,0)+OFFSET($V$7,$AQ8-1,0)=1,0,IF(OFFSET($V$7,$AO8-1,0)=BK8,0,1))</f>
        <v>1</v>
      </c>
      <c r="CI8">
        <f t="shared" ref="CI8:CI13" ca="1" si="66">OFFSET(C$7,$AO8-1,0)+OFFSET(C$7,$AQ8-1,0)</f>
        <v>54063</v>
      </c>
      <c r="CJ8" t="str">
        <f t="shared" ref="CJ8:CJ13" ca="1" si="67">IF(CG8=0,"=","!=")</f>
        <v>!=</v>
      </c>
      <c r="CK8">
        <f ca="1">-(IF(BK8=1,POWER(2,15),0)-SUMPRODUCT(BL8:BZ8,$AU$15:$BI$15))</f>
        <v>-11473</v>
      </c>
      <c r="CM8" t="str">
        <f t="shared" ref="CM8:CM13" ca="1" si="68">IF(CG8=1,"Ответ неверный. При сложении чисел с одинаковыми знаками знак суммы не совпал с ними.",IF(OFFSET($V$7,$AO8-1,0)+OFFSET($V$7,$AQ8-1,0)=1,"Ответ верный. При сложении чисел с разными знаками результат всегда корректен.","Ответ верный. При сложении чисел с одинаковыми знаками знак суммы совпал со знаками чисел."))</f>
        <v>Ответ неверный. При сложении чисел с одинаковыми знаками знак суммы не совпал с ними.</v>
      </c>
    </row>
    <row r="9" spans="2:91" x14ac:dyDescent="0.25">
      <c r="B9" t="s">
        <v>4</v>
      </c>
      <c r="C9" s="2">
        <f>C4+C5</f>
        <v>32181</v>
      </c>
      <c r="D9" t="str">
        <f t="shared" ref="D9:D18" si="69">D8</f>
        <v>=</v>
      </c>
      <c r="E9" s="5">
        <f t="shared" si="23"/>
        <v>0</v>
      </c>
      <c r="F9" s="5">
        <f t="shared" ref="F9:S9" si="70">MOD(IF($C9&lt;0,1,0)+ROUNDDOWN(MOD(ABS($C9), POWER(2, -COLUMN(F6)+6+15))/POWER(2, -COLUMN(F6)+6+14), 0),2)+IF($C9&lt;0,IF(G9=2,1,0),0)</f>
        <v>1</v>
      </c>
      <c r="G9" s="5">
        <f t="shared" si="70"/>
        <v>1</v>
      </c>
      <c r="H9" s="5">
        <f t="shared" si="70"/>
        <v>1</v>
      </c>
      <c r="I9" s="5">
        <f t="shared" si="70"/>
        <v>1</v>
      </c>
      <c r="J9" s="5">
        <f t="shared" si="70"/>
        <v>1</v>
      </c>
      <c r="K9" s="5">
        <f t="shared" si="70"/>
        <v>0</v>
      </c>
      <c r="L9" s="5">
        <f t="shared" si="70"/>
        <v>1</v>
      </c>
      <c r="M9" s="5">
        <f t="shared" si="70"/>
        <v>1</v>
      </c>
      <c r="N9" s="5">
        <f t="shared" si="70"/>
        <v>0</v>
      </c>
      <c r="O9" s="5">
        <f t="shared" si="70"/>
        <v>1</v>
      </c>
      <c r="P9" s="5">
        <f t="shared" si="70"/>
        <v>1</v>
      </c>
      <c r="Q9" s="5">
        <f t="shared" si="70"/>
        <v>0</v>
      </c>
      <c r="R9" s="5">
        <f t="shared" si="70"/>
        <v>1</v>
      </c>
      <c r="S9" s="5">
        <f t="shared" si="70"/>
        <v>0</v>
      </c>
      <c r="T9" s="5">
        <f t="shared" si="19"/>
        <v>1</v>
      </c>
      <c r="V9">
        <f t="shared" si="25"/>
        <v>0</v>
      </c>
      <c r="W9">
        <f t="shared" si="26"/>
        <v>1</v>
      </c>
      <c r="X9">
        <f t="shared" si="27"/>
        <v>1</v>
      </c>
      <c r="Y9">
        <f t="shared" si="28"/>
        <v>1</v>
      </c>
      <c r="Z9">
        <f t="shared" si="29"/>
        <v>1</v>
      </c>
      <c r="AA9">
        <f t="shared" si="30"/>
        <v>1</v>
      </c>
      <c r="AB9">
        <f t="shared" si="31"/>
        <v>0</v>
      </c>
      <c r="AC9">
        <f t="shared" si="32"/>
        <v>1</v>
      </c>
      <c r="AD9">
        <f t="shared" si="33"/>
        <v>1</v>
      </c>
      <c r="AE9">
        <f t="shared" si="34"/>
        <v>0</v>
      </c>
      <c r="AF9">
        <f t="shared" si="35"/>
        <v>1</v>
      </c>
      <c r="AG9">
        <f t="shared" si="36"/>
        <v>1</v>
      </c>
      <c r="AH9">
        <f t="shared" si="37"/>
        <v>0</v>
      </c>
      <c r="AI9">
        <f t="shared" si="38"/>
        <v>1</v>
      </c>
      <c r="AJ9">
        <f t="shared" si="39"/>
        <v>0</v>
      </c>
      <c r="AK9">
        <f t="shared" si="40"/>
        <v>1</v>
      </c>
      <c r="AL9" t="str">
        <f t="shared" si="41"/>
        <v>+</v>
      </c>
      <c r="AO9">
        <v>2</v>
      </c>
      <c r="AP9" s="6" t="s">
        <v>21</v>
      </c>
      <c r="AQ9">
        <v>7</v>
      </c>
      <c r="AR9" s="6" t="s">
        <v>15</v>
      </c>
      <c r="AS9">
        <f t="shared" ca="1" si="21"/>
        <v>1</v>
      </c>
      <c r="AT9">
        <f t="shared" ca="1" si="21"/>
        <v>2</v>
      </c>
      <c r="AU9">
        <f t="shared" ca="1" si="21"/>
        <v>2</v>
      </c>
      <c r="AV9">
        <f t="shared" ca="1" si="21"/>
        <v>1</v>
      </c>
      <c r="AW9">
        <f t="shared" ca="1" si="21"/>
        <v>2</v>
      </c>
      <c r="AX9">
        <f t="shared" ca="1" si="21"/>
        <v>1</v>
      </c>
      <c r="AY9">
        <f t="shared" ca="1" si="21"/>
        <v>3</v>
      </c>
      <c r="AZ9">
        <f t="shared" ca="1" si="21"/>
        <v>2</v>
      </c>
      <c r="BA9">
        <f t="shared" ca="1" si="21"/>
        <v>3</v>
      </c>
      <c r="BB9">
        <f t="shared" ca="1" si="21"/>
        <v>2</v>
      </c>
      <c r="BC9">
        <f t="shared" ca="1" si="21"/>
        <v>2</v>
      </c>
      <c r="BD9">
        <f t="shared" ca="1" si="21"/>
        <v>1</v>
      </c>
      <c r="BE9">
        <f t="shared" ca="1" si="21"/>
        <v>1</v>
      </c>
      <c r="BF9">
        <f t="shared" ca="1" si="21"/>
        <v>1</v>
      </c>
      <c r="BG9">
        <f t="shared" ca="1" si="21"/>
        <v>1</v>
      </c>
      <c r="BH9">
        <f t="shared" ca="1" si="42"/>
        <v>1</v>
      </c>
      <c r="BI9">
        <f t="shared" ca="1" si="43"/>
        <v>1</v>
      </c>
      <c r="BK9">
        <f t="shared" ca="1" si="44"/>
        <v>0</v>
      </c>
      <c r="BL9">
        <f t="shared" ca="1" si="45"/>
        <v>0</v>
      </c>
      <c r="BM9">
        <f t="shared" ca="1" si="46"/>
        <v>1</v>
      </c>
      <c r="BN9">
        <f t="shared" ca="1" si="47"/>
        <v>0</v>
      </c>
      <c r="BO9">
        <f t="shared" ca="1" si="48"/>
        <v>1</v>
      </c>
      <c r="BP9">
        <f t="shared" ca="1" si="49"/>
        <v>1</v>
      </c>
      <c r="BQ9">
        <f t="shared" ca="1" si="50"/>
        <v>0</v>
      </c>
      <c r="BR9">
        <f t="shared" ca="1" si="51"/>
        <v>1</v>
      </c>
      <c r="BS9">
        <f t="shared" ca="1" si="52"/>
        <v>0</v>
      </c>
      <c r="BT9">
        <f t="shared" ca="1" si="53"/>
        <v>0</v>
      </c>
      <c r="BU9">
        <f t="shared" ca="1" si="54"/>
        <v>1</v>
      </c>
      <c r="BV9">
        <f t="shared" ca="1" si="55"/>
        <v>1</v>
      </c>
      <c r="BW9">
        <f t="shared" ca="1" si="56"/>
        <v>1</v>
      </c>
      <c r="BX9">
        <f t="shared" ca="1" si="57"/>
        <v>1</v>
      </c>
      <c r="BY9">
        <f t="shared" ca="1" si="58"/>
        <v>1</v>
      </c>
      <c r="BZ9">
        <f t="shared" ca="1" si="59"/>
        <v>1</v>
      </c>
      <c r="CB9">
        <f t="shared" ca="1" si="60"/>
        <v>1</v>
      </c>
      <c r="CC9">
        <f t="shared" ca="1" si="61"/>
        <v>1</v>
      </c>
      <c r="CD9">
        <f t="shared" ca="1" si="62"/>
        <v>0</v>
      </c>
      <c r="CE9">
        <f t="shared" ca="1" si="63"/>
        <v>0</v>
      </c>
      <c r="CF9">
        <f t="shared" ca="1" si="64"/>
        <v>0</v>
      </c>
      <c r="CG9">
        <f t="shared" ca="1" si="65"/>
        <v>0</v>
      </c>
      <c r="CI9">
        <f t="shared" ca="1" si="66"/>
        <v>11583</v>
      </c>
      <c r="CJ9" t="str">
        <f t="shared" ca="1" si="67"/>
        <v>=</v>
      </c>
      <c r="CK9">
        <f ca="1">-(IF(BK9=1,POWER(2,15),0)-SUMPRODUCT(BL9:BZ9,$AU$15:$BI$15))</f>
        <v>11583</v>
      </c>
      <c r="CM9" t="str">
        <f t="shared" ca="1" si="68"/>
        <v>Ответ верный. При сложении чисел с разными знаками результат всегда корректен.</v>
      </c>
    </row>
    <row r="10" spans="2:91" x14ac:dyDescent="0.25">
      <c r="B10" t="s">
        <v>5</v>
      </c>
      <c r="C10" s="2">
        <f>C4+C5+C5</f>
        <v>54063</v>
      </c>
      <c r="D10" t="str">
        <f t="shared" si="69"/>
        <v>=</v>
      </c>
      <c r="E10" s="5">
        <f t="shared" si="23"/>
        <v>0</v>
      </c>
      <c r="F10" s="5">
        <f t="shared" ref="F10:S10" si="71">MOD(IF($C10&lt;0,1,0)+ROUNDDOWN(MOD(ABS($C10), POWER(2, -COLUMN(F7)+6+15))/POWER(2, -COLUMN(F7)+6+14), 0),2)+IF($C10&lt;0,IF(G10=2,1,0),0)</f>
        <v>1</v>
      </c>
      <c r="G10" s="5">
        <f t="shared" si="71"/>
        <v>0</v>
      </c>
      <c r="H10" s="5">
        <f t="shared" si="71"/>
        <v>1</v>
      </c>
      <c r="I10" s="5">
        <f t="shared" si="71"/>
        <v>0</v>
      </c>
      <c r="J10" s="5">
        <f t="shared" si="71"/>
        <v>0</v>
      </c>
      <c r="K10" s="5">
        <f t="shared" si="71"/>
        <v>1</v>
      </c>
      <c r="L10" s="5">
        <f t="shared" si="71"/>
        <v>1</v>
      </c>
      <c r="M10" s="5">
        <f t="shared" si="71"/>
        <v>0</v>
      </c>
      <c r="N10" s="5">
        <f t="shared" si="71"/>
        <v>0</v>
      </c>
      <c r="O10" s="5">
        <f t="shared" si="71"/>
        <v>1</v>
      </c>
      <c r="P10" s="5">
        <f t="shared" si="71"/>
        <v>0</v>
      </c>
      <c r="Q10" s="5">
        <f t="shared" si="71"/>
        <v>1</v>
      </c>
      <c r="R10" s="5">
        <f t="shared" si="71"/>
        <v>1</v>
      </c>
      <c r="S10" s="5">
        <f t="shared" si="71"/>
        <v>1</v>
      </c>
      <c r="T10" s="5">
        <f t="shared" si="19"/>
        <v>1</v>
      </c>
      <c r="V10">
        <f t="shared" si="25"/>
        <v>1</v>
      </c>
      <c r="W10">
        <f t="shared" si="26"/>
        <v>1</v>
      </c>
      <c r="X10">
        <f t="shared" si="27"/>
        <v>0</v>
      </c>
      <c r="Y10">
        <f t="shared" si="28"/>
        <v>1</v>
      </c>
      <c r="Z10">
        <f t="shared" si="29"/>
        <v>0</v>
      </c>
      <c r="AA10">
        <f t="shared" si="30"/>
        <v>0</v>
      </c>
      <c r="AB10">
        <f t="shared" si="31"/>
        <v>1</v>
      </c>
      <c r="AC10">
        <f t="shared" si="32"/>
        <v>1</v>
      </c>
      <c r="AD10">
        <f t="shared" si="33"/>
        <v>0</v>
      </c>
      <c r="AE10">
        <f t="shared" si="34"/>
        <v>0</v>
      </c>
      <c r="AF10">
        <f t="shared" si="35"/>
        <v>1</v>
      </c>
      <c r="AG10">
        <f t="shared" si="36"/>
        <v>0</v>
      </c>
      <c r="AH10">
        <f t="shared" si="37"/>
        <v>1</v>
      </c>
      <c r="AI10">
        <f t="shared" si="38"/>
        <v>1</v>
      </c>
      <c r="AJ10">
        <f t="shared" si="39"/>
        <v>1</v>
      </c>
      <c r="AK10">
        <f t="shared" si="40"/>
        <v>1</v>
      </c>
      <c r="AL10" t="str">
        <f t="shared" si="41"/>
        <v>!</v>
      </c>
      <c r="AO10">
        <v>7</v>
      </c>
      <c r="AP10" s="6" t="s">
        <v>21</v>
      </c>
      <c r="AQ10">
        <v>8</v>
      </c>
      <c r="AR10" s="6" t="s">
        <v>15</v>
      </c>
      <c r="AS10">
        <f t="shared" ca="1" si="21"/>
        <v>1</v>
      </c>
      <c r="AT10">
        <f t="shared" ca="1" si="21"/>
        <v>3</v>
      </c>
      <c r="AU10">
        <f t="shared" ca="1" si="21"/>
        <v>2</v>
      </c>
      <c r="AV10">
        <f t="shared" ca="1" si="21"/>
        <v>2</v>
      </c>
      <c r="AW10">
        <f t="shared" ca="1" si="21"/>
        <v>2</v>
      </c>
      <c r="AX10">
        <f t="shared" ca="1" si="21"/>
        <v>2</v>
      </c>
      <c r="AY10">
        <f t="shared" ca="1" si="21"/>
        <v>2</v>
      </c>
      <c r="AZ10">
        <f t="shared" ca="1" si="21"/>
        <v>3</v>
      </c>
      <c r="BA10">
        <f t="shared" ca="1" si="21"/>
        <v>2</v>
      </c>
      <c r="BB10">
        <f t="shared" ca="1" si="21"/>
        <v>2</v>
      </c>
      <c r="BC10">
        <f t="shared" ca="1" si="21"/>
        <v>1</v>
      </c>
      <c r="BD10">
        <f t="shared" ca="1" si="21"/>
        <v>0</v>
      </c>
      <c r="BE10">
        <f t="shared" ca="1" si="21"/>
        <v>0</v>
      </c>
      <c r="BF10">
        <f t="shared" ca="1" si="21"/>
        <v>1</v>
      </c>
      <c r="BG10">
        <f t="shared" ca="1" si="21"/>
        <v>2</v>
      </c>
      <c r="BH10">
        <f t="shared" ca="1" si="42"/>
        <v>1</v>
      </c>
      <c r="BI10">
        <f t="shared" ca="1" si="43"/>
        <v>1</v>
      </c>
      <c r="BK10">
        <f t="shared" ca="1" si="44"/>
        <v>1</v>
      </c>
      <c r="BL10">
        <f t="shared" ca="1" si="45"/>
        <v>0</v>
      </c>
      <c r="BM10">
        <f t="shared" ca="1" si="46"/>
        <v>0</v>
      </c>
      <c r="BN10">
        <f t="shared" ca="1" si="47"/>
        <v>0</v>
      </c>
      <c r="BO10">
        <f t="shared" ca="1" si="48"/>
        <v>0</v>
      </c>
      <c r="BP10">
        <f t="shared" ca="1" si="49"/>
        <v>0</v>
      </c>
      <c r="BQ10">
        <f t="shared" ca="1" si="50"/>
        <v>1</v>
      </c>
      <c r="BR10">
        <f t="shared" ca="1" si="51"/>
        <v>0</v>
      </c>
      <c r="BS10">
        <f t="shared" ca="1" si="52"/>
        <v>0</v>
      </c>
      <c r="BT10">
        <f t="shared" ca="1" si="53"/>
        <v>1</v>
      </c>
      <c r="BU10">
        <f t="shared" ca="1" si="54"/>
        <v>0</v>
      </c>
      <c r="BV10">
        <f t="shared" ca="1" si="55"/>
        <v>0</v>
      </c>
      <c r="BW10">
        <f t="shared" ca="1" si="56"/>
        <v>1</v>
      </c>
      <c r="BX10">
        <f t="shared" ca="1" si="57"/>
        <v>0</v>
      </c>
      <c r="BY10">
        <f t="shared" ca="1" si="58"/>
        <v>1</v>
      </c>
      <c r="BZ10">
        <f t="shared" ca="1" si="59"/>
        <v>1</v>
      </c>
      <c r="CB10">
        <f t="shared" ca="1" si="60"/>
        <v>1</v>
      </c>
      <c r="CC10">
        <f t="shared" ca="1" si="61"/>
        <v>1</v>
      </c>
      <c r="CD10">
        <f t="shared" ca="1" si="62"/>
        <v>0</v>
      </c>
      <c r="CE10">
        <f t="shared" ca="1" si="63"/>
        <v>0</v>
      </c>
      <c r="CF10">
        <f t="shared" ca="1" si="64"/>
        <v>1</v>
      </c>
      <c r="CG10">
        <f t="shared" ca="1" si="65"/>
        <v>0</v>
      </c>
      <c r="CI10">
        <f t="shared" ca="1" si="66"/>
        <v>-32181</v>
      </c>
      <c r="CJ10" t="str">
        <f t="shared" ca="1" si="67"/>
        <v>=</v>
      </c>
      <c r="CK10">
        <f ca="1">-(IF(BK10=1,POWER(2,15),0)-SUMPRODUCT(BL10:BZ10,$AU$15:$BI$15))</f>
        <v>-32181</v>
      </c>
      <c r="CM10" t="str">
        <f t="shared" ca="1" si="68"/>
        <v>Ответ верный. При сложении чисел с одинаковыми знаками знак суммы совпал со знаками чисел.</v>
      </c>
    </row>
    <row r="11" spans="2:91" x14ac:dyDescent="0.25">
      <c r="B11" t="s">
        <v>6</v>
      </c>
      <c r="C11" s="2">
        <f>C5-C4</f>
        <v>11583</v>
      </c>
      <c r="D11" t="str">
        <f t="shared" si="69"/>
        <v>=</v>
      </c>
      <c r="E11" s="5">
        <f t="shared" si="23"/>
        <v>0</v>
      </c>
      <c r="F11" s="5">
        <f t="shared" ref="F11:S11" si="72">MOD(IF($C11&lt;0,1,0)+ROUNDDOWN(MOD(ABS($C11), POWER(2, -COLUMN(F8)+6+15))/POWER(2, -COLUMN(F8)+6+14), 0),2)+IF($C11&lt;0,IF(G11=2,1,0),0)</f>
        <v>0</v>
      </c>
      <c r="G11" s="5">
        <f t="shared" si="72"/>
        <v>1</v>
      </c>
      <c r="H11" s="5">
        <f t="shared" si="72"/>
        <v>0</v>
      </c>
      <c r="I11" s="5">
        <f t="shared" si="72"/>
        <v>1</v>
      </c>
      <c r="J11" s="5">
        <f t="shared" si="72"/>
        <v>1</v>
      </c>
      <c r="K11" s="5">
        <f t="shared" si="72"/>
        <v>0</v>
      </c>
      <c r="L11" s="5">
        <f t="shared" si="72"/>
        <v>1</v>
      </c>
      <c r="M11" s="5">
        <f t="shared" si="72"/>
        <v>0</v>
      </c>
      <c r="N11" s="5">
        <f t="shared" si="72"/>
        <v>0</v>
      </c>
      <c r="O11" s="5">
        <f t="shared" si="72"/>
        <v>1</v>
      </c>
      <c r="P11" s="5">
        <f t="shared" si="72"/>
        <v>1</v>
      </c>
      <c r="Q11" s="5">
        <f t="shared" si="72"/>
        <v>1</v>
      </c>
      <c r="R11" s="5">
        <f t="shared" si="72"/>
        <v>1</v>
      </c>
      <c r="S11" s="5">
        <f t="shared" si="72"/>
        <v>1</v>
      </c>
      <c r="T11" s="5">
        <f t="shared" si="19"/>
        <v>1</v>
      </c>
      <c r="V11">
        <f t="shared" si="25"/>
        <v>0</v>
      </c>
      <c r="W11">
        <f t="shared" si="26"/>
        <v>0</v>
      </c>
      <c r="X11">
        <f t="shared" si="27"/>
        <v>1</v>
      </c>
      <c r="Y11">
        <f t="shared" si="28"/>
        <v>0</v>
      </c>
      <c r="Z11">
        <f t="shared" si="29"/>
        <v>1</v>
      </c>
      <c r="AA11">
        <f t="shared" si="30"/>
        <v>1</v>
      </c>
      <c r="AB11">
        <f t="shared" si="31"/>
        <v>0</v>
      </c>
      <c r="AC11">
        <f t="shared" si="32"/>
        <v>1</v>
      </c>
      <c r="AD11">
        <f t="shared" si="33"/>
        <v>0</v>
      </c>
      <c r="AE11">
        <f t="shared" si="34"/>
        <v>0</v>
      </c>
      <c r="AF11">
        <f t="shared" si="35"/>
        <v>1</v>
      </c>
      <c r="AG11">
        <f t="shared" si="36"/>
        <v>1</v>
      </c>
      <c r="AH11">
        <f t="shared" si="37"/>
        <v>1</v>
      </c>
      <c r="AI11">
        <f t="shared" si="38"/>
        <v>1</v>
      </c>
      <c r="AJ11">
        <f t="shared" si="39"/>
        <v>1</v>
      </c>
      <c r="AK11">
        <f t="shared" si="40"/>
        <v>1</v>
      </c>
      <c r="AL11" t="str">
        <f t="shared" si="41"/>
        <v>+</v>
      </c>
      <c r="AO11">
        <v>8</v>
      </c>
      <c r="AP11" s="6" t="s">
        <v>21</v>
      </c>
      <c r="AQ11">
        <v>9</v>
      </c>
      <c r="AR11" s="6" t="s">
        <v>15</v>
      </c>
      <c r="AS11">
        <f t="shared" ca="1" si="21"/>
        <v>1</v>
      </c>
      <c r="AT11">
        <f t="shared" ca="1" si="21"/>
        <v>2</v>
      </c>
      <c r="AU11">
        <f t="shared" ca="1" si="21"/>
        <v>0</v>
      </c>
      <c r="AV11">
        <f t="shared" ca="1" si="21"/>
        <v>1</v>
      </c>
      <c r="AW11">
        <f t="shared" ca="1" si="21"/>
        <v>0</v>
      </c>
      <c r="AX11">
        <f t="shared" ca="1" si="21"/>
        <v>1</v>
      </c>
      <c r="AY11">
        <f t="shared" ca="1" si="21"/>
        <v>1</v>
      </c>
      <c r="AZ11">
        <f t="shared" ca="1" si="21"/>
        <v>2</v>
      </c>
      <c r="BA11">
        <f t="shared" ca="1" si="21"/>
        <v>0</v>
      </c>
      <c r="BB11">
        <f t="shared" ca="1" si="21"/>
        <v>1</v>
      </c>
      <c r="BC11">
        <f t="shared" ca="1" si="21"/>
        <v>1</v>
      </c>
      <c r="BD11">
        <f t="shared" ca="1" si="21"/>
        <v>0</v>
      </c>
      <c r="BE11">
        <f t="shared" ca="1" si="21"/>
        <v>1</v>
      </c>
      <c r="BF11">
        <f t="shared" ca="1" si="21"/>
        <v>2</v>
      </c>
      <c r="BG11">
        <f t="shared" ca="1" si="21"/>
        <v>2</v>
      </c>
      <c r="BH11">
        <f t="shared" ca="1" si="42"/>
        <v>2</v>
      </c>
      <c r="BI11">
        <f t="shared" ca="1" si="43"/>
        <v>1</v>
      </c>
      <c r="BK11">
        <f t="shared" ca="1" si="44"/>
        <v>0</v>
      </c>
      <c r="BL11">
        <f t="shared" ca="1" si="45"/>
        <v>0</v>
      </c>
      <c r="BM11">
        <f t="shared" ca="1" si="46"/>
        <v>1</v>
      </c>
      <c r="BN11">
        <f t="shared" ca="1" si="47"/>
        <v>0</v>
      </c>
      <c r="BO11">
        <f t="shared" ca="1" si="48"/>
        <v>1</v>
      </c>
      <c r="BP11">
        <f t="shared" ca="1" si="49"/>
        <v>1</v>
      </c>
      <c r="BQ11">
        <f t="shared" ca="1" si="50"/>
        <v>0</v>
      </c>
      <c r="BR11">
        <f t="shared" ca="1" si="51"/>
        <v>0</v>
      </c>
      <c r="BS11">
        <f t="shared" ca="1" si="52"/>
        <v>1</v>
      </c>
      <c r="BT11">
        <f t="shared" ca="1" si="53"/>
        <v>1</v>
      </c>
      <c r="BU11">
        <f t="shared" ca="1" si="54"/>
        <v>0</v>
      </c>
      <c r="BV11">
        <f t="shared" ca="1" si="55"/>
        <v>1</v>
      </c>
      <c r="BW11">
        <f t="shared" ca="1" si="56"/>
        <v>0</v>
      </c>
      <c r="BX11">
        <f t="shared" ca="1" si="57"/>
        <v>0</v>
      </c>
      <c r="BY11">
        <f t="shared" ca="1" si="58"/>
        <v>0</v>
      </c>
      <c r="BZ11">
        <f t="shared" ca="1" si="59"/>
        <v>1</v>
      </c>
      <c r="CB11">
        <f t="shared" ca="1" si="60"/>
        <v>1</v>
      </c>
      <c r="CC11">
        <f t="shared" ca="1" si="61"/>
        <v>1</v>
      </c>
      <c r="CD11">
        <f t="shared" ca="1" si="62"/>
        <v>1</v>
      </c>
      <c r="CE11">
        <f t="shared" ca="1" si="63"/>
        <v>0</v>
      </c>
      <c r="CF11">
        <f t="shared" ca="1" si="64"/>
        <v>0</v>
      </c>
      <c r="CG11">
        <f t="shared" ca="1" si="65"/>
        <v>1</v>
      </c>
      <c r="CI11">
        <f t="shared" ca="1" si="66"/>
        <v>-54063</v>
      </c>
      <c r="CJ11" t="str">
        <f t="shared" ca="1" si="67"/>
        <v>!=</v>
      </c>
      <c r="CK11">
        <f ca="1">-(IF(BK11=1,POWER(2,15),0)-SUMPRODUCT(BL11:BZ11,$AU$15:$BI$15))</f>
        <v>11473</v>
      </c>
      <c r="CM11" t="str">
        <f t="shared" ca="1" si="68"/>
        <v>Ответ неверный. При сложении чисел с одинаковыми знаками знак суммы не совпал с ними.</v>
      </c>
    </row>
    <row r="12" spans="2:91" x14ac:dyDescent="0.25">
      <c r="B12" t="s">
        <v>7</v>
      </c>
      <c r="C12" s="2">
        <f>65536-C10</f>
        <v>11473</v>
      </c>
      <c r="D12" t="str">
        <f t="shared" si="69"/>
        <v>=</v>
      </c>
      <c r="E12" s="5">
        <f t="shared" si="23"/>
        <v>0</v>
      </c>
      <c r="F12" s="5">
        <f t="shared" ref="F12:S12" si="73">MOD(IF($C12&lt;0,1,0)+ROUNDDOWN(MOD(ABS($C12), POWER(2, -COLUMN(F9)+6+15))/POWER(2, -COLUMN(F9)+6+14), 0),2)+IF($C12&lt;0,IF(G12=2,1,0),0)</f>
        <v>0</v>
      </c>
      <c r="G12" s="5">
        <f t="shared" si="73"/>
        <v>1</v>
      </c>
      <c r="H12" s="5">
        <f t="shared" si="73"/>
        <v>0</v>
      </c>
      <c r="I12" s="5">
        <f t="shared" si="73"/>
        <v>1</v>
      </c>
      <c r="J12" s="5">
        <f t="shared" si="73"/>
        <v>1</v>
      </c>
      <c r="K12" s="5">
        <f t="shared" si="73"/>
        <v>0</v>
      </c>
      <c r="L12" s="5">
        <f t="shared" si="73"/>
        <v>0</v>
      </c>
      <c r="M12" s="5">
        <f t="shared" si="73"/>
        <v>1</v>
      </c>
      <c r="N12" s="5">
        <f t="shared" si="73"/>
        <v>1</v>
      </c>
      <c r="O12" s="5">
        <f t="shared" si="73"/>
        <v>0</v>
      </c>
      <c r="P12" s="5">
        <f t="shared" si="73"/>
        <v>1</v>
      </c>
      <c r="Q12" s="5">
        <f t="shared" si="73"/>
        <v>0</v>
      </c>
      <c r="R12" s="5">
        <f t="shared" si="73"/>
        <v>0</v>
      </c>
      <c r="S12" s="5">
        <f t="shared" si="73"/>
        <v>0</v>
      </c>
      <c r="T12" s="5">
        <f t="shared" si="19"/>
        <v>1</v>
      </c>
      <c r="V12">
        <f t="shared" si="25"/>
        <v>0</v>
      </c>
      <c r="W12">
        <f t="shared" si="26"/>
        <v>0</v>
      </c>
      <c r="X12">
        <f t="shared" si="27"/>
        <v>1</v>
      </c>
      <c r="Y12">
        <f t="shared" si="28"/>
        <v>0</v>
      </c>
      <c r="Z12">
        <f t="shared" si="29"/>
        <v>1</v>
      </c>
      <c r="AA12">
        <f t="shared" si="30"/>
        <v>1</v>
      </c>
      <c r="AB12">
        <f t="shared" si="31"/>
        <v>0</v>
      </c>
      <c r="AC12">
        <f t="shared" si="32"/>
        <v>0</v>
      </c>
      <c r="AD12">
        <f t="shared" si="33"/>
        <v>1</v>
      </c>
      <c r="AE12">
        <f t="shared" si="34"/>
        <v>1</v>
      </c>
      <c r="AF12">
        <f t="shared" si="35"/>
        <v>0</v>
      </c>
      <c r="AG12">
        <f t="shared" si="36"/>
        <v>1</v>
      </c>
      <c r="AH12">
        <f t="shared" si="37"/>
        <v>0</v>
      </c>
      <c r="AI12">
        <f t="shared" si="38"/>
        <v>0</v>
      </c>
      <c r="AJ12">
        <f t="shared" si="39"/>
        <v>0</v>
      </c>
      <c r="AK12">
        <f t="shared" si="40"/>
        <v>1</v>
      </c>
      <c r="AL12" t="str">
        <f t="shared" si="41"/>
        <v>+</v>
      </c>
      <c r="AO12">
        <v>1</v>
      </c>
      <c r="AP12" s="6" t="s">
        <v>21</v>
      </c>
      <c r="AQ12">
        <v>8</v>
      </c>
      <c r="AR12" s="6" t="s">
        <v>15</v>
      </c>
      <c r="AS12">
        <f t="shared" ca="1" si="21"/>
        <v>0</v>
      </c>
      <c r="AT12">
        <f t="shared" ca="1" si="21"/>
        <v>1</v>
      </c>
      <c r="AU12">
        <f t="shared" ca="1" si="21"/>
        <v>1</v>
      </c>
      <c r="AV12">
        <f t="shared" ca="1" si="21"/>
        <v>2</v>
      </c>
      <c r="AW12">
        <f t="shared" ca="1" si="21"/>
        <v>1</v>
      </c>
      <c r="AX12">
        <f t="shared" ca="1" si="21"/>
        <v>2</v>
      </c>
      <c r="AY12">
        <f t="shared" ca="1" si="21"/>
        <v>0</v>
      </c>
      <c r="AZ12">
        <f t="shared" ca="1" si="21"/>
        <v>1</v>
      </c>
      <c r="BA12">
        <f t="shared" ca="1" si="21"/>
        <v>0</v>
      </c>
      <c r="BB12">
        <f t="shared" ca="1" si="21"/>
        <v>1</v>
      </c>
      <c r="BC12">
        <f t="shared" ca="1" si="21"/>
        <v>1</v>
      </c>
      <c r="BD12">
        <f t="shared" ca="1" si="21"/>
        <v>2</v>
      </c>
      <c r="BE12">
        <f t="shared" ca="1" si="21"/>
        <v>2</v>
      </c>
      <c r="BF12">
        <f t="shared" ca="1" si="21"/>
        <v>2</v>
      </c>
      <c r="BG12">
        <f t="shared" ca="1" si="21"/>
        <v>2</v>
      </c>
      <c r="BH12">
        <f t="shared" ca="1" si="42"/>
        <v>2</v>
      </c>
      <c r="BI12">
        <f t="shared" ca="1" si="43"/>
        <v>1</v>
      </c>
      <c r="BK12">
        <f t="shared" ca="1" si="44"/>
        <v>1</v>
      </c>
      <c r="BL12">
        <f t="shared" ca="1" si="45"/>
        <v>1</v>
      </c>
      <c r="BM12">
        <f t="shared" ca="1" si="46"/>
        <v>0</v>
      </c>
      <c r="BN12">
        <f t="shared" ca="1" si="47"/>
        <v>1</v>
      </c>
      <c r="BO12">
        <f t="shared" ca="1" si="48"/>
        <v>0</v>
      </c>
      <c r="BP12">
        <f t="shared" ca="1" si="49"/>
        <v>0</v>
      </c>
      <c r="BQ12">
        <f t="shared" ca="1" si="50"/>
        <v>1</v>
      </c>
      <c r="BR12">
        <f t="shared" ca="1" si="51"/>
        <v>0</v>
      </c>
      <c r="BS12">
        <f t="shared" ca="1" si="52"/>
        <v>1</v>
      </c>
      <c r="BT12">
        <f t="shared" ca="1" si="53"/>
        <v>1</v>
      </c>
      <c r="BU12">
        <f t="shared" ca="1" si="54"/>
        <v>0</v>
      </c>
      <c r="BV12">
        <f t="shared" ca="1" si="55"/>
        <v>0</v>
      </c>
      <c r="BW12">
        <f t="shared" ca="1" si="56"/>
        <v>0</v>
      </c>
      <c r="BX12">
        <f t="shared" ca="1" si="57"/>
        <v>0</v>
      </c>
      <c r="BY12">
        <f t="shared" ca="1" si="58"/>
        <v>0</v>
      </c>
      <c r="BZ12">
        <f t="shared" ca="1" si="59"/>
        <v>1</v>
      </c>
      <c r="CB12">
        <f t="shared" ca="1" si="60"/>
        <v>0</v>
      </c>
      <c r="CC12">
        <f t="shared" ca="1" si="61"/>
        <v>0</v>
      </c>
      <c r="CD12">
        <f t="shared" ca="1" si="62"/>
        <v>1</v>
      </c>
      <c r="CE12">
        <f t="shared" ca="1" si="63"/>
        <v>0</v>
      </c>
      <c r="CF12">
        <f t="shared" ca="1" si="64"/>
        <v>1</v>
      </c>
      <c r="CG12">
        <f t="shared" ca="1" si="65"/>
        <v>0</v>
      </c>
      <c r="CI12">
        <f t="shared" ca="1" si="66"/>
        <v>-11583</v>
      </c>
      <c r="CJ12" t="str">
        <f t="shared" ca="1" si="67"/>
        <v>=</v>
      </c>
      <c r="CK12">
        <f ca="1">-(IF(BK12=1,POWER(2,15),0)-SUMPRODUCT(BL12:BZ12,$AU$15:$BI$15))</f>
        <v>-11583</v>
      </c>
      <c r="CM12" t="str">
        <f t="shared" ca="1" si="68"/>
        <v>Ответ верный. При сложении чисел с разными знаками результат всегда корректен.</v>
      </c>
    </row>
    <row r="13" spans="2:91" x14ac:dyDescent="0.25">
      <c r="B13" t="s">
        <v>8</v>
      </c>
      <c r="C13" s="2">
        <f t="shared" ref="C13:C18" si="74">-C7</f>
        <v>-10299</v>
      </c>
      <c r="D13" t="str">
        <f t="shared" si="69"/>
        <v>=</v>
      </c>
      <c r="E13" s="5">
        <f t="shared" si="23"/>
        <v>1</v>
      </c>
      <c r="F13" s="5">
        <f t="shared" ref="F13:S13" si="75">MOD(IF($C13&lt;0,1,0)+ROUNDDOWN(MOD(ABS($C13), POWER(2, -COLUMN(F10)+6+15))/POWER(2, -COLUMN(F10)+6+14), 0),2)+IF($C13&lt;0,IF(G13=2,1,0),0)</f>
        <v>1</v>
      </c>
      <c r="G13" s="5">
        <f t="shared" si="75"/>
        <v>0</v>
      </c>
      <c r="H13" s="5">
        <f t="shared" si="75"/>
        <v>1</v>
      </c>
      <c r="I13" s="5">
        <f t="shared" si="75"/>
        <v>0</v>
      </c>
      <c r="J13" s="5">
        <f t="shared" si="75"/>
        <v>1</v>
      </c>
      <c r="K13" s="5">
        <f t="shared" si="75"/>
        <v>1</v>
      </c>
      <c r="L13" s="5">
        <f t="shared" si="75"/>
        <v>1</v>
      </c>
      <c r="M13" s="5">
        <f t="shared" si="75"/>
        <v>1</v>
      </c>
      <c r="N13" s="5">
        <f t="shared" si="75"/>
        <v>1</v>
      </c>
      <c r="O13" s="5">
        <f t="shared" si="75"/>
        <v>0</v>
      </c>
      <c r="P13" s="5">
        <f t="shared" si="75"/>
        <v>0</v>
      </c>
      <c r="Q13" s="5">
        <f t="shared" si="75"/>
        <v>0</v>
      </c>
      <c r="R13" s="5">
        <f t="shared" si="75"/>
        <v>1</v>
      </c>
      <c r="S13" s="5">
        <f t="shared" si="75"/>
        <v>0</v>
      </c>
      <c r="T13" s="5">
        <f t="shared" si="19"/>
        <v>1</v>
      </c>
      <c r="V13">
        <f t="shared" si="25"/>
        <v>1</v>
      </c>
      <c r="W13">
        <f t="shared" si="26"/>
        <v>1</v>
      </c>
      <c r="X13">
        <f t="shared" si="27"/>
        <v>0</v>
      </c>
      <c r="Y13">
        <f t="shared" si="28"/>
        <v>1</v>
      </c>
      <c r="Z13">
        <f t="shared" si="29"/>
        <v>0</v>
      </c>
      <c r="AA13">
        <f t="shared" si="30"/>
        <v>1</v>
      </c>
      <c r="AB13">
        <f t="shared" si="31"/>
        <v>1</v>
      </c>
      <c r="AC13">
        <f t="shared" si="32"/>
        <v>1</v>
      </c>
      <c r="AD13">
        <f t="shared" si="33"/>
        <v>1</v>
      </c>
      <c r="AE13">
        <f t="shared" si="34"/>
        <v>1</v>
      </c>
      <c r="AF13">
        <f t="shared" si="35"/>
        <v>0</v>
      </c>
      <c r="AG13">
        <f t="shared" si="36"/>
        <v>0</v>
      </c>
      <c r="AH13">
        <f t="shared" si="37"/>
        <v>0</v>
      </c>
      <c r="AI13">
        <f t="shared" si="38"/>
        <v>1</v>
      </c>
      <c r="AJ13">
        <f t="shared" si="39"/>
        <v>0</v>
      </c>
      <c r="AK13">
        <f t="shared" si="40"/>
        <v>1</v>
      </c>
      <c r="AL13" t="str">
        <f t="shared" si="41"/>
        <v>+</v>
      </c>
      <c r="AO13">
        <v>11</v>
      </c>
      <c r="AP13" s="6" t="s">
        <v>21</v>
      </c>
      <c r="AQ13">
        <v>3</v>
      </c>
      <c r="AR13" s="6" t="s">
        <v>15</v>
      </c>
      <c r="AS13">
        <f t="shared" ca="1" si="21"/>
        <v>1</v>
      </c>
      <c r="AT13">
        <f t="shared" ca="1" si="21"/>
        <v>2</v>
      </c>
      <c r="AU13">
        <f t="shared" ca="1" si="21"/>
        <v>3</v>
      </c>
      <c r="AV13">
        <f t="shared" ca="1" si="21"/>
        <v>2</v>
      </c>
      <c r="AW13">
        <f t="shared" ca="1" si="21"/>
        <v>3</v>
      </c>
      <c r="AX13">
        <f t="shared" ca="1" si="21"/>
        <v>2</v>
      </c>
      <c r="AY13">
        <f t="shared" ca="1" si="21"/>
        <v>2</v>
      </c>
      <c r="AZ13">
        <f t="shared" ca="1" si="21"/>
        <v>2</v>
      </c>
      <c r="BA13">
        <f t="shared" ca="1" si="21"/>
        <v>2</v>
      </c>
      <c r="BB13">
        <f t="shared" ca="1" si="21"/>
        <v>2</v>
      </c>
      <c r="BC13">
        <f t="shared" ca="1" si="21"/>
        <v>1</v>
      </c>
      <c r="BD13">
        <f t="shared" ca="1" si="21"/>
        <v>1</v>
      </c>
      <c r="BE13">
        <f t="shared" ca="1" si="21"/>
        <v>1</v>
      </c>
      <c r="BF13">
        <f t="shared" ca="1" si="21"/>
        <v>0</v>
      </c>
      <c r="BG13">
        <f t="shared" ca="1" si="21"/>
        <v>1</v>
      </c>
      <c r="BH13">
        <f t="shared" ca="1" si="42"/>
        <v>1</v>
      </c>
      <c r="BI13">
        <f t="shared" ca="1" si="43"/>
        <v>2</v>
      </c>
      <c r="BK13">
        <f t="shared" ca="1" si="44"/>
        <v>0</v>
      </c>
      <c r="BL13">
        <f t="shared" ca="1" si="45"/>
        <v>1</v>
      </c>
      <c r="BM13">
        <f t="shared" ca="1" si="46"/>
        <v>0</v>
      </c>
      <c r="BN13">
        <f t="shared" ca="1" si="47"/>
        <v>1</v>
      </c>
      <c r="BO13">
        <f t="shared" ca="1" si="48"/>
        <v>0</v>
      </c>
      <c r="BP13">
        <f t="shared" ca="1" si="49"/>
        <v>0</v>
      </c>
      <c r="BQ13">
        <f t="shared" ca="1" si="50"/>
        <v>0</v>
      </c>
      <c r="BR13">
        <f t="shared" ca="1" si="51"/>
        <v>0</v>
      </c>
      <c r="BS13">
        <f t="shared" ca="1" si="52"/>
        <v>0</v>
      </c>
      <c r="BT13">
        <f t="shared" ca="1" si="53"/>
        <v>1</v>
      </c>
      <c r="BU13">
        <f t="shared" ca="1" si="54"/>
        <v>1</v>
      </c>
      <c r="BV13">
        <f t="shared" ca="1" si="55"/>
        <v>1</v>
      </c>
      <c r="BW13">
        <f t="shared" ca="1" si="56"/>
        <v>0</v>
      </c>
      <c r="BX13">
        <f t="shared" ca="1" si="57"/>
        <v>1</v>
      </c>
      <c r="BY13">
        <f t="shared" ca="1" si="58"/>
        <v>1</v>
      </c>
      <c r="BZ13">
        <f t="shared" ca="1" si="59"/>
        <v>0</v>
      </c>
      <c r="CB13">
        <f t="shared" ca="1" si="60"/>
        <v>1</v>
      </c>
      <c r="CC13">
        <f t="shared" ca="1" si="61"/>
        <v>0</v>
      </c>
      <c r="CD13">
        <f t="shared" ca="1" si="62"/>
        <v>0</v>
      </c>
      <c r="CE13">
        <f t="shared" ca="1" si="63"/>
        <v>0</v>
      </c>
      <c r="CF13">
        <f t="shared" ca="1" si="64"/>
        <v>0</v>
      </c>
      <c r="CG13">
        <f t="shared" ca="1" si="65"/>
        <v>0</v>
      </c>
      <c r="CI13">
        <f t="shared" ca="1" si="66"/>
        <v>20598</v>
      </c>
      <c r="CJ13" t="str">
        <f t="shared" ca="1" si="67"/>
        <v>=</v>
      </c>
      <c r="CK13">
        <f ca="1">-(IF(BK13=1,POWER(2,15),0)-SUMPRODUCT(BL13:BZ13,$AU$15:$BI$15))</f>
        <v>20598</v>
      </c>
      <c r="CM13" t="str">
        <f t="shared" ca="1" si="68"/>
        <v>Ответ верный. При сложении чисел с разными знаками результат всегда корректен.</v>
      </c>
    </row>
    <row r="14" spans="2:91" x14ac:dyDescent="0.25">
      <c r="B14" t="s">
        <v>9</v>
      </c>
      <c r="C14" s="2">
        <f t="shared" si="74"/>
        <v>-21882</v>
      </c>
      <c r="D14" t="str">
        <f t="shared" si="69"/>
        <v>=</v>
      </c>
      <c r="E14" s="5">
        <f t="shared" si="23"/>
        <v>1</v>
      </c>
      <c r="F14" s="5">
        <f t="shared" ref="F14:S14" si="76">MOD(IF($C14&lt;0,1,0)+ROUNDDOWN(MOD(ABS($C14), POWER(2, -COLUMN(F11)+6+15))/POWER(2, -COLUMN(F11)+6+14), 0),2)+IF($C14&lt;0,IF(G14=2,1,0),0)</f>
        <v>0</v>
      </c>
      <c r="G14" s="5">
        <f t="shared" si="76"/>
        <v>1</v>
      </c>
      <c r="H14" s="5">
        <f t="shared" si="76"/>
        <v>0</v>
      </c>
      <c r="I14" s="5">
        <f t="shared" si="76"/>
        <v>1</v>
      </c>
      <c r="J14" s="5">
        <f t="shared" si="76"/>
        <v>0</v>
      </c>
      <c r="K14" s="5">
        <f t="shared" si="76"/>
        <v>1</v>
      </c>
      <c r="L14" s="5">
        <f t="shared" si="76"/>
        <v>0</v>
      </c>
      <c r="M14" s="5">
        <f t="shared" si="76"/>
        <v>1</v>
      </c>
      <c r="N14" s="5">
        <f t="shared" si="76"/>
        <v>0</v>
      </c>
      <c r="O14" s="5">
        <f t="shared" si="76"/>
        <v>0</v>
      </c>
      <c r="P14" s="5">
        <f t="shared" si="76"/>
        <v>0</v>
      </c>
      <c r="Q14" s="5">
        <f t="shared" si="76"/>
        <v>0</v>
      </c>
      <c r="R14" s="5">
        <f t="shared" si="76"/>
        <v>1</v>
      </c>
      <c r="S14" s="5">
        <f t="shared" si="76"/>
        <v>1</v>
      </c>
      <c r="T14" s="5">
        <f>MOD(IF($C14&lt;0,1,0)+ROUNDDOWN(MOD(ABS($C14), POWER(2, -COLUMN(T11)+6+15))/POWER(2, -COLUMN(T11)+6+14), 0),2)+IF($C14&lt;0,1,0)</f>
        <v>2</v>
      </c>
      <c r="V14">
        <f t="shared" si="25"/>
        <v>1</v>
      </c>
      <c r="W14">
        <f t="shared" si="26"/>
        <v>0</v>
      </c>
      <c r="X14">
        <f t="shared" si="27"/>
        <v>1</v>
      </c>
      <c r="Y14">
        <f t="shared" si="28"/>
        <v>0</v>
      </c>
      <c r="Z14">
        <f t="shared" si="29"/>
        <v>1</v>
      </c>
      <c r="AA14">
        <f t="shared" si="30"/>
        <v>0</v>
      </c>
      <c r="AB14">
        <f t="shared" si="31"/>
        <v>1</v>
      </c>
      <c r="AC14">
        <f t="shared" si="32"/>
        <v>0</v>
      </c>
      <c r="AD14">
        <f t="shared" si="33"/>
        <v>1</v>
      </c>
      <c r="AE14">
        <f t="shared" si="34"/>
        <v>0</v>
      </c>
      <c r="AF14">
        <f t="shared" si="35"/>
        <v>0</v>
      </c>
      <c r="AG14">
        <f t="shared" si="36"/>
        <v>0</v>
      </c>
      <c r="AH14">
        <f t="shared" si="37"/>
        <v>0</v>
      </c>
      <c r="AI14">
        <f t="shared" si="38"/>
        <v>1</v>
      </c>
      <c r="AJ14">
        <f t="shared" si="39"/>
        <v>1</v>
      </c>
      <c r="AK14">
        <f t="shared" si="40"/>
        <v>0</v>
      </c>
      <c r="AL14" t="str">
        <f t="shared" si="41"/>
        <v>+</v>
      </c>
    </row>
    <row r="15" spans="2:91" x14ac:dyDescent="0.25">
      <c r="B15" t="s">
        <v>10</v>
      </c>
      <c r="C15" s="2">
        <f t="shared" si="74"/>
        <v>-32181</v>
      </c>
      <c r="D15" t="str">
        <f t="shared" si="69"/>
        <v>=</v>
      </c>
      <c r="E15" s="5">
        <f t="shared" si="23"/>
        <v>1</v>
      </c>
      <c r="F15" s="5">
        <f t="shared" ref="F15:S15" si="77">MOD(IF($C15&lt;0,1,0)+ROUNDDOWN(MOD(ABS($C15), POWER(2, -COLUMN(F12)+6+15))/POWER(2, -COLUMN(F12)+6+14), 0),2)+IF($C15&lt;0,IF(G15=2,1,0),0)</f>
        <v>0</v>
      </c>
      <c r="G15" s="5">
        <f t="shared" si="77"/>
        <v>0</v>
      </c>
      <c r="H15" s="5">
        <f t="shared" si="77"/>
        <v>0</v>
      </c>
      <c r="I15" s="5">
        <f t="shared" si="77"/>
        <v>0</v>
      </c>
      <c r="J15" s="5">
        <f t="shared" si="77"/>
        <v>0</v>
      </c>
      <c r="K15" s="5">
        <f t="shared" si="77"/>
        <v>1</v>
      </c>
      <c r="L15" s="5">
        <f t="shared" si="77"/>
        <v>0</v>
      </c>
      <c r="M15" s="5">
        <f t="shared" si="77"/>
        <v>0</v>
      </c>
      <c r="N15" s="5">
        <f t="shared" si="77"/>
        <v>1</v>
      </c>
      <c r="O15" s="5">
        <f t="shared" si="77"/>
        <v>0</v>
      </c>
      <c r="P15" s="5">
        <f t="shared" si="77"/>
        <v>0</v>
      </c>
      <c r="Q15" s="5">
        <f t="shared" si="77"/>
        <v>1</v>
      </c>
      <c r="R15" s="5">
        <f t="shared" si="77"/>
        <v>0</v>
      </c>
      <c r="S15" s="5">
        <f t="shared" si="77"/>
        <v>1</v>
      </c>
      <c r="T15" s="5">
        <f>MOD(IF($C15&lt;0,1,0)+ROUNDDOWN(MOD(ABS($C15), POWER(2, -COLUMN(T12)+6+15))/POWER(2, -COLUMN(T12)+6+14), 0),2)+IF($C15&lt;0,1,0)</f>
        <v>1</v>
      </c>
      <c r="V15">
        <f t="shared" si="25"/>
        <v>1</v>
      </c>
      <c r="W15">
        <f t="shared" si="26"/>
        <v>0</v>
      </c>
      <c r="X15">
        <f t="shared" si="27"/>
        <v>0</v>
      </c>
      <c r="Y15">
        <f t="shared" si="28"/>
        <v>0</v>
      </c>
      <c r="Z15">
        <f t="shared" si="29"/>
        <v>0</v>
      </c>
      <c r="AA15">
        <f t="shared" si="30"/>
        <v>0</v>
      </c>
      <c r="AB15">
        <f t="shared" si="31"/>
        <v>1</v>
      </c>
      <c r="AC15">
        <f t="shared" si="32"/>
        <v>0</v>
      </c>
      <c r="AD15">
        <f t="shared" si="33"/>
        <v>0</v>
      </c>
      <c r="AE15">
        <f t="shared" si="34"/>
        <v>1</v>
      </c>
      <c r="AF15">
        <f t="shared" si="35"/>
        <v>0</v>
      </c>
      <c r="AG15">
        <f t="shared" si="36"/>
        <v>0</v>
      </c>
      <c r="AH15">
        <f t="shared" si="37"/>
        <v>1</v>
      </c>
      <c r="AI15">
        <f t="shared" si="38"/>
        <v>0</v>
      </c>
      <c r="AJ15">
        <f t="shared" si="39"/>
        <v>1</v>
      </c>
      <c r="AK15">
        <f t="shared" si="40"/>
        <v>1</v>
      </c>
      <c r="AL15" t="str">
        <f t="shared" si="41"/>
        <v>+</v>
      </c>
      <c r="AU15">
        <f>AV15*2</f>
        <v>16384</v>
      </c>
      <c r="AV15">
        <f>AW15*2</f>
        <v>8192</v>
      </c>
      <c r="AW15">
        <f>AX15*2</f>
        <v>4096</v>
      </c>
      <c r="AX15">
        <f>AY15*2</f>
        <v>2048</v>
      </c>
      <c r="AY15">
        <f>AZ15*2</f>
        <v>1024</v>
      </c>
      <c r="AZ15">
        <f>BA15*2</f>
        <v>512</v>
      </c>
      <c r="BA15">
        <f>BB15*2</f>
        <v>256</v>
      </c>
      <c r="BB15">
        <f>BC15*2</f>
        <v>128</v>
      </c>
      <c r="BC15">
        <f>BD15*2</f>
        <v>64</v>
      </c>
      <c r="BD15">
        <f>BE15*2</f>
        <v>32</v>
      </c>
      <c r="BE15">
        <f>BF15*2</f>
        <v>16</v>
      </c>
      <c r="BF15">
        <f>BG15*2</f>
        <v>8</v>
      </c>
      <c r="BG15">
        <f>BH15*2</f>
        <v>4</v>
      </c>
      <c r="BH15">
        <f>BI15*2</f>
        <v>2</v>
      </c>
      <c r="BI15">
        <v>1</v>
      </c>
    </row>
    <row r="16" spans="2:91" x14ac:dyDescent="0.25">
      <c r="B16" t="s">
        <v>11</v>
      </c>
      <c r="C16" s="2">
        <f t="shared" si="74"/>
        <v>-54063</v>
      </c>
      <c r="D16" t="str">
        <f t="shared" si="69"/>
        <v>=</v>
      </c>
      <c r="E16" s="5">
        <f t="shared" si="23"/>
        <v>1</v>
      </c>
      <c r="F16" s="5">
        <f t="shared" ref="F16:S16" si="78">MOD(IF($C16&lt;0,1,0)+ROUNDDOWN(MOD(ABS($C16), POWER(2, -COLUMN(F13)+6+15))/POWER(2, -COLUMN(F13)+6+14), 0),2)+IF($C16&lt;0,IF(G16=2,1,0),0)</f>
        <v>0</v>
      </c>
      <c r="G16" s="5">
        <f t="shared" si="78"/>
        <v>1</v>
      </c>
      <c r="H16" s="5">
        <f t="shared" si="78"/>
        <v>0</v>
      </c>
      <c r="I16" s="5">
        <f t="shared" si="78"/>
        <v>1</v>
      </c>
      <c r="J16" s="5">
        <f t="shared" si="78"/>
        <v>1</v>
      </c>
      <c r="K16" s="5">
        <f t="shared" si="78"/>
        <v>0</v>
      </c>
      <c r="L16" s="5">
        <f t="shared" si="78"/>
        <v>0</v>
      </c>
      <c r="M16" s="5">
        <f t="shared" si="78"/>
        <v>1</v>
      </c>
      <c r="N16" s="5">
        <f t="shared" si="78"/>
        <v>1</v>
      </c>
      <c r="O16" s="5">
        <f t="shared" si="78"/>
        <v>0</v>
      </c>
      <c r="P16" s="5">
        <f t="shared" si="78"/>
        <v>1</v>
      </c>
      <c r="Q16" s="5">
        <f t="shared" si="78"/>
        <v>0</v>
      </c>
      <c r="R16" s="5">
        <f t="shared" si="78"/>
        <v>0</v>
      </c>
      <c r="S16" s="5">
        <f t="shared" si="78"/>
        <v>0</v>
      </c>
      <c r="T16" s="5">
        <f>MOD(IF($C16&lt;0,1,0)+ROUNDDOWN(MOD(ABS($C16), POWER(2, -COLUMN(T13)+6+15))/POWER(2, -COLUMN(T13)+6+14), 0),2)+IF($C16&lt;0,1,0)</f>
        <v>1</v>
      </c>
      <c r="V16">
        <f t="shared" si="25"/>
        <v>0</v>
      </c>
      <c r="W16">
        <f t="shared" si="26"/>
        <v>0</v>
      </c>
      <c r="X16">
        <f t="shared" si="27"/>
        <v>1</v>
      </c>
      <c r="Y16">
        <f t="shared" si="28"/>
        <v>0</v>
      </c>
      <c r="Z16">
        <f t="shared" si="29"/>
        <v>1</v>
      </c>
      <c r="AA16">
        <f t="shared" si="30"/>
        <v>1</v>
      </c>
      <c r="AB16">
        <f t="shared" si="31"/>
        <v>0</v>
      </c>
      <c r="AC16">
        <f t="shared" si="32"/>
        <v>0</v>
      </c>
      <c r="AD16">
        <f t="shared" si="33"/>
        <v>1</v>
      </c>
      <c r="AE16">
        <f t="shared" si="34"/>
        <v>1</v>
      </c>
      <c r="AF16">
        <f t="shared" si="35"/>
        <v>0</v>
      </c>
      <c r="AG16">
        <f t="shared" si="36"/>
        <v>1</v>
      </c>
      <c r="AH16">
        <f t="shared" si="37"/>
        <v>0</v>
      </c>
      <c r="AI16">
        <f t="shared" si="38"/>
        <v>0</v>
      </c>
      <c r="AJ16">
        <f t="shared" si="39"/>
        <v>0</v>
      </c>
      <c r="AK16">
        <f t="shared" si="40"/>
        <v>1</v>
      </c>
      <c r="AL16" t="str">
        <f t="shared" si="41"/>
        <v>!</v>
      </c>
    </row>
    <row r="17" spans="2:38" x14ac:dyDescent="0.25">
      <c r="B17" t="s">
        <v>12</v>
      </c>
      <c r="C17" s="2">
        <f t="shared" si="74"/>
        <v>-11583</v>
      </c>
      <c r="D17" t="str">
        <f t="shared" si="69"/>
        <v>=</v>
      </c>
      <c r="E17" s="5">
        <f t="shared" si="23"/>
        <v>1</v>
      </c>
      <c r="F17" s="5">
        <f t="shared" ref="F17:S17" si="79">MOD(IF($C17&lt;0,1,0)+ROUNDDOWN(MOD(ABS($C17), POWER(2, -COLUMN(F14)+6+15))/POWER(2, -COLUMN(F14)+6+14), 0),2)+IF($C17&lt;0,IF(G17=2,1,0),0)</f>
        <v>1</v>
      </c>
      <c r="G17" s="5">
        <f t="shared" si="79"/>
        <v>0</v>
      </c>
      <c r="H17" s="5">
        <f t="shared" si="79"/>
        <v>1</v>
      </c>
      <c r="I17" s="5">
        <f t="shared" si="79"/>
        <v>0</v>
      </c>
      <c r="J17" s="5">
        <f t="shared" si="79"/>
        <v>0</v>
      </c>
      <c r="K17" s="5">
        <f t="shared" si="79"/>
        <v>1</v>
      </c>
      <c r="L17" s="5">
        <f t="shared" si="79"/>
        <v>0</v>
      </c>
      <c r="M17" s="5">
        <f t="shared" si="79"/>
        <v>1</v>
      </c>
      <c r="N17" s="5">
        <f t="shared" si="79"/>
        <v>1</v>
      </c>
      <c r="O17" s="5">
        <f t="shared" si="79"/>
        <v>0</v>
      </c>
      <c r="P17" s="5">
        <f t="shared" si="79"/>
        <v>0</v>
      </c>
      <c r="Q17" s="5">
        <f t="shared" si="79"/>
        <v>0</v>
      </c>
      <c r="R17" s="5">
        <f t="shared" si="79"/>
        <v>0</v>
      </c>
      <c r="S17" s="5">
        <f t="shared" si="79"/>
        <v>0</v>
      </c>
      <c r="T17" s="5">
        <f>MOD(IF($C17&lt;0,1,0)+ROUNDDOWN(MOD(ABS($C17), POWER(2, -COLUMN(T14)+6+15))/POWER(2, -COLUMN(T14)+6+14), 0),2)+IF($C17&lt;0,1,0)</f>
        <v>1</v>
      </c>
      <c r="V17">
        <f t="shared" si="25"/>
        <v>1</v>
      </c>
      <c r="W17">
        <f t="shared" si="26"/>
        <v>1</v>
      </c>
      <c r="X17">
        <f t="shared" si="27"/>
        <v>0</v>
      </c>
      <c r="Y17">
        <f t="shared" si="28"/>
        <v>1</v>
      </c>
      <c r="Z17">
        <f t="shared" si="29"/>
        <v>0</v>
      </c>
      <c r="AA17">
        <f t="shared" si="30"/>
        <v>0</v>
      </c>
      <c r="AB17">
        <f t="shared" si="31"/>
        <v>1</v>
      </c>
      <c r="AC17">
        <f t="shared" si="32"/>
        <v>0</v>
      </c>
      <c r="AD17">
        <f t="shared" si="33"/>
        <v>1</v>
      </c>
      <c r="AE17">
        <f t="shared" si="34"/>
        <v>1</v>
      </c>
      <c r="AF17">
        <f t="shared" si="35"/>
        <v>0</v>
      </c>
      <c r="AG17">
        <f t="shared" si="36"/>
        <v>0</v>
      </c>
      <c r="AH17">
        <f t="shared" si="37"/>
        <v>0</v>
      </c>
      <c r="AI17">
        <f t="shared" si="38"/>
        <v>0</v>
      </c>
      <c r="AJ17">
        <f t="shared" si="39"/>
        <v>0</v>
      </c>
      <c r="AK17">
        <f t="shared" si="40"/>
        <v>1</v>
      </c>
      <c r="AL17" t="str">
        <f t="shared" si="41"/>
        <v>+</v>
      </c>
    </row>
    <row r="18" spans="2:38" x14ac:dyDescent="0.25">
      <c r="B18" t="s">
        <v>13</v>
      </c>
      <c r="C18" s="2">
        <f t="shared" si="74"/>
        <v>-11473</v>
      </c>
      <c r="D18" t="str">
        <f t="shared" si="69"/>
        <v>=</v>
      </c>
      <c r="E18" s="5">
        <f t="shared" si="23"/>
        <v>1</v>
      </c>
      <c r="F18" s="5">
        <f t="shared" ref="F18:S18" si="80">MOD(IF($C18&lt;0,1,0)+ROUNDDOWN(MOD(ABS($C18), POWER(2, -COLUMN(F15)+6+15))/POWER(2, -COLUMN(F15)+6+14), 0),2)+IF($C18&lt;0,IF(G18=2,1,0),0)</f>
        <v>1</v>
      </c>
      <c r="G18" s="5">
        <f t="shared" si="80"/>
        <v>0</v>
      </c>
      <c r="H18" s="5">
        <f t="shared" si="80"/>
        <v>1</v>
      </c>
      <c r="I18" s="5">
        <f t="shared" si="80"/>
        <v>0</v>
      </c>
      <c r="J18" s="5">
        <f t="shared" si="80"/>
        <v>0</v>
      </c>
      <c r="K18" s="5">
        <f t="shared" si="80"/>
        <v>1</v>
      </c>
      <c r="L18" s="5">
        <f t="shared" si="80"/>
        <v>1</v>
      </c>
      <c r="M18" s="5">
        <f t="shared" si="80"/>
        <v>0</v>
      </c>
      <c r="N18" s="5">
        <f t="shared" si="80"/>
        <v>0</v>
      </c>
      <c r="O18" s="5">
        <f t="shared" si="80"/>
        <v>1</v>
      </c>
      <c r="P18" s="5">
        <f t="shared" si="80"/>
        <v>0</v>
      </c>
      <c r="Q18" s="5">
        <f t="shared" si="80"/>
        <v>1</v>
      </c>
      <c r="R18" s="5">
        <f t="shared" si="80"/>
        <v>1</v>
      </c>
      <c r="S18" s="5">
        <f t="shared" si="80"/>
        <v>1</v>
      </c>
      <c r="T18" s="5">
        <f>MOD(IF($C18&lt;0,1,0)+ROUNDDOWN(MOD(ABS($C18), POWER(2, -COLUMN(T15)+6+15))/POWER(2, -COLUMN(T15)+6+14), 0),2)+IF($C18&lt;0,1,0)</f>
        <v>1</v>
      </c>
      <c r="V18">
        <f t="shared" si="25"/>
        <v>1</v>
      </c>
      <c r="W18">
        <f t="shared" si="26"/>
        <v>1</v>
      </c>
      <c r="X18">
        <f t="shared" si="27"/>
        <v>0</v>
      </c>
      <c r="Y18">
        <f t="shared" si="28"/>
        <v>1</v>
      </c>
      <c r="Z18">
        <f t="shared" si="29"/>
        <v>0</v>
      </c>
      <c r="AA18">
        <f t="shared" si="30"/>
        <v>0</v>
      </c>
      <c r="AB18">
        <f t="shared" si="31"/>
        <v>1</v>
      </c>
      <c r="AC18">
        <f t="shared" si="32"/>
        <v>1</v>
      </c>
      <c r="AD18">
        <f t="shared" si="33"/>
        <v>0</v>
      </c>
      <c r="AE18">
        <f t="shared" si="34"/>
        <v>0</v>
      </c>
      <c r="AF18">
        <f t="shared" si="35"/>
        <v>1</v>
      </c>
      <c r="AG18">
        <f t="shared" si="36"/>
        <v>0</v>
      </c>
      <c r="AH18">
        <f t="shared" si="37"/>
        <v>1</v>
      </c>
      <c r="AI18">
        <f t="shared" si="38"/>
        <v>1</v>
      </c>
      <c r="AJ18">
        <f t="shared" si="39"/>
        <v>1</v>
      </c>
      <c r="AK18">
        <f t="shared" si="40"/>
        <v>1</v>
      </c>
      <c r="AL18" t="str">
        <f t="shared" si="41"/>
        <v>+</v>
      </c>
    </row>
    <row r="20" spans="2:38" x14ac:dyDescent="0.25">
      <c r="E20" t="s">
        <v>16</v>
      </c>
    </row>
    <row r="34" spans="7:7" x14ac:dyDescent="0.25">
      <c r="G34" s="5">
        <f>ROUNDDOWN(MOD(ABS($C34), POWER(2, -COLUMN(G32)+6+15))/POWER(2, -COLUMN(G32)+6+14), 0)</f>
        <v>0</v>
      </c>
    </row>
  </sheetData>
  <conditionalFormatting sqref="AL7:AL18">
    <cfRule type="expression" dxfId="5" priority="5">
      <formula>AL7="+"</formula>
    </cfRule>
    <cfRule type="expression" dxfId="4" priority="6">
      <formula>AL7="!"</formula>
    </cfRule>
  </conditionalFormatting>
  <conditionalFormatting sqref="CG7:CG13">
    <cfRule type="expression" dxfId="3" priority="3">
      <formula>CG7=1</formula>
    </cfRule>
    <cfRule type="expression" dxfId="2" priority="4">
      <formula>CG7=0</formula>
    </cfRule>
  </conditionalFormatting>
  <conditionalFormatting sqref="V7:AK10">
    <cfRule type="expression" dxfId="1" priority="1">
      <formula>V7=1</formula>
    </cfRule>
    <cfRule type="expression" dxfId="0" priority="2">
      <formula>V7=0</formula>
    </cfRule>
  </conditionalFormatting>
  <pageMargins left="0.7" right="0.7" top="0.75" bottom="0.75" header="0.3" footer="0.3"/>
  <pageSetup paperSize="9" orientation="landscape" r:id="rId1"/>
  <headerFooter>
    <oddHeader>&amp;CПшеничников Артём Дмитриевич
Лабораторная работа 5&amp;RВариант 4</oddHeader>
    <oddFooter>&amp;C21.11.2024 2:30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Пшеничников</dc:creator>
  <cp:lastModifiedBy>Артём Пшеничников</cp:lastModifiedBy>
  <dcterms:created xsi:type="dcterms:W3CDTF">2024-11-20T20:42:33Z</dcterms:created>
  <dcterms:modified xsi:type="dcterms:W3CDTF">2024-11-20T23:49:23Z</dcterms:modified>
</cp:coreProperties>
</file>