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massstorage.giga.priv\GX-FLUX_TOWER_STATIONS\ICOS_Stations\Measurements\Sites_data\BE-Lon\Data\ICOS\Soil_vegetation\Vegetation_data\"/>
    </mc:Choice>
  </mc:AlternateContent>
  <bookViews>
    <workbookView xWindow="0" yWindow="0" windowWidth="20490" windowHeight="6750" tabRatio="500"/>
  </bookViews>
  <sheets>
    <sheet name="Vegetation" sheetId="3" r:id="rId1"/>
  </sheets>
  <definedNames>
    <definedName name="_xlnm._FilterDatabase" localSheetId="0" hidden="1">Vegetation!$A$1:$CE$417</definedName>
  </definedNames>
  <calcPr calcId="162913"/>
</workbook>
</file>

<file path=xl/calcChain.xml><?xml version="1.0" encoding="utf-8"?>
<calcChain xmlns="http://schemas.openxmlformats.org/spreadsheetml/2006/main">
  <c r="R413" i="3" l="1"/>
  <c r="P413" i="3" s="1"/>
  <c r="R405" i="3" l="1"/>
  <c r="P405" i="3" s="1"/>
  <c r="R403" i="3"/>
  <c r="P403" i="3" s="1"/>
  <c r="R417" i="3" l="1"/>
  <c r="P417" i="3" s="1"/>
  <c r="AN416" i="3"/>
  <c r="R416" i="3"/>
  <c r="P416" i="3" s="1"/>
  <c r="R414" i="3"/>
  <c r="P414" i="3" s="1"/>
  <c r="R412" i="3"/>
  <c r="P412" i="3" s="1"/>
  <c r="P411" i="3"/>
  <c r="R410" i="3"/>
  <c r="P410" i="3" s="1"/>
  <c r="R409" i="3"/>
  <c r="P409" i="3" s="1"/>
  <c r="R408" i="3"/>
  <c r="P408" i="3" s="1"/>
  <c r="R407" i="3"/>
  <c r="P407" i="3" s="1"/>
  <c r="R404" i="3"/>
  <c r="P404" i="3" s="1"/>
  <c r="R402" i="3"/>
  <c r="P402" i="3" s="1"/>
  <c r="R400" i="3"/>
  <c r="P400" i="3" s="1"/>
  <c r="R391" i="3" l="1"/>
  <c r="P391" i="3" s="1"/>
  <c r="R392" i="3"/>
  <c r="P392" i="3" s="1"/>
  <c r="R393" i="3"/>
  <c r="P393" i="3" s="1"/>
  <c r="R395" i="3"/>
  <c r="P395" i="3" s="1"/>
  <c r="R396" i="3"/>
  <c r="P396" i="3" s="1"/>
  <c r="R397" i="3"/>
  <c r="P397" i="3" s="1"/>
  <c r="R398" i="3"/>
  <c r="P398" i="3" s="1"/>
  <c r="R399" i="3"/>
  <c r="P399" i="3" s="1"/>
  <c r="R390" i="3" l="1"/>
  <c r="P390" i="3" s="1"/>
  <c r="R362" i="3" l="1"/>
  <c r="P362" i="3" s="1"/>
  <c r="R379" i="3" l="1"/>
  <c r="P379" i="3" s="1"/>
  <c r="R247" i="3" l="1"/>
  <c r="P247" i="3" s="1"/>
  <c r="R184" i="3" l="1"/>
  <c r="AN388" i="3" l="1"/>
  <c r="R389" i="3"/>
  <c r="P389" i="3" s="1"/>
  <c r="R388" i="3"/>
  <c r="P388" i="3" s="1"/>
  <c r="R387" i="3"/>
  <c r="P387" i="3" s="1"/>
  <c r="R386" i="3"/>
  <c r="P386" i="3" s="1"/>
  <c r="R385" i="3"/>
  <c r="P385" i="3" s="1"/>
  <c r="P384" i="3"/>
  <c r="R383" i="3"/>
  <c r="P383" i="3" s="1"/>
  <c r="R382" i="3"/>
  <c r="P382" i="3" s="1"/>
  <c r="R376" i="3"/>
  <c r="P376" i="3" s="1"/>
  <c r="R373" i="3"/>
  <c r="P373" i="3" s="1"/>
  <c r="R371" i="3"/>
  <c r="P371" i="3" s="1"/>
  <c r="R370" i="3"/>
  <c r="P370" i="3" s="1"/>
  <c r="R369" i="3"/>
  <c r="P369" i="3" s="1"/>
  <c r="AN360" i="3"/>
  <c r="R361" i="3"/>
  <c r="P361" i="3" s="1"/>
  <c r="R360" i="3"/>
  <c r="P360" i="3" s="1"/>
  <c r="R359" i="3"/>
  <c r="P359" i="3" s="1"/>
  <c r="R358" i="3"/>
  <c r="P358" i="3" s="1"/>
  <c r="R357" i="3"/>
  <c r="P357" i="3" s="1"/>
  <c r="R356" i="3"/>
  <c r="P356" i="3" s="1"/>
  <c r="R355" i="3"/>
  <c r="P355" i="3" s="1"/>
  <c r="AN353" i="3"/>
  <c r="R354" i="3"/>
  <c r="P354" i="3" s="1"/>
  <c r="R353" i="3"/>
  <c r="P353" i="3" s="1"/>
  <c r="R352" i="3"/>
  <c r="P352" i="3" s="1"/>
  <c r="R350" i="3"/>
  <c r="P350" i="3" s="1"/>
  <c r="R349" i="3"/>
  <c r="P349" i="3" s="1"/>
  <c r="R348" i="3"/>
  <c r="P348" i="3" s="1"/>
  <c r="AN346" i="3"/>
  <c r="R338" i="3"/>
  <c r="P338" i="3" s="1"/>
  <c r="R339" i="3"/>
  <c r="P339" i="3" s="1"/>
  <c r="R340" i="3"/>
  <c r="P340" i="3" s="1"/>
  <c r="R341" i="3"/>
  <c r="P341" i="3" s="1"/>
  <c r="R342" i="3"/>
  <c r="P342" i="3" s="1"/>
  <c r="R344" i="3"/>
  <c r="P344" i="3" s="1"/>
  <c r="R345" i="3"/>
  <c r="P345" i="3" s="1"/>
  <c r="R346" i="3"/>
  <c r="P346" i="3" s="1"/>
  <c r="R347" i="3"/>
  <c r="P347" i="3" s="1"/>
  <c r="R337" i="3"/>
  <c r="P337" i="3" s="1"/>
  <c r="AN335" i="3" l="1"/>
  <c r="R336" i="3"/>
  <c r="P336" i="3" s="1"/>
  <c r="R335" i="3"/>
  <c r="P335" i="3" s="1"/>
  <c r="R334" i="3"/>
  <c r="P334" i="3" s="1"/>
  <c r="R333" i="3"/>
  <c r="P333" i="3" s="1"/>
  <c r="R332" i="3"/>
  <c r="P332" i="3" s="1"/>
  <c r="R331" i="3"/>
  <c r="P331" i="3" s="1"/>
  <c r="P330" i="3" l="1"/>
  <c r="R329" i="3"/>
  <c r="P329" i="3" s="1"/>
  <c r="R328" i="3"/>
  <c r="P328" i="3" s="1"/>
  <c r="R327" i="3"/>
  <c r="P327" i="3" s="1"/>
  <c r="R326" i="3"/>
  <c r="P326" i="3" s="1"/>
  <c r="R324" i="3"/>
  <c r="P324" i="3" s="1"/>
  <c r="R323" i="3"/>
  <c r="P323" i="3"/>
  <c r="R322" i="3"/>
  <c r="P322" i="3" s="1"/>
  <c r="R321" i="3"/>
  <c r="P321" i="3" s="1"/>
  <c r="R319" i="3"/>
  <c r="P319" i="3" s="1"/>
  <c r="R318" i="3"/>
  <c r="P318" i="3" s="1"/>
  <c r="R317" i="3"/>
  <c r="P317" i="3" s="1"/>
  <c r="R316" i="3"/>
  <c r="P316" i="3" s="1"/>
  <c r="R315" i="3"/>
  <c r="P315" i="3" s="1"/>
  <c r="R314" i="3"/>
  <c r="P314" i="3" s="1"/>
  <c r="R312" i="3"/>
  <c r="P312" i="3" s="1"/>
  <c r="R311" i="3"/>
  <c r="P311" i="3" s="1"/>
  <c r="R310" i="3"/>
  <c r="P310" i="3" s="1"/>
  <c r="R309" i="3"/>
  <c r="P309" i="3" s="1"/>
  <c r="R308" i="3"/>
  <c r="P308" i="3" s="1"/>
  <c r="R307" i="3"/>
  <c r="P307" i="3" s="1"/>
  <c r="AN305" i="3"/>
  <c r="R306" i="3"/>
  <c r="P306" i="3" s="1"/>
  <c r="R305" i="3"/>
  <c r="P305" i="3" s="1"/>
  <c r="R304" i="3"/>
  <c r="P304" i="3" s="1"/>
  <c r="R303" i="3"/>
  <c r="P303" i="3" s="1"/>
  <c r="R302" i="3"/>
  <c r="P302" i="3" s="1"/>
  <c r="R301" i="3"/>
  <c r="P301" i="3" s="1"/>
  <c r="R300" i="3"/>
  <c r="P300" i="3" s="1"/>
  <c r="R299" i="3"/>
  <c r="P299" i="3" s="1"/>
  <c r="R295" i="3"/>
  <c r="P295" i="3" s="1"/>
  <c r="R293" i="3"/>
  <c r="P293" i="3" s="1"/>
  <c r="R291" i="3"/>
  <c r="P291" i="3" s="1"/>
  <c r="R290" i="3"/>
  <c r="P290" i="3" s="1"/>
  <c r="R287" i="3"/>
  <c r="P287" i="3" s="1"/>
  <c r="R289" i="3"/>
  <c r="P289" i="3" s="1"/>
  <c r="AN285" i="3"/>
  <c r="R286" i="3"/>
  <c r="P286" i="3" s="1"/>
  <c r="R285" i="3"/>
  <c r="P285" i="3" s="1"/>
  <c r="R284" i="3"/>
  <c r="P284" i="3" s="1"/>
  <c r="R283" i="3"/>
  <c r="P283" i="3" s="1"/>
  <c r="R281" i="3"/>
  <c r="P281" i="3" s="1"/>
  <c r="R280" i="3"/>
  <c r="P280" i="3" s="1"/>
  <c r="R279" i="3"/>
  <c r="P279" i="3" s="1"/>
  <c r="R278" i="3"/>
  <c r="P278" i="3" s="1"/>
  <c r="R277" i="3"/>
  <c r="P277" i="3" s="1"/>
  <c r="AN274" i="3"/>
  <c r="AN268" i="3"/>
  <c r="R275" i="3"/>
  <c r="P275" i="3" s="1"/>
  <c r="R274" i="3"/>
  <c r="P274" i="3" s="1"/>
  <c r="R273" i="3"/>
  <c r="P273" i="3" s="1"/>
  <c r="R272" i="3"/>
  <c r="P272" i="3" s="1"/>
  <c r="R271" i="3"/>
  <c r="P271" i="3" s="1"/>
  <c r="R270" i="3"/>
  <c r="P270" i="3" s="1"/>
  <c r="P269" i="3"/>
  <c r="R268" i="3"/>
  <c r="P268" i="3" s="1"/>
  <c r="R267" i="3"/>
  <c r="P267" i="3" s="1"/>
  <c r="R266" i="3"/>
  <c r="P266" i="3" s="1"/>
  <c r="R265" i="3"/>
  <c r="P265" i="3" s="1"/>
  <c r="R264" i="3"/>
  <c r="P264" i="3" s="1"/>
  <c r="R263" i="3"/>
  <c r="P263" i="3" s="1"/>
  <c r="R262" i="3"/>
  <c r="P262" i="3" s="1"/>
  <c r="R261" i="3"/>
  <c r="P261" i="3" s="1"/>
  <c r="R260" i="3"/>
  <c r="P260" i="3" s="1"/>
  <c r="R255" i="3"/>
  <c r="P255" i="3" s="1"/>
  <c r="AN253" i="3"/>
  <c r="R254" i="3"/>
  <c r="P254" i="3" s="1"/>
  <c r="R253" i="3"/>
  <c r="P253" i="3" s="1"/>
  <c r="R252" i="3"/>
  <c r="P252" i="3" s="1"/>
  <c r="R251" i="3"/>
  <c r="P251" i="3" s="1"/>
  <c r="R250" i="3"/>
  <c r="P250" i="3" s="1"/>
  <c r="R249" i="3"/>
  <c r="P249" i="3" s="1"/>
  <c r="R248" i="3"/>
  <c r="P248" i="3" s="1"/>
  <c r="R245" i="3"/>
  <c r="P245" i="3" s="1"/>
  <c r="AN244" i="3"/>
  <c r="R243" i="3"/>
  <c r="P243" i="3" s="1"/>
  <c r="R242" i="3"/>
  <c r="P242" i="3" s="1"/>
  <c r="R241" i="3"/>
  <c r="P241" i="3" s="1"/>
  <c r="R240" i="3"/>
  <c r="P240" i="3" s="1"/>
  <c r="R239" i="3"/>
  <c r="P239" i="3" s="1"/>
  <c r="R238" i="3"/>
  <c r="P238" i="3" s="1"/>
  <c r="R237" i="3"/>
  <c r="P237" i="3" s="1"/>
  <c r="R236" i="3"/>
  <c r="P236" i="3" s="1"/>
  <c r="R235" i="3"/>
  <c r="P235" i="3" s="1"/>
  <c r="R234" i="3"/>
  <c r="P234" i="3" s="1"/>
  <c r="R233" i="3"/>
  <c r="P233" i="3" s="1"/>
  <c r="R231" i="3"/>
  <c r="P231" i="3" s="1"/>
  <c r="R230" i="3"/>
  <c r="P230" i="3" s="1"/>
  <c r="P220" i="3"/>
  <c r="P221" i="3"/>
  <c r="P222" i="3"/>
  <c r="P223" i="3"/>
  <c r="P224" i="3"/>
  <c r="P228" i="3"/>
  <c r="R227" i="3"/>
  <c r="P227" i="3" s="1"/>
  <c r="R226" i="3"/>
  <c r="P226" i="3" s="1"/>
  <c r="R225" i="3"/>
  <c r="P225" i="3" s="1"/>
  <c r="P218" i="3"/>
  <c r="P217" i="3"/>
  <c r="AN216" i="3"/>
  <c r="P216" i="3"/>
  <c r="R215" i="3"/>
  <c r="P215" i="3" s="1"/>
  <c r="R212" i="3"/>
  <c r="P212" i="3" s="1"/>
  <c r="R210" i="3"/>
  <c r="P210" i="3" s="1"/>
  <c r="R201" i="3"/>
  <c r="P201" i="3" s="1"/>
  <c r="AN199" i="3"/>
  <c r="R200" i="3"/>
  <c r="P200" i="3" s="1"/>
  <c r="R199" i="3"/>
  <c r="P199" i="3" s="1"/>
  <c r="R197" i="3"/>
  <c r="P197" i="3" s="1"/>
  <c r="R196" i="3"/>
  <c r="P196" i="3" s="1"/>
  <c r="R195" i="3"/>
  <c r="P195" i="3" s="1"/>
  <c r="R194" i="3"/>
  <c r="P194" i="3" s="1"/>
  <c r="R192" i="3"/>
  <c r="P192" i="3" s="1"/>
  <c r="R191" i="3"/>
  <c r="P191" i="3" s="1"/>
  <c r="AN189" i="3"/>
  <c r="R190" i="3"/>
  <c r="P190" i="3" s="1"/>
  <c r="R189" i="3"/>
  <c r="P189" i="3" s="1"/>
  <c r="R187" i="3"/>
  <c r="P187" i="3" s="1"/>
  <c r="P184" i="3"/>
  <c r="R182" i="3"/>
  <c r="P182" i="3" s="1"/>
  <c r="AN180" i="3"/>
  <c r="P181" i="3"/>
  <c r="R180" i="3"/>
  <c r="P180" i="3" s="1"/>
  <c r="R179" i="3"/>
  <c r="P179" i="3" s="1"/>
  <c r="R172" i="3"/>
  <c r="P172" i="3" s="1"/>
  <c r="R168" i="3"/>
  <c r="P168" i="3" s="1"/>
  <c r="R165" i="3"/>
  <c r="P165" i="3" s="1"/>
  <c r="R162" i="3"/>
  <c r="P162" i="3" s="1"/>
  <c r="R157" i="3"/>
  <c r="P157" i="3" s="1"/>
  <c r="R153" i="3"/>
  <c r="P153" i="3" s="1"/>
  <c r="R144" i="3"/>
  <c r="P144" i="3" s="1"/>
  <c r="R117" i="3"/>
  <c r="P117" i="3" s="1"/>
  <c r="R79" i="3"/>
  <c r="P79" i="3" s="1"/>
  <c r="R22" i="3"/>
  <c r="AN142" i="3"/>
  <c r="R143" i="3"/>
  <c r="P143" i="3" s="1"/>
  <c r="R142" i="3"/>
  <c r="P142" i="3" s="1"/>
  <c r="R141" i="3"/>
  <c r="P141" i="3" s="1"/>
  <c r="R140" i="3"/>
  <c r="P140" i="3" s="1"/>
  <c r="R139" i="3"/>
  <c r="P139" i="3" s="1"/>
  <c r="R137" i="3"/>
  <c r="P137" i="3" s="1"/>
  <c r="R136" i="3"/>
  <c r="P136" i="3" s="1"/>
  <c r="R135" i="3"/>
  <c r="P135" i="3" s="1"/>
  <c r="R132" i="3"/>
  <c r="P132" i="3" s="1"/>
  <c r="R130" i="3"/>
  <c r="P130" i="3" s="1"/>
  <c r="R127" i="3"/>
  <c r="P127" i="3" s="1"/>
  <c r="R125" i="3"/>
  <c r="P125" i="3" s="1"/>
  <c r="R123" i="3"/>
  <c r="P123" i="3" s="1"/>
  <c r="R120" i="3"/>
  <c r="P120" i="3" s="1"/>
  <c r="R119" i="3"/>
  <c r="P119" i="3" s="1"/>
  <c r="R118" i="3"/>
  <c r="P118" i="3" s="1"/>
  <c r="R114" i="3" l="1"/>
  <c r="P114" i="3" s="1"/>
  <c r="R115" i="3"/>
  <c r="P115" i="3" s="1"/>
  <c r="R116" i="3"/>
  <c r="P116" i="3" s="1"/>
  <c r="R113" i="3"/>
  <c r="P113" i="3" s="1"/>
  <c r="R111" i="3"/>
  <c r="P111" i="3" s="1"/>
  <c r="R108" i="3"/>
  <c r="P108" i="3" s="1"/>
  <c r="R102" i="3"/>
  <c r="P102" i="3" s="1"/>
  <c r="R96" i="3"/>
  <c r="P96" i="3" s="1"/>
  <c r="R92" i="3"/>
  <c r="P92" i="3" s="1"/>
  <c r="R89" i="3"/>
  <c r="P89" i="3" s="1"/>
  <c r="R87" i="3"/>
  <c r="P87" i="3" s="1"/>
  <c r="R84" i="3"/>
  <c r="P84" i="3" s="1"/>
  <c r="R82" i="3"/>
  <c r="P82" i="3" s="1"/>
  <c r="R80" i="3"/>
  <c r="P80" i="3" s="1"/>
  <c r="AN77" i="3"/>
  <c r="R78" i="3"/>
  <c r="P78" i="3" s="1"/>
  <c r="R77" i="3"/>
  <c r="P77" i="3" s="1"/>
  <c r="R76" i="3"/>
  <c r="P76" i="3" s="1"/>
  <c r="R73" i="3"/>
  <c r="P73" i="3" s="1"/>
  <c r="R72" i="3"/>
  <c r="P72" i="3" s="1"/>
  <c r="R69" i="3"/>
  <c r="P69" i="3" s="1"/>
  <c r="R66" i="3"/>
  <c r="P66" i="3" s="1"/>
  <c r="R62" i="3"/>
  <c r="P62" i="3" s="1"/>
  <c r="R61" i="3"/>
  <c r="P61" i="3" s="1"/>
  <c r="R60" i="3"/>
  <c r="P60" i="3" s="1"/>
  <c r="R57" i="3"/>
  <c r="P57" i="3" s="1"/>
  <c r="R53" i="3"/>
  <c r="P53" i="3" s="1"/>
  <c r="R50" i="3"/>
  <c r="P50" i="3" s="1"/>
  <c r="R21" i="3"/>
  <c r="R20" i="3"/>
  <c r="P20" i="3" s="1"/>
  <c r="R19" i="3"/>
  <c r="P19" i="3" s="1"/>
  <c r="R18" i="3"/>
  <c r="P18" i="3" s="1"/>
  <c r="R16" i="3"/>
  <c r="P16" i="3" s="1"/>
  <c r="R14" i="3"/>
  <c r="P14" i="3" s="1"/>
  <c r="R11" i="3"/>
  <c r="P11" i="3" s="1"/>
  <c r="R9" i="3"/>
  <c r="P9" i="3" s="1"/>
  <c r="R8" i="3"/>
  <c r="P8" i="3" s="1"/>
  <c r="AN48" i="3"/>
  <c r="AN20" i="3"/>
  <c r="P49" i="3"/>
  <c r="R48" i="3"/>
  <c r="P48" i="3" s="1"/>
  <c r="R33" i="3"/>
  <c r="P33" i="3" s="1"/>
  <c r="R34" i="3"/>
  <c r="P34" i="3" s="1"/>
  <c r="R36" i="3"/>
  <c r="P36" i="3" s="1"/>
  <c r="R37" i="3"/>
  <c r="P37" i="3" s="1"/>
  <c r="R39" i="3"/>
  <c r="P39" i="3" s="1"/>
  <c r="R40" i="3"/>
  <c r="P40" i="3" s="1"/>
  <c r="R41" i="3"/>
  <c r="P41" i="3" s="1"/>
  <c r="R42" i="3"/>
  <c r="P42" i="3" s="1"/>
  <c r="R43" i="3"/>
  <c r="P43" i="3" s="1"/>
  <c r="R44" i="3"/>
  <c r="P44" i="3" s="1"/>
  <c r="R45" i="3"/>
  <c r="P45" i="3" s="1"/>
  <c r="R46" i="3"/>
  <c r="P46" i="3" s="1"/>
  <c r="R47" i="3"/>
  <c r="P47" i="3" s="1"/>
  <c r="R32" i="3"/>
  <c r="P32" i="3" s="1"/>
  <c r="R30" i="3"/>
  <c r="P30" i="3" s="1"/>
  <c r="R28" i="3"/>
  <c r="P28" i="3" s="1"/>
  <c r="R27" i="3"/>
  <c r="P27" i="3" s="1"/>
  <c r="R26" i="3"/>
  <c r="P26" i="3" s="1"/>
  <c r="R24" i="3"/>
  <c r="P24" i="3" s="1"/>
  <c r="P21" i="3"/>
</calcChain>
</file>

<file path=xl/sharedStrings.xml><?xml version="1.0" encoding="utf-8"?>
<sst xmlns="http://schemas.openxmlformats.org/spreadsheetml/2006/main" count="513" uniqueCount="105">
  <si>
    <t>Date</t>
  </si>
  <si>
    <t>Sugar beet</t>
  </si>
  <si>
    <t>Mustard</t>
  </si>
  <si>
    <t>Maize</t>
  </si>
  <si>
    <t>Oat - Faba bean</t>
  </si>
  <si>
    <t>Crop species</t>
  </si>
  <si>
    <t>Winter Wheat</t>
  </si>
  <si>
    <t>Potato</t>
  </si>
  <si>
    <t>Spinach</t>
  </si>
  <si>
    <t>Green dwarf bean</t>
  </si>
  <si>
    <t>Canopy_Height_avg (m)</t>
  </si>
  <si>
    <t>Canopy_Height_std (m)</t>
  </si>
  <si>
    <r>
      <t>GAI_std (m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</si>
  <si>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GAI_avg (m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</si>
  <si>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t>Total_dry_AGB_avg (t/ha)</t>
  </si>
  <si>
    <t>Total_dry_AGB_std (t/ha)</t>
  </si>
  <si>
    <t>Total_dry_BGB_avg (t/ha)</t>
  </si>
  <si>
    <t>Total_dry_BGB_std (t/ha)</t>
  </si>
  <si>
    <t>Total_dry_biomass_avg (t/ha)</t>
  </si>
  <si>
    <t>Total_dry_biomass_std (t/ha)</t>
  </si>
  <si>
    <t>Harvested biomass_tuber_avg (t/ha)</t>
  </si>
  <si>
    <t>Harvested biomass_tuber_std (t/ha)</t>
  </si>
  <si>
    <t>Harvested biomass_grain_avg (t/ha)</t>
  </si>
  <si>
    <t>Harvested biomass_grain_std (t/ha)</t>
  </si>
  <si>
    <t>Harvested biomass_fruit_avg (t/ha)</t>
  </si>
  <si>
    <t>Harvested biomass_fruit_std (t/ha)</t>
  </si>
  <si>
    <t>Harvested biomass_straw_avg (t/ha)</t>
  </si>
  <si>
    <t>Harvested biomass_straw_std (t/ha)</t>
  </si>
  <si>
    <t>Harvested biomass_total_avg (t/ha)</t>
  </si>
  <si>
    <t>Harvested biomass_total_std (t/ha)</t>
  </si>
  <si>
    <t>Ears/flower/pod/fruits_dry_biomass_avg (t/ha)</t>
  </si>
  <si>
    <t>Ears/flower/pod/fruits_dry_biomass_std (t/ha)</t>
  </si>
  <si>
    <t>Leaf/stem_dry_biomass_avg (t/ha)</t>
  </si>
  <si>
    <t>Leaf/stem_dry_biomass_std (t/ha)</t>
  </si>
  <si>
    <r>
      <t>GLAI_avg (m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</si>
  <si>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GLAI_std (m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</si>
  <si>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YAI_avg (m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</si>
  <si>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YAI_std (m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</si>
  <si>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VAI_avg (m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</si>
  <si>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VAI_std (m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</si>
  <si>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t>Plant density_avg (n/ha)</t>
  </si>
  <si>
    <t>Plant density_std (n/ha)</t>
  </si>
  <si>
    <t>Leaf C content_std (g/kg)</t>
  </si>
  <si>
    <t>Leaf C content_avg (g/kg)</t>
  </si>
  <si>
    <t>Leaf N content_avg (g/kg)</t>
  </si>
  <si>
    <t>Leaf N content_std (g/kg)</t>
  </si>
  <si>
    <t>Tuber C content_avg (g/kg)</t>
  </si>
  <si>
    <t>Tuber C content_std (g/kg)</t>
  </si>
  <si>
    <t>Tuber N content_avg (g/kg)</t>
  </si>
  <si>
    <t>Tuber N content_std (g/kg)</t>
  </si>
  <si>
    <t>Growth stage code</t>
  </si>
  <si>
    <t>Leaf H content_avg (g/kg)</t>
  </si>
  <si>
    <t>Leaf H content_std (g/kg)</t>
  </si>
  <si>
    <t>Grain C content_avg (g/kg)</t>
  </si>
  <si>
    <t>Grain C content_std (g/kg)</t>
  </si>
  <si>
    <t>Grain N content_avg (g/kg)</t>
  </si>
  <si>
    <t>Grain N content_std (g/kg)</t>
  </si>
  <si>
    <t>Grain H content_avg (g/kg)</t>
  </si>
  <si>
    <t>Grain H content_std (g/kg)</t>
  </si>
  <si>
    <t>Tuber H content_avg (g/kg)</t>
  </si>
  <si>
    <t>Tuber H content_std (g/kg)</t>
  </si>
  <si>
    <t>LMA_avg (kg/m²)</t>
  </si>
  <si>
    <t>LMA_std (kg/m²)</t>
  </si>
  <si>
    <t>Leaf Ca content_avg (g/kg)</t>
  </si>
  <si>
    <t>Leaf Ca content_std (g/kg)</t>
  </si>
  <si>
    <t>Leaf P content_avg (g/kg)</t>
  </si>
  <si>
    <t>Leaf P content_std (g/kg)</t>
  </si>
  <si>
    <t>Leaf K content_avg (g/kg)</t>
  </si>
  <si>
    <t>Leaf K content_std (g/kg)</t>
  </si>
  <si>
    <t>Leaf Mg content_avg (g/kg)</t>
  </si>
  <si>
    <t>Leaf Mg content_std (g/kg)</t>
  </si>
  <si>
    <t>Leaf Cu content_avg (mg/kg)</t>
  </si>
  <si>
    <t>Leaf Cu content_std (mg/kg)</t>
  </si>
  <si>
    <t>Leaf Fe content_avg (mg/kg)</t>
  </si>
  <si>
    <t>Leaf Fe content_std (mg/kg)</t>
  </si>
  <si>
    <t>Leaf Mn content_avg (mg/kg)</t>
  </si>
  <si>
    <t>Leaf Mn content_std (mg/kg)</t>
  </si>
  <si>
    <t>Leaf Zn content_avg (mg/kg)</t>
  </si>
  <si>
    <t>Leaf Zn content_std (mg/kg)</t>
  </si>
  <si>
    <t>16/23</t>
  </si>
  <si>
    <t>18/24</t>
  </si>
  <si>
    <t>32/65</t>
  </si>
  <si>
    <t>309/402/647</t>
  </si>
  <si>
    <t>309/406/649</t>
  </si>
  <si>
    <t>Root C content_avg (g/kg)</t>
  </si>
  <si>
    <t>Root C content_std (g/kg)</t>
  </si>
  <si>
    <t>Root N content_avg (g/kg)</t>
  </si>
  <si>
    <t>Root N content_std (g/kg)</t>
  </si>
  <si>
    <t>Root_0-15 cm deep_dry_biomass_avg (t/ha)</t>
  </si>
  <si>
    <t>Root_0-15 cm deep_dry_biomass_std (t/ha)</t>
  </si>
  <si>
    <t>Root_15-30 cm deep_dry_biomass_avg (t/ha)</t>
  </si>
  <si>
    <t>Root_15-30 cm deep_dry_biomass_std (t/ha)</t>
  </si>
  <si>
    <t>Root_30-45 cm deep_dry_biomass_avg (t/ha)</t>
  </si>
  <si>
    <t>Root_30-45 cm deep_dry_biomass_std (t/ha)</t>
  </si>
  <si>
    <t>Root_45-60 cm deep_dry_biomass_avg (t/ha)</t>
  </si>
  <si>
    <t>Root_45-60 cm deep_dry_biomass_std (t/ha)</t>
  </si>
  <si>
    <t>Root_60-80 cm deep_dry_biomass_avg (t/ha)</t>
  </si>
  <si>
    <t>Root_60-80 cm deep_dry_biomass_std (t/ha)</t>
  </si>
  <si>
    <t>Root_80-100 cm deep_dry_biomass_avg (t/ha)</t>
  </si>
  <si>
    <t>Root_80-100 cm deep_dry_biomass_std (t/ha)</t>
  </si>
  <si>
    <t>Root_0-100 cm deep_dry_biomass_avg (t/ha)</t>
  </si>
  <si>
    <t>Root_0-100 cm deep_dry_biomass_std (t/ha)</t>
  </si>
  <si>
    <t>304/639</t>
  </si>
  <si>
    <t>309/639</t>
  </si>
  <si>
    <t>Phacelia/Clover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</si>
</sst>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dd\/mm\/yyyy"/>
    <numFmt numFmtId="165" formatCode="[$-809]d\ mmmm\ yyyy;@"/>
    <numFmt numFmtId="166" formatCode="0.0"/>
    <numFmt numFmtId="167" formatCode="0.0000"/>
  </numFmts>
  <fonts count="11" x14ac:knownFonts="1">
    <font>
      <sz val="10"/>
      <name val="Arial"/>
    </font>
    <font>
      <sz val="11"/>
      <color indexed="8"/>
      <name val="Calibri"/>
      <family val="2"/>
      <charset val="1"/>
    </font>
    <font>
      <b/>
      <sz val="1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i/>
      <sz val="10"/>
      <name val="Arial"/>
      <family val="2"/>
    </font>
    <font>
      <sz val="11"/>
      <name val="Century Gothic"/>
      <family val="2"/>
    </font>
    <font>
      <b/>
      <sz val="10"/>
      <color theme="1"/>
      <name val="Arial"/>
      <family val="2"/>
    </font>
    <font>
      <b/>
      <vertAlign val="superscript"/>
      <sz val="10"/>
      <name val="Arial"/>
      <family val="2"/>
    </font>
    <font>
      <sz val="10"/>
      <color theme="1"/>
      <name val="Arial"/>
      <family val="2"/>
    </font>
    <font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6" fillId="0" borderId="0"/>
    <xf numFmtId="0" fontId="1" fillId="0" borderId="0"/>
  </cellStyleXfs>
  <cellXfs count="52">
    <xf numFmtId="0" fontId="0" fillId="0" borderId="0" xfId="0"/>
    <xf numFmtId="0" fontId="2" fillId="0" borderId="0" xfId="0" applyFont="1" applyFill="1" applyBorder="1" applyAlignment="1">
      <alignment horizontal="center" vertical="center" wrapText="1"/>
    </xf>
    <xf numFmtId="164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2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2" fontId="3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2" fontId="3" fillId="0" borderId="0" xfId="0" applyNumberFormat="1" applyFont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 wrapText="1"/>
    </xf>
    <xf numFmtId="0" fontId="3" fillId="0" borderId="0" xfId="0" applyNumberFormat="1" applyFont="1" applyBorder="1" applyAlignment="1">
      <alignment horizontal="center"/>
    </xf>
    <xf numFmtId="2" fontId="3" fillId="0" borderId="0" xfId="0" applyNumberFormat="1" applyFont="1" applyBorder="1" applyAlignment="1">
      <alignment horizontal="center" vertical="center" wrapText="1"/>
    </xf>
    <xf numFmtId="2" fontId="9" fillId="0" borderId="0" xfId="0" applyNumberFormat="1" applyFont="1" applyFill="1" applyBorder="1" applyAlignment="1">
      <alignment horizontal="center"/>
    </xf>
    <xf numFmtId="1" fontId="3" fillId="0" borderId="0" xfId="0" applyNumberFormat="1" applyFont="1" applyFill="1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16" fontId="3" fillId="0" borderId="0" xfId="0" applyNumberFormat="1" applyFont="1" applyBorder="1" applyAlignment="1">
      <alignment horizontal="center"/>
    </xf>
    <xf numFmtId="0" fontId="3" fillId="0" borderId="0" xfId="0" applyFont="1" applyBorder="1"/>
    <xf numFmtId="0" fontId="2" fillId="0" borderId="0" xfId="0" applyFont="1" applyBorder="1" applyAlignment="1">
      <alignment horizontal="center"/>
    </xf>
    <xf numFmtId="2" fontId="3" fillId="0" borderId="0" xfId="1" applyNumberFormat="1" applyFont="1" applyAlignment="1">
      <alignment horizontal="center"/>
    </xf>
    <xf numFmtId="0" fontId="2" fillId="0" borderId="0" xfId="0" applyFont="1" applyBorder="1" applyAlignment="1"/>
    <xf numFmtId="2" fontId="3" fillId="0" borderId="0" xfId="0" applyNumberFormat="1" applyFont="1" applyAlignment="1">
      <alignment horizontal="center"/>
    </xf>
    <xf numFmtId="2" fontId="3" fillId="0" borderId="0" xfId="0" applyNumberFormat="1" applyFont="1" applyFill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0" fontId="4" fillId="0" borderId="0" xfId="0" applyFont="1" applyFill="1" applyBorder="1" applyAlignment="1">
      <alignment horizontal="center" wrapText="1"/>
    </xf>
    <xf numFmtId="0" fontId="7" fillId="0" borderId="0" xfId="0" applyFont="1" applyBorder="1" applyAlignment="1">
      <alignment horizontal="center"/>
    </xf>
    <xf numFmtId="167" fontId="3" fillId="0" borderId="0" xfId="0" applyNumberFormat="1" applyFont="1" applyBorder="1" applyAlignment="1">
      <alignment horizontal="center"/>
    </xf>
    <xf numFmtId="2" fontId="0" fillId="0" borderId="0" xfId="0" applyNumberFormat="1" applyAlignment="1">
      <alignment horizontal="center"/>
    </xf>
    <xf numFmtId="14" fontId="0" fillId="0" borderId="0" xfId="0" applyNumberFormat="1" applyFont="1"/>
    <xf numFmtId="0" fontId="0" fillId="0" borderId="0" xfId="0" applyAlignment="1">
      <alignment horizontal="center"/>
    </xf>
    <xf numFmtId="2" fontId="0" fillId="0" borderId="0" xfId="0" applyNumberFormat="1"/>
    <xf numFmtId="14" fontId="0" fillId="0" borderId="0" xfId="0" applyNumberFormat="1" applyAlignment="1">
      <alignment horizontal="center"/>
    </xf>
    <xf numFmtId="2" fontId="3" fillId="0" borderId="0" xfId="0" applyNumberFormat="1" applyFont="1" applyFill="1" applyBorder="1" applyAlignment="1">
      <alignment horizontal="center" wrapText="1"/>
    </xf>
    <xf numFmtId="0" fontId="3" fillId="0" borderId="0" xfId="0" applyFont="1"/>
    <xf numFmtId="164" fontId="10" fillId="0" borderId="0" xfId="0" applyNumberFormat="1" applyFont="1" applyFill="1" applyBorder="1" applyAlignment="1">
      <alignment horizontal="center"/>
    </xf>
    <xf numFmtId="0" fontId="10" fillId="0" borderId="0" xfId="0" applyFont="1" applyBorder="1" applyAlignment="1">
      <alignment horizontal="center"/>
    </xf>
    <xf numFmtId="1" fontId="10" fillId="0" borderId="0" xfId="0" applyNumberFormat="1" applyFont="1" applyBorder="1" applyAlignment="1">
      <alignment horizontal="center"/>
    </xf>
    <xf numFmtId="2" fontId="10" fillId="0" borderId="0" xfId="0" applyNumberFormat="1" applyFont="1" applyFill="1" applyBorder="1" applyAlignment="1">
      <alignment horizontal="center" wrapText="1"/>
    </xf>
    <xf numFmtId="0" fontId="10" fillId="0" borderId="0" xfId="0" applyNumberFormat="1" applyFont="1" applyBorder="1" applyAlignment="1">
      <alignment horizontal="center"/>
    </xf>
    <xf numFmtId="2" fontId="10" fillId="0" borderId="0" xfId="0" applyNumberFormat="1" applyFont="1" applyBorder="1" applyAlignment="1">
      <alignment horizontal="center"/>
    </xf>
    <xf numFmtId="0" fontId="10" fillId="0" borderId="0" xfId="0" applyFont="1"/>
    <xf numFmtId="167" fontId="10" fillId="0" borderId="0" xfId="0" applyNumberFormat="1" applyFont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3" fillId="0" borderId="0" xfId="0" applyNumberFormat="1" applyFont="1" applyFill="1" applyBorder="1" applyAlignment="1">
      <alignment horizontal="center"/>
    </xf>
    <xf numFmtId="14" fontId="3" fillId="0" borderId="0" xfId="0" applyNumberFormat="1" applyFont="1" applyFill="1" applyAlignment="1">
      <alignment horizontal="center"/>
    </xf>
    <xf numFmtId="0" fontId="3" fillId="0" borderId="0" xfId="0" applyFont="1" applyFill="1"/>
    <xf numFmtId="167" fontId="3" fillId="0" borderId="0" xfId="0" applyNumberFormat="1" applyFont="1" applyFill="1" applyBorder="1" applyAlignment="1">
      <alignment horizontal="center"/>
    </xf>
    <xf numFmtId="2" fontId="3" fillId="0" borderId="0" xfId="0" applyNumberFormat="1" applyFont="1" applyFill="1"/>
    <xf numFmtId="166" fontId="3" fillId="0" borderId="0" xfId="0" applyNumberFormat="1" applyFont="1" applyFill="1" applyBorder="1" applyAlignment="1">
      <alignment horizontal="center"/>
    </xf>
  </cellXfs>
  <cellStyles count="3">
    <cellStyle name="Normal" xfId="0" builtinId="0"/>
    <cellStyle name="Normal 2" xfId="1"/>
    <cellStyle name="Normale 5" xfId="2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7F7F7F"/>
      <rgbColor rgb="009999FF"/>
      <rgbColor rgb="00993366"/>
      <rgbColor rgb="00E2F0D9"/>
      <rgbColor rgb="00CCFFFF"/>
      <rgbColor rgb="00660066"/>
      <rgbColor rgb="00FF8080"/>
      <rgbColor rgb="000066CC"/>
      <rgbColor rgb="00C5E0B4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81D41A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D3D3D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L417"/>
  <sheetViews>
    <sheetView tabSelected="1" zoomScale="80" zoomScaleNormal="80" workbookViewId="0">
      <pane xSplit="2" ySplit="1" topLeftCell="C2" activePane="bottomRight" state="frozen"/>
      <selection pane="topRight" activeCell="C1" sqref="C1"/>
      <selection pane="bottomLeft" activeCell="A4" sqref="A4"/>
      <selection pane="bottomRight" activeCell="D17" sqref="D17"/>
    </sheetView>
  </sheetViews>
  <sheetFormatPr baseColWidth="10" defaultColWidth="11" defaultRowHeight="12.75" x14ac:dyDescent="0.2"/>
  <cols>
    <col min="1" max="1" width="15" style="7" customWidth="1"/>
    <col min="2" max="2" width="20.140625" style="7" bestFit="1" customWidth="1"/>
    <col min="3" max="3" width="20.140625" style="7" customWidth="1"/>
    <col min="4" max="4" width="18.85546875" style="7" customWidth="1"/>
    <col min="5" max="5" width="18.28515625" style="7" customWidth="1"/>
    <col min="6" max="6" width="15.5703125" style="7" customWidth="1"/>
    <col min="7" max="7" width="15.85546875" style="7" customWidth="1"/>
    <col min="8" max="8" width="10.28515625" style="14" customWidth="1"/>
    <col min="9" max="15" width="10.42578125" style="14" customWidth="1"/>
    <col min="16" max="16" width="20.140625" style="14" customWidth="1"/>
    <col min="17" max="17" width="20" style="14" customWidth="1"/>
    <col min="18" max="19" width="15.85546875" style="14" customWidth="1"/>
    <col min="20" max="21" width="15.5703125" style="14" customWidth="1"/>
    <col min="22" max="22" width="16.42578125" style="14" customWidth="1"/>
    <col min="23" max="23" width="15.28515625" style="7" customWidth="1"/>
    <col min="24" max="24" width="22.85546875" style="7" customWidth="1"/>
    <col min="25" max="25" width="22.5703125" style="7" customWidth="1"/>
    <col min="26" max="39" width="20" style="7" customWidth="1"/>
    <col min="40" max="40" width="15.5703125" style="7" customWidth="1"/>
    <col min="41" max="41" width="15.7109375" style="7" customWidth="1"/>
    <col min="42" max="47" width="16.42578125" style="7" customWidth="1"/>
    <col min="48" max="48" width="15.42578125" style="7" customWidth="1"/>
    <col min="49" max="51" width="15.28515625" style="7" customWidth="1"/>
    <col min="52" max="53" width="13.28515625" style="7" customWidth="1"/>
    <col min="54" max="54" width="13.5703125" customWidth="1"/>
    <col min="55" max="55" width="13.7109375" customWidth="1"/>
    <col min="56" max="57" width="15.28515625" style="7" customWidth="1"/>
    <col min="58" max="59" width="13.28515625" style="7" customWidth="1"/>
    <col min="60" max="60" width="13.5703125" customWidth="1"/>
    <col min="61" max="61" width="13.28515625" customWidth="1"/>
    <col min="62" max="69" width="13.28515625" style="7" customWidth="1"/>
    <col min="70" max="71" width="13.7109375" customWidth="1"/>
    <col min="72" max="83" width="13.28515625" style="7" customWidth="1"/>
    <col min="84" max="85" width="13" style="7" customWidth="1"/>
    <col min="86" max="90" width="13.140625" style="7" customWidth="1"/>
    <col min="91" max="16384" width="11" style="7"/>
  </cols>
  <sheetData>
    <row r="1" spans="1:90" s="5" customFormat="1" ht="42.75" customHeight="1" x14ac:dyDescent="0.2">
      <c r="A1" s="5" t="s">
        <v>0</v>
      </c>
      <c r="B1" s="1" t="s">
        <v>5</v>
      </c>
      <c r="C1" s="1" t="s">
        <v>50</v>
      </c>
      <c r="D1" s="1" t="s">
        <v>40</v>
      </c>
      <c r="E1" s="1" t="s">
        <v>41</v>
      </c>
      <c r="F1" s="5" t="s">
        <v>10</v>
      </c>
      <c r="G1" s="5" t="s">
        <v>11</v>
      </c>
      <c r="H1" s="5" t="s">
        <v>13</v>
      </c>
      <c r="I1" s="5" t="s">
        <v>12</v>
      </c>
      <c r="J1" s="5" t="s">
        <v>34</v>
      </c>
      <c r="K1" s="5" t="s">
        <v>35</v>
      </c>
      <c r="L1" s="5" t="s">
        <v>36</v>
      </c>
      <c r="M1" s="5" t="s">
        <v>37</v>
      </c>
      <c r="N1" s="5" t="s">
        <v>38</v>
      </c>
      <c r="O1" s="5" t="s">
        <v>39</v>
      </c>
      <c r="P1" s="5" t="s">
        <v>18</v>
      </c>
      <c r="Q1" s="5" t="s">
        <v>19</v>
      </c>
      <c r="R1" s="5" t="s">
        <v>14</v>
      </c>
      <c r="S1" s="5" t="s">
        <v>15</v>
      </c>
      <c r="T1" s="5" t="s">
        <v>16</v>
      </c>
      <c r="U1" s="5" t="s">
        <v>17</v>
      </c>
      <c r="V1" s="5" t="s">
        <v>32</v>
      </c>
      <c r="W1" s="5" t="s">
        <v>33</v>
      </c>
      <c r="X1" s="5" t="s">
        <v>30</v>
      </c>
      <c r="Y1" s="5" t="s">
        <v>31</v>
      </c>
      <c r="Z1" s="5" t="s">
        <v>88</v>
      </c>
      <c r="AA1" s="5" t="s">
        <v>89</v>
      </c>
      <c r="AB1" s="5" t="s">
        <v>90</v>
      </c>
      <c r="AC1" s="5" t="s">
        <v>91</v>
      </c>
      <c r="AD1" s="5" t="s">
        <v>92</v>
      </c>
      <c r="AE1" s="5" t="s">
        <v>93</v>
      </c>
      <c r="AF1" s="5" t="s">
        <v>94</v>
      </c>
      <c r="AG1" s="5" t="s">
        <v>95</v>
      </c>
      <c r="AH1" s="5" t="s">
        <v>96</v>
      </c>
      <c r="AI1" s="5" t="s">
        <v>97</v>
      </c>
      <c r="AJ1" s="5" t="s">
        <v>98</v>
      </c>
      <c r="AK1" s="5" t="s">
        <v>99</v>
      </c>
      <c r="AL1" s="5" t="s">
        <v>100</v>
      </c>
      <c r="AM1" s="5" t="s">
        <v>101</v>
      </c>
      <c r="AN1" s="5" t="s">
        <v>28</v>
      </c>
      <c r="AO1" s="5" t="s">
        <v>29</v>
      </c>
      <c r="AP1" s="5" t="s">
        <v>20</v>
      </c>
      <c r="AQ1" s="5" t="s">
        <v>21</v>
      </c>
      <c r="AR1" s="5" t="s">
        <v>22</v>
      </c>
      <c r="AS1" s="5" t="s">
        <v>23</v>
      </c>
      <c r="AT1" s="5" t="s">
        <v>26</v>
      </c>
      <c r="AU1" s="5" t="s">
        <v>27</v>
      </c>
      <c r="AV1" s="5" t="s">
        <v>24</v>
      </c>
      <c r="AW1" s="5" t="s">
        <v>25</v>
      </c>
      <c r="AX1" s="5" t="s">
        <v>61</v>
      </c>
      <c r="AY1" s="5" t="s">
        <v>62</v>
      </c>
      <c r="AZ1" s="5" t="s">
        <v>63</v>
      </c>
      <c r="BA1" s="5" t="s">
        <v>64</v>
      </c>
      <c r="BB1" s="5" t="s">
        <v>71</v>
      </c>
      <c r="BC1" s="5" t="s">
        <v>72</v>
      </c>
      <c r="BD1" s="5" t="s">
        <v>73</v>
      </c>
      <c r="BE1" s="5" t="s">
        <v>74</v>
      </c>
      <c r="BF1" s="5" t="s">
        <v>69</v>
      </c>
      <c r="BG1" s="5" t="s">
        <v>70</v>
      </c>
      <c r="BH1" s="5" t="s">
        <v>75</v>
      </c>
      <c r="BI1" s="5" t="s">
        <v>76</v>
      </c>
      <c r="BJ1" s="5" t="s">
        <v>43</v>
      </c>
      <c r="BK1" s="5" t="s">
        <v>42</v>
      </c>
      <c r="BL1" s="5" t="s">
        <v>44</v>
      </c>
      <c r="BM1" s="5" t="s">
        <v>45</v>
      </c>
      <c r="BN1" s="5" t="s">
        <v>65</v>
      </c>
      <c r="BO1" s="5" t="s">
        <v>66</v>
      </c>
      <c r="BP1" s="5" t="s">
        <v>67</v>
      </c>
      <c r="BQ1" s="5" t="s">
        <v>68</v>
      </c>
      <c r="BR1" s="5" t="s">
        <v>77</v>
      </c>
      <c r="BS1" s="5" t="s">
        <v>78</v>
      </c>
      <c r="BT1" s="5" t="s">
        <v>51</v>
      </c>
      <c r="BU1" s="5" t="s">
        <v>52</v>
      </c>
      <c r="BV1" s="5" t="s">
        <v>53</v>
      </c>
      <c r="BW1" s="5" t="s">
        <v>54</v>
      </c>
      <c r="BX1" s="5" t="s">
        <v>55</v>
      </c>
      <c r="BY1" s="5" t="s">
        <v>56</v>
      </c>
      <c r="BZ1" s="5" t="s">
        <v>57</v>
      </c>
      <c r="CA1" s="5" t="s">
        <v>58</v>
      </c>
      <c r="CB1" s="5" t="s">
        <v>46</v>
      </c>
      <c r="CC1" s="5" t="s">
        <v>47</v>
      </c>
      <c r="CD1" s="5" t="s">
        <v>48</v>
      </c>
      <c r="CE1" s="5" t="s">
        <v>49</v>
      </c>
      <c r="CF1" s="5" t="s">
        <v>59</v>
      </c>
      <c r="CG1" s="5" t="s">
        <v>60</v>
      </c>
      <c r="CH1" s="5" t="s">
        <v>84</v>
      </c>
      <c r="CI1" s="5" t="s">
        <v>85</v>
      </c>
      <c r="CJ1" s="5" t="s">
        <v>86</v>
      </c>
      <c r="CK1" s="5" t="s">
        <v>87</v>
      </c>
    </row>
    <row r="2" spans="1:90" s="5" customFormat="1" x14ac:dyDescent="0.2">
      <c r="A2" s="2">
        <v>38076</v>
      </c>
      <c r="B2" s="8" t="s">
        <v>1</v>
      </c>
      <c r="C2" s="17"/>
      <c r="D2" s="17"/>
      <c r="E2" s="8"/>
      <c r="P2" s="15">
        <v>0</v>
      </c>
    </row>
    <row r="3" spans="1:90" s="5" customFormat="1" x14ac:dyDescent="0.2">
      <c r="A3" s="2">
        <v>38124</v>
      </c>
      <c r="B3" s="8" t="s">
        <v>1</v>
      </c>
      <c r="C3" s="17"/>
      <c r="D3" s="17">
        <v>95444</v>
      </c>
      <c r="E3" s="8"/>
      <c r="P3" s="15">
        <v>3.061111111111111E-2</v>
      </c>
      <c r="Q3" s="15">
        <v>2.7692048779658722E-3</v>
      </c>
      <c r="AZ3" s="11"/>
      <c r="BA3" s="11"/>
      <c r="BF3" s="11"/>
      <c r="BG3" s="11"/>
      <c r="BJ3" s="7">
        <v>367.2</v>
      </c>
      <c r="BK3" s="15">
        <v>1.4585237970861618</v>
      </c>
      <c r="BL3" s="7">
        <v>46</v>
      </c>
      <c r="BM3" s="11">
        <v>1.768473918382738</v>
      </c>
      <c r="BN3" s="11"/>
      <c r="BO3" s="11"/>
      <c r="BP3" s="11"/>
      <c r="BQ3" s="11"/>
      <c r="BT3" s="11"/>
      <c r="BU3" s="11"/>
      <c r="BV3" s="11"/>
      <c r="BW3" s="11"/>
      <c r="BX3" s="11"/>
      <c r="BY3" s="11"/>
      <c r="BZ3" s="11"/>
      <c r="CA3" s="11"/>
      <c r="CF3" s="19"/>
      <c r="CI3" s="7"/>
      <c r="CL3" s="7"/>
    </row>
    <row r="4" spans="1:90" s="5" customFormat="1" x14ac:dyDescent="0.2">
      <c r="A4" s="2">
        <v>38139</v>
      </c>
      <c r="B4" s="8" t="s">
        <v>1</v>
      </c>
      <c r="C4" s="17"/>
      <c r="D4" s="17"/>
      <c r="E4" s="8"/>
      <c r="P4" s="15">
        <v>0.42380555555555549</v>
      </c>
      <c r="Q4" s="15">
        <v>6.583734772709561E-2</v>
      </c>
    </row>
    <row r="5" spans="1:90" s="5" customFormat="1" x14ac:dyDescent="0.2">
      <c r="A5" s="2">
        <v>38152</v>
      </c>
      <c r="B5" s="8" t="s">
        <v>1</v>
      </c>
      <c r="C5" s="17"/>
      <c r="D5" s="17"/>
      <c r="E5" s="8"/>
      <c r="P5" s="15">
        <v>2.4073611111111108</v>
      </c>
      <c r="Q5" s="15">
        <v>0.24050252292756219</v>
      </c>
      <c r="AZ5" s="11"/>
      <c r="BA5" s="11"/>
      <c r="BF5" s="11"/>
      <c r="BG5" s="11"/>
      <c r="BJ5" s="7">
        <v>354.20000000000005</v>
      </c>
      <c r="BK5" s="15">
        <v>2.4799193535274759</v>
      </c>
      <c r="BL5" s="7">
        <v>36.9</v>
      </c>
      <c r="BM5" s="11">
        <v>1.1168221284818223</v>
      </c>
      <c r="BN5" s="11"/>
      <c r="BO5" s="11"/>
      <c r="BP5" s="11"/>
      <c r="BQ5" s="11"/>
      <c r="BT5" s="11"/>
      <c r="BU5" s="11"/>
      <c r="BV5" s="11"/>
      <c r="BW5" s="11"/>
      <c r="BX5" s="11"/>
      <c r="BY5" s="11"/>
      <c r="BZ5" s="11"/>
      <c r="CA5" s="11"/>
      <c r="CF5" s="19"/>
      <c r="CI5" s="7"/>
      <c r="CL5" s="7"/>
    </row>
    <row r="6" spans="1:90" s="5" customFormat="1" x14ac:dyDescent="0.2">
      <c r="A6" s="2">
        <v>38166</v>
      </c>
      <c r="B6" s="8" t="s">
        <v>1</v>
      </c>
      <c r="C6" s="17"/>
      <c r="D6" s="17"/>
      <c r="E6" s="8"/>
      <c r="P6" s="15">
        <v>5.9646851851851856</v>
      </c>
      <c r="Q6" s="15">
        <v>0.60440717364212138</v>
      </c>
      <c r="AZ6" s="11"/>
      <c r="BA6" s="11"/>
      <c r="BF6" s="11"/>
      <c r="BG6" s="11"/>
      <c r="BJ6" s="7">
        <v>347.1</v>
      </c>
      <c r="BK6" s="11">
        <v>79.834051840886573</v>
      </c>
      <c r="BL6" s="7">
        <v>68.099999999999994</v>
      </c>
      <c r="BM6" s="11">
        <v>98.285133667304933</v>
      </c>
      <c r="BN6" s="11"/>
      <c r="BO6" s="11"/>
      <c r="BP6" s="11"/>
      <c r="BQ6" s="11"/>
      <c r="BT6" s="11"/>
      <c r="BU6" s="11"/>
      <c r="BV6" s="11"/>
      <c r="BW6" s="11"/>
      <c r="BX6" s="11"/>
      <c r="BY6" s="11"/>
      <c r="BZ6" s="11"/>
      <c r="CA6" s="11"/>
      <c r="CF6" s="19"/>
      <c r="CH6" s="15"/>
      <c r="CJ6" s="15"/>
      <c r="CL6" s="7"/>
    </row>
    <row r="7" spans="1:90" s="5" customFormat="1" x14ac:dyDescent="0.2">
      <c r="A7" s="2">
        <v>38169</v>
      </c>
      <c r="B7" s="8" t="s">
        <v>1</v>
      </c>
      <c r="C7" s="17"/>
      <c r="D7" s="17"/>
      <c r="E7" s="8"/>
      <c r="P7" s="15"/>
      <c r="Q7" s="15"/>
      <c r="AZ7" s="11"/>
      <c r="BA7" s="11"/>
      <c r="BF7" s="11"/>
      <c r="BG7" s="11"/>
      <c r="BJ7" s="7">
        <v>357.70000000000005</v>
      </c>
      <c r="BK7" s="11">
        <v>5.4788228662733998</v>
      </c>
      <c r="BL7" s="7">
        <v>41.6</v>
      </c>
      <c r="BM7" s="11">
        <v>1.0412332431624824</v>
      </c>
      <c r="BN7" s="11"/>
      <c r="BO7" s="11"/>
      <c r="BP7" s="11"/>
      <c r="BQ7" s="11"/>
      <c r="BT7" s="11"/>
      <c r="BU7" s="11"/>
      <c r="BV7" s="11"/>
      <c r="BW7" s="11"/>
      <c r="BX7" s="11"/>
      <c r="BY7" s="11"/>
      <c r="BZ7" s="11"/>
      <c r="CA7" s="11"/>
      <c r="CF7" s="19"/>
      <c r="CH7" s="15"/>
      <c r="CJ7" s="15"/>
      <c r="CL7" s="7"/>
    </row>
    <row r="8" spans="1:90" x14ac:dyDescent="0.2">
      <c r="A8" s="2">
        <v>38180</v>
      </c>
      <c r="B8" s="8" t="s">
        <v>1</v>
      </c>
      <c r="C8" s="17"/>
      <c r="D8" s="17"/>
      <c r="E8" s="8"/>
      <c r="F8" s="6"/>
      <c r="G8" s="6"/>
      <c r="H8" s="7"/>
      <c r="I8" s="7"/>
      <c r="J8" s="7"/>
      <c r="K8" s="7"/>
      <c r="L8" s="7"/>
      <c r="M8" s="7"/>
      <c r="N8" s="7"/>
      <c r="O8" s="7"/>
      <c r="P8" s="11">
        <f>R8+T8</f>
        <v>7.9968210416666654</v>
      </c>
      <c r="Q8" s="15">
        <v>0.43655473677646883</v>
      </c>
      <c r="R8" s="9">
        <f>V8+X8</f>
        <v>3.2131302268518511</v>
      </c>
      <c r="S8" s="11">
        <v>0.14207175247150403</v>
      </c>
      <c r="T8" s="9">
        <v>4.7836908148148147</v>
      </c>
      <c r="U8" s="11">
        <v>0.3089119906207462</v>
      </c>
      <c r="V8" s="9">
        <v>3.2131302268518511</v>
      </c>
      <c r="W8" s="11">
        <v>0.14207175247150403</v>
      </c>
      <c r="AZ8" s="11"/>
      <c r="BA8" s="11"/>
      <c r="BF8" s="11"/>
      <c r="BG8" s="11"/>
      <c r="BJ8" s="7">
        <v>357.8</v>
      </c>
      <c r="BK8" s="11">
        <v>2.4322057889907187</v>
      </c>
      <c r="BL8" s="7">
        <v>26</v>
      </c>
      <c r="BM8" s="11">
        <v>1.0773230713207635</v>
      </c>
      <c r="BN8" s="11"/>
      <c r="BO8" s="11"/>
      <c r="BP8" s="11"/>
      <c r="BQ8" s="11"/>
      <c r="BT8" s="11"/>
      <c r="BU8" s="11"/>
      <c r="BV8" s="11"/>
      <c r="BW8" s="11"/>
      <c r="BX8" s="11"/>
      <c r="BY8" s="11"/>
      <c r="BZ8" s="11"/>
      <c r="CA8" s="11"/>
      <c r="CB8" s="7">
        <v>403.40000000000003</v>
      </c>
      <c r="CC8" s="11">
        <v>3.7453026134968983</v>
      </c>
      <c r="CD8" s="7">
        <v>10.1</v>
      </c>
      <c r="CE8" s="11">
        <v>0.47499999999999998</v>
      </c>
      <c r="CF8" s="19"/>
      <c r="CH8" s="11"/>
      <c r="CJ8" s="11"/>
    </row>
    <row r="9" spans="1:90" x14ac:dyDescent="0.2">
      <c r="A9" s="2">
        <v>38194</v>
      </c>
      <c r="B9" s="8" t="s">
        <v>1</v>
      </c>
      <c r="C9" s="17"/>
      <c r="D9" s="17"/>
      <c r="E9" s="8"/>
      <c r="F9" s="6"/>
      <c r="G9" s="6"/>
      <c r="I9" s="10"/>
      <c r="J9" s="9">
        <v>3.7639999999999998</v>
      </c>
      <c r="K9" s="9">
        <v>1.1913825122821788</v>
      </c>
      <c r="L9" s="10"/>
      <c r="M9" s="10"/>
      <c r="N9" s="10"/>
      <c r="O9" s="10"/>
      <c r="P9" s="11">
        <f>R9+T9</f>
        <v>13.912069975308642</v>
      </c>
      <c r="Q9" s="11">
        <v>0.16632183295744529</v>
      </c>
      <c r="R9" s="9">
        <f>V9+X9</f>
        <v>4.9805041512345678</v>
      </c>
      <c r="S9" s="9">
        <v>0.13378946346665979</v>
      </c>
      <c r="T9" s="9">
        <v>8.9315658240740738</v>
      </c>
      <c r="U9" s="11">
        <v>0.23029741096092135</v>
      </c>
      <c r="V9" s="9">
        <v>4.9805041512345678</v>
      </c>
      <c r="W9" s="9">
        <v>0.13378946346665979</v>
      </c>
      <c r="AZ9" s="11"/>
      <c r="BA9" s="11"/>
      <c r="BF9" s="11"/>
      <c r="BG9" s="11"/>
      <c r="BJ9" s="7">
        <v>361.9</v>
      </c>
      <c r="BK9" s="11">
        <v>2.8435233426156237</v>
      </c>
      <c r="BL9" s="7">
        <v>18.2</v>
      </c>
      <c r="BM9" s="11">
        <v>1.2237238250520415</v>
      </c>
      <c r="BN9" s="11"/>
      <c r="BO9" s="11"/>
      <c r="BP9" s="11"/>
      <c r="BQ9" s="11"/>
      <c r="BT9" s="11"/>
      <c r="BU9" s="11"/>
      <c r="BV9" s="11"/>
      <c r="BW9" s="11"/>
      <c r="BX9" s="11"/>
      <c r="BY9" s="11"/>
      <c r="BZ9" s="11"/>
      <c r="CA9" s="11"/>
      <c r="CB9" s="7">
        <v>399.09999999999997</v>
      </c>
      <c r="CC9" s="11">
        <v>1.2466622103307152</v>
      </c>
      <c r="CD9" s="7">
        <v>5.8</v>
      </c>
      <c r="CE9" s="11">
        <v>0.44976845895045442</v>
      </c>
      <c r="CF9" s="19"/>
      <c r="CH9" s="11"/>
      <c r="CJ9" s="11"/>
    </row>
    <row r="10" spans="1:90" x14ac:dyDescent="0.2">
      <c r="A10" s="2">
        <v>38197</v>
      </c>
      <c r="B10" s="8" t="s">
        <v>1</v>
      </c>
      <c r="C10" s="17"/>
      <c r="D10" s="17"/>
      <c r="E10" s="8"/>
      <c r="F10" s="6"/>
      <c r="G10" s="6"/>
      <c r="J10" s="9">
        <v>6.0650000000000004</v>
      </c>
      <c r="K10" s="11">
        <v>0.73737652936236509</v>
      </c>
      <c r="T10" s="7"/>
      <c r="W10" s="14"/>
    </row>
    <row r="11" spans="1:90" x14ac:dyDescent="0.2">
      <c r="A11" s="2">
        <v>38208</v>
      </c>
      <c r="B11" s="8" t="s">
        <v>1</v>
      </c>
      <c r="C11" s="17"/>
      <c r="D11" s="17"/>
      <c r="E11" s="8"/>
      <c r="F11" s="6"/>
      <c r="G11" s="6"/>
      <c r="J11" s="9"/>
      <c r="P11" s="11">
        <f>R11+T11</f>
        <v>17.116408438271606</v>
      </c>
      <c r="Q11" s="9">
        <v>1.5918668760880872</v>
      </c>
      <c r="R11" s="9">
        <f>V11+X11</f>
        <v>5.2438869660493825</v>
      </c>
      <c r="S11" s="11">
        <v>0.52886476637200641</v>
      </c>
      <c r="T11" s="9">
        <v>11.872521472222225</v>
      </c>
      <c r="U11" s="11">
        <v>1.1429268885969872</v>
      </c>
      <c r="V11" s="9">
        <v>5.2438869660493825</v>
      </c>
      <c r="W11" s="11">
        <v>0.52886476637200641</v>
      </c>
      <c r="AZ11" s="11"/>
      <c r="BA11" s="11"/>
      <c r="BF11" s="11"/>
      <c r="BG11" s="11"/>
      <c r="BJ11" s="7">
        <v>354</v>
      </c>
      <c r="BK11" s="11">
        <v>4.2025785735268375</v>
      </c>
      <c r="BL11" s="7">
        <v>16.5</v>
      </c>
      <c r="BM11" s="11">
        <v>1.4510771860931451</v>
      </c>
      <c r="BN11" s="11"/>
      <c r="BO11" s="11"/>
      <c r="BP11" s="11"/>
      <c r="BQ11" s="11"/>
      <c r="BT11" s="11"/>
      <c r="BU11" s="11"/>
      <c r="BV11" s="11"/>
      <c r="BW11" s="11"/>
      <c r="BX11" s="11"/>
      <c r="BY11" s="11"/>
      <c r="BZ11" s="11"/>
      <c r="CA11" s="11"/>
      <c r="CB11" s="7">
        <v>412.2</v>
      </c>
      <c r="CC11" s="11">
        <v>2.332559395456697</v>
      </c>
      <c r="CD11" s="7">
        <v>5.8999999999999995</v>
      </c>
      <c r="CE11" s="11">
        <v>0.15000000000000011</v>
      </c>
      <c r="CF11" s="19"/>
    </row>
    <row r="12" spans="1:90" x14ac:dyDescent="0.2">
      <c r="A12" s="2">
        <v>38210</v>
      </c>
      <c r="B12" s="8" t="s">
        <v>1</v>
      </c>
      <c r="C12" s="17"/>
      <c r="D12" s="17"/>
      <c r="E12" s="8"/>
      <c r="F12" s="6"/>
      <c r="G12" s="6"/>
      <c r="I12" s="2"/>
      <c r="J12" s="9">
        <v>4.2309999999999999</v>
      </c>
      <c r="K12" s="11">
        <v>0.52496041333932797</v>
      </c>
      <c r="L12" s="2"/>
      <c r="M12" s="2"/>
      <c r="N12" s="2"/>
      <c r="O12" s="2"/>
      <c r="P12" s="2"/>
      <c r="W12" s="14"/>
    </row>
    <row r="13" spans="1:90" x14ac:dyDescent="0.2">
      <c r="A13" s="2">
        <v>38216</v>
      </c>
      <c r="B13" s="8" t="s">
        <v>1</v>
      </c>
      <c r="C13" s="17"/>
      <c r="D13" s="17"/>
      <c r="E13" s="8"/>
      <c r="F13" s="6"/>
      <c r="G13" s="6"/>
      <c r="J13" s="9">
        <v>5.24</v>
      </c>
      <c r="K13" s="9">
        <v>0.66526211067944707</v>
      </c>
      <c r="P13" s="11"/>
      <c r="W13" s="14"/>
    </row>
    <row r="14" spans="1:90" x14ac:dyDescent="0.2">
      <c r="A14" s="2">
        <v>38222</v>
      </c>
      <c r="B14" s="8" t="s">
        <v>1</v>
      </c>
      <c r="C14" s="17"/>
      <c r="D14" s="17"/>
      <c r="E14" s="8"/>
      <c r="F14" s="6"/>
      <c r="G14" s="6"/>
      <c r="J14" s="9"/>
      <c r="P14" s="11">
        <f>R14+T14</f>
        <v>18.699521432098763</v>
      </c>
      <c r="Q14" s="11">
        <v>1.8894337127741976</v>
      </c>
      <c r="R14" s="9">
        <f>V14+X14</f>
        <v>5.1522750709876544</v>
      </c>
      <c r="S14" s="11">
        <v>0.53647138750616485</v>
      </c>
      <c r="T14" s="9">
        <v>13.54724636111111</v>
      </c>
      <c r="U14" s="11">
        <v>1.3980623487137767</v>
      </c>
      <c r="V14" s="9">
        <v>5.1522750709876544</v>
      </c>
      <c r="W14" s="11">
        <v>0.53647138750616485</v>
      </c>
      <c r="AZ14" s="11"/>
      <c r="BA14" s="11"/>
      <c r="BF14" s="11"/>
      <c r="BG14" s="11"/>
      <c r="BJ14" s="7">
        <v>355.90000000000003</v>
      </c>
      <c r="BK14" s="11">
        <v>2.1076744688558029</v>
      </c>
      <c r="BL14" s="7">
        <v>16.899999999999999</v>
      </c>
      <c r="BM14" s="11">
        <v>1.8953341833741786</v>
      </c>
      <c r="BN14" s="11"/>
      <c r="BO14" s="11"/>
      <c r="BP14" s="11"/>
      <c r="BQ14" s="11"/>
      <c r="BT14" s="11"/>
      <c r="BU14" s="11"/>
      <c r="BV14" s="11"/>
      <c r="BW14" s="11"/>
      <c r="BX14" s="11"/>
      <c r="BY14" s="11"/>
      <c r="BZ14" s="11"/>
      <c r="CA14" s="11"/>
      <c r="CB14" s="7">
        <v>410.90000000000003</v>
      </c>
      <c r="CC14" s="11">
        <v>1.7157967051295244</v>
      </c>
      <c r="CD14" s="7">
        <v>2.8000000000000003</v>
      </c>
      <c r="CE14" s="11">
        <v>0.5866571968932689</v>
      </c>
      <c r="CF14" s="19"/>
    </row>
    <row r="15" spans="1:90" x14ac:dyDescent="0.2">
      <c r="A15" s="2">
        <v>38224</v>
      </c>
      <c r="B15" s="8" t="s">
        <v>1</v>
      </c>
      <c r="C15" s="17"/>
      <c r="D15" s="17"/>
      <c r="E15" s="8"/>
      <c r="F15" s="6"/>
      <c r="G15" s="6"/>
      <c r="J15" s="9">
        <v>4.0069999999999997</v>
      </c>
      <c r="K15" s="11">
        <v>0.6814353630810247</v>
      </c>
      <c r="W15" s="14"/>
    </row>
    <row r="16" spans="1:90" x14ac:dyDescent="0.2">
      <c r="A16" s="2">
        <v>38236</v>
      </c>
      <c r="B16" s="8" t="s">
        <v>1</v>
      </c>
      <c r="C16" s="17"/>
      <c r="D16" s="17"/>
      <c r="E16" s="8"/>
      <c r="F16" s="6"/>
      <c r="G16" s="6"/>
      <c r="J16" s="9"/>
      <c r="P16" s="11">
        <f>R16+T16</f>
        <v>23.100928638888888</v>
      </c>
      <c r="Q16" s="11">
        <v>1.4308275728165032</v>
      </c>
      <c r="R16" s="9">
        <f>V16+X16</f>
        <v>5.2845496759259252</v>
      </c>
      <c r="S16" s="11">
        <v>0.47191175502609384</v>
      </c>
      <c r="T16" s="9">
        <v>17.816378962962965</v>
      </c>
      <c r="U16" s="11">
        <v>1.1223119160145725</v>
      </c>
      <c r="V16" s="9">
        <v>5.2845496759259252</v>
      </c>
      <c r="W16" s="11">
        <v>0.47191175502609384</v>
      </c>
      <c r="AZ16" s="11"/>
      <c r="BA16" s="11"/>
      <c r="BF16" s="11"/>
      <c r="BG16" s="11"/>
      <c r="BJ16" s="7">
        <v>350.5</v>
      </c>
      <c r="BK16" s="11">
        <v>6.2954183075206904</v>
      </c>
      <c r="BL16" s="7">
        <v>15</v>
      </c>
      <c r="BM16" s="11">
        <v>0.82701773459420702</v>
      </c>
      <c r="BN16" s="11"/>
      <c r="BO16" s="11"/>
      <c r="BP16" s="11"/>
      <c r="BQ16" s="11"/>
      <c r="BT16" s="11"/>
      <c r="BU16" s="11"/>
      <c r="BV16" s="11"/>
      <c r="BW16" s="11"/>
      <c r="BX16" s="11"/>
      <c r="BY16" s="11"/>
      <c r="BZ16" s="11"/>
      <c r="CA16" s="11"/>
      <c r="CB16" s="7">
        <v>403</v>
      </c>
      <c r="CC16" s="11">
        <v>5.5179253347612462</v>
      </c>
      <c r="CD16" s="7">
        <v>4.4000000000000004</v>
      </c>
      <c r="CE16" s="11">
        <v>1.3072713311831374</v>
      </c>
      <c r="CF16" s="19"/>
    </row>
    <row r="17" spans="1:84" x14ac:dyDescent="0.2">
      <c r="A17" s="2">
        <v>38238</v>
      </c>
      <c r="B17" s="8" t="s">
        <v>1</v>
      </c>
      <c r="C17" s="17"/>
      <c r="D17" s="17"/>
      <c r="E17" s="8"/>
      <c r="F17" s="6"/>
      <c r="G17" s="6"/>
      <c r="J17" s="9">
        <v>4.0279999999999996</v>
      </c>
      <c r="K17" s="11">
        <v>0.51564447955271386</v>
      </c>
      <c r="Q17" s="11"/>
      <c r="W17" s="14"/>
    </row>
    <row r="18" spans="1:84" x14ac:dyDescent="0.2">
      <c r="A18" s="2">
        <v>38250</v>
      </c>
      <c r="B18" s="8" t="s">
        <v>1</v>
      </c>
      <c r="C18" s="17"/>
      <c r="D18" s="17"/>
      <c r="E18" s="8"/>
      <c r="F18" s="6"/>
      <c r="G18" s="6"/>
      <c r="J18" s="9"/>
      <c r="P18" s="11">
        <f>R18+T18</f>
        <v>26.197969787037032</v>
      </c>
      <c r="Q18" s="9">
        <v>2.7401387259537802</v>
      </c>
      <c r="R18" s="9">
        <f t="shared" ref="R18:R28" si="0">V18+X18</f>
        <v>5.4471136481481475</v>
      </c>
      <c r="S18" s="11">
        <v>0.5575430681466832</v>
      </c>
      <c r="T18" s="9">
        <v>20.750856138888885</v>
      </c>
      <c r="U18" s="11">
        <v>2.2102856960900747</v>
      </c>
      <c r="V18" s="9">
        <v>5.4471136481481475</v>
      </c>
      <c r="W18" s="11">
        <v>0.5575430681466832</v>
      </c>
      <c r="AZ18" s="11"/>
      <c r="BA18" s="11"/>
      <c r="BF18" s="11"/>
      <c r="BG18" s="11"/>
      <c r="BJ18" s="7">
        <v>356.2</v>
      </c>
      <c r="BK18" s="11">
        <v>2.0357226399160191</v>
      </c>
      <c r="BL18" s="7">
        <v>15.600000000000001</v>
      </c>
      <c r="BM18" s="11">
        <v>0.35939764421413078</v>
      </c>
      <c r="BN18" s="11"/>
      <c r="BO18" s="11"/>
      <c r="BP18" s="11"/>
      <c r="BQ18" s="11"/>
      <c r="BT18" s="11"/>
      <c r="BU18" s="11"/>
      <c r="BV18" s="11"/>
      <c r="BW18" s="11"/>
      <c r="BX18" s="11"/>
      <c r="BY18" s="11"/>
      <c r="BZ18" s="11"/>
      <c r="CA18" s="11"/>
      <c r="CB18" s="7">
        <v>412.59999999999997</v>
      </c>
      <c r="CC18" s="11">
        <v>1.0120111988840188</v>
      </c>
      <c r="CD18" s="7">
        <v>5.4</v>
      </c>
      <c r="CE18" s="11">
        <v>0.31358146203711268</v>
      </c>
      <c r="CF18" s="19"/>
    </row>
    <row r="19" spans="1:84" x14ac:dyDescent="0.2">
      <c r="A19" s="2">
        <v>38258</v>
      </c>
      <c r="B19" s="8" t="s">
        <v>1</v>
      </c>
      <c r="C19" s="17"/>
      <c r="D19" s="17"/>
      <c r="E19" s="8"/>
      <c r="F19" s="6"/>
      <c r="G19" s="6"/>
      <c r="I19" s="2"/>
      <c r="J19" s="9">
        <v>4.08</v>
      </c>
      <c r="K19" s="11">
        <v>0.91082790919310042</v>
      </c>
      <c r="L19" s="2"/>
      <c r="M19" s="2"/>
      <c r="N19" s="2"/>
      <c r="O19" s="2"/>
      <c r="P19" s="11">
        <f>R19+T19</f>
        <v>25.551652629629629</v>
      </c>
      <c r="Q19" s="11">
        <v>2.1897509859828488</v>
      </c>
      <c r="R19" s="9">
        <f t="shared" si="0"/>
        <v>5.3368813796296291</v>
      </c>
      <c r="S19" s="11">
        <v>0.36853182006149721</v>
      </c>
      <c r="T19" s="9">
        <v>20.214771249999998</v>
      </c>
      <c r="U19" s="11">
        <v>1.897540538512213</v>
      </c>
      <c r="V19" s="9">
        <v>5.3368813796296291</v>
      </c>
      <c r="W19" s="11">
        <v>0.36853182006149721</v>
      </c>
      <c r="AZ19" s="11"/>
      <c r="BA19" s="11"/>
      <c r="BF19" s="11"/>
      <c r="BG19" s="11"/>
      <c r="BJ19" s="7">
        <v>335.6</v>
      </c>
      <c r="BK19" s="11">
        <v>10.419972808665744</v>
      </c>
      <c r="BL19" s="7">
        <v>14.1</v>
      </c>
      <c r="BM19" s="11">
        <v>1.5247950681976907</v>
      </c>
      <c r="BN19" s="11"/>
      <c r="BO19" s="11"/>
      <c r="BP19" s="11"/>
      <c r="BQ19" s="11"/>
      <c r="BT19" s="11"/>
      <c r="BU19" s="11"/>
      <c r="BV19" s="11"/>
      <c r="BW19" s="11"/>
      <c r="BX19" s="11"/>
      <c r="BY19" s="11"/>
      <c r="BZ19" s="11"/>
      <c r="CA19" s="11"/>
      <c r="CB19" s="7">
        <v>412.70000000000005</v>
      </c>
      <c r="CC19" s="11">
        <v>0.78845841150097273</v>
      </c>
      <c r="CD19" s="7">
        <v>2.8000000000000003</v>
      </c>
      <c r="CE19" s="11">
        <v>0.2428133714055577</v>
      </c>
      <c r="CF19" s="19"/>
    </row>
    <row r="20" spans="1:84" x14ac:dyDescent="0.2">
      <c r="A20" s="2">
        <v>38259</v>
      </c>
      <c r="B20" s="8" t="s">
        <v>1</v>
      </c>
      <c r="C20" s="17"/>
      <c r="D20" s="17"/>
      <c r="E20" s="8"/>
      <c r="F20" s="6"/>
      <c r="G20" s="6"/>
      <c r="H20" s="9"/>
      <c r="I20" s="2"/>
      <c r="J20" s="2"/>
      <c r="L20" s="2"/>
      <c r="M20" s="2"/>
      <c r="N20" s="2"/>
      <c r="O20" s="2"/>
      <c r="P20" s="11">
        <f>R20+T20</f>
        <v>25.55</v>
      </c>
      <c r="Q20" s="11">
        <v>2.1897509859828488</v>
      </c>
      <c r="R20" s="9">
        <f t="shared" si="0"/>
        <v>5.34</v>
      </c>
      <c r="S20" s="11">
        <v>0.36853182006149721</v>
      </c>
      <c r="T20" s="9">
        <v>20.21</v>
      </c>
      <c r="U20" s="11">
        <v>1.897540538512213</v>
      </c>
      <c r="V20" s="9">
        <v>5.34</v>
      </c>
      <c r="W20" s="11">
        <v>0.36853182006149721</v>
      </c>
      <c r="AN20" s="9">
        <f>AP20+AR20+AT20+AV20</f>
        <v>18.964771249999998</v>
      </c>
      <c r="AO20" s="11">
        <v>1.0940000000000001</v>
      </c>
      <c r="AP20" s="11">
        <v>18.964771249999998</v>
      </c>
      <c r="AQ20" s="11">
        <v>1.0940000000000001</v>
      </c>
    </row>
    <row r="21" spans="1:84" x14ac:dyDescent="0.2">
      <c r="A21" s="2">
        <v>38260</v>
      </c>
      <c r="B21" s="8" t="s">
        <v>1</v>
      </c>
      <c r="C21" s="17"/>
      <c r="D21" s="17"/>
      <c r="E21" s="8"/>
      <c r="F21" s="6"/>
      <c r="G21" s="6"/>
      <c r="H21" s="9"/>
      <c r="I21" s="2"/>
      <c r="J21" s="2"/>
      <c r="K21" s="2"/>
      <c r="L21" s="2"/>
      <c r="M21" s="2"/>
      <c r="N21" s="2"/>
      <c r="O21" s="2"/>
      <c r="P21" s="11">
        <f>R21+T21</f>
        <v>6.59</v>
      </c>
      <c r="Q21" s="11">
        <v>1.8186999292276584</v>
      </c>
      <c r="R21" s="9">
        <f t="shared" si="0"/>
        <v>5.34</v>
      </c>
      <c r="S21" s="11">
        <v>0.36853182006149721</v>
      </c>
      <c r="T21" s="9">
        <v>1.25</v>
      </c>
      <c r="U21" s="11">
        <v>1.6532851649456948</v>
      </c>
      <c r="V21" s="9">
        <v>5.34</v>
      </c>
      <c r="W21" s="11">
        <v>0.36853182006149721</v>
      </c>
    </row>
    <row r="22" spans="1:84" x14ac:dyDescent="0.2">
      <c r="A22" s="2">
        <v>38274</v>
      </c>
      <c r="B22" s="8" t="s">
        <v>6</v>
      </c>
      <c r="C22" s="17">
        <v>0</v>
      </c>
      <c r="D22" s="17"/>
      <c r="E22" s="8"/>
      <c r="F22" s="6"/>
      <c r="G22" s="6"/>
      <c r="H22" s="9"/>
      <c r="I22" s="2"/>
      <c r="J22" s="2"/>
      <c r="K22" s="2"/>
      <c r="L22" s="2"/>
      <c r="M22" s="2"/>
      <c r="N22" s="2"/>
      <c r="O22" s="2"/>
      <c r="P22" s="15">
        <v>0</v>
      </c>
      <c r="Q22" s="2"/>
      <c r="R22" s="9">
        <f t="shared" si="0"/>
        <v>0</v>
      </c>
      <c r="T22" s="9"/>
      <c r="U22" s="7"/>
      <c r="V22" s="7"/>
      <c r="BW22" s="23"/>
      <c r="BX22" s="23"/>
      <c r="BY22" s="23"/>
      <c r="BZ22" s="23"/>
      <c r="CA22" s="23"/>
      <c r="CB22" s="23"/>
    </row>
    <row r="23" spans="1:84" x14ac:dyDescent="0.2">
      <c r="A23" s="2">
        <v>38335</v>
      </c>
      <c r="B23" s="8" t="s">
        <v>6</v>
      </c>
      <c r="C23" s="17"/>
      <c r="D23" s="17">
        <v>2221154</v>
      </c>
      <c r="E23" s="8"/>
      <c r="F23" s="6"/>
      <c r="G23" s="6"/>
      <c r="H23" s="9"/>
      <c r="I23" s="2"/>
      <c r="J23" s="2"/>
      <c r="K23" s="2"/>
      <c r="L23" s="2"/>
      <c r="M23" s="2"/>
      <c r="N23" s="2"/>
      <c r="O23" s="2"/>
      <c r="P23" s="15"/>
      <c r="Q23" s="2"/>
      <c r="R23" s="9"/>
      <c r="T23" s="9"/>
      <c r="U23" s="7"/>
      <c r="V23" s="7"/>
      <c r="BV23" s="21"/>
      <c r="BW23" s="10"/>
      <c r="BX23" s="10"/>
      <c r="BY23" s="10"/>
      <c r="BZ23" s="10"/>
      <c r="CA23" s="10"/>
      <c r="CB23" s="10"/>
    </row>
    <row r="24" spans="1:84" x14ac:dyDescent="0.2">
      <c r="A24" s="2">
        <v>38426</v>
      </c>
      <c r="B24" s="8" t="s">
        <v>6</v>
      </c>
      <c r="C24" s="17"/>
      <c r="D24" s="17"/>
      <c r="E24" s="8"/>
      <c r="F24" s="6"/>
      <c r="G24" s="6"/>
      <c r="H24" s="9"/>
      <c r="P24" s="11">
        <f>R24+T24</f>
        <v>0.33692307692307688</v>
      </c>
      <c r="Q24" s="11">
        <v>3.3475698611761237E-2</v>
      </c>
      <c r="R24" s="9">
        <f t="shared" si="0"/>
        <v>0.33692307692307688</v>
      </c>
      <c r="S24" s="11">
        <v>3.3475698611761237E-2</v>
      </c>
      <c r="T24" s="9"/>
      <c r="U24" s="7"/>
      <c r="V24" s="9">
        <v>0.33692307692307688</v>
      </c>
      <c r="W24" s="11">
        <v>3.3475698611761237E-2</v>
      </c>
      <c r="AZ24" s="11"/>
      <c r="BA24" s="11"/>
      <c r="BF24" s="11"/>
      <c r="BG24" s="11"/>
      <c r="BJ24" s="11">
        <v>445.92500000000001</v>
      </c>
      <c r="BK24" s="11">
        <v>2.6998456746019164</v>
      </c>
      <c r="BL24" s="11">
        <v>45.924999999999997</v>
      </c>
      <c r="BM24" s="11">
        <v>0.61846584384265024</v>
      </c>
      <c r="BN24" s="11"/>
      <c r="BO24" s="11"/>
      <c r="BP24" s="11"/>
      <c r="BQ24" s="11"/>
      <c r="BT24" s="11">
        <v>99.625</v>
      </c>
      <c r="BU24" s="11">
        <v>2.2691775308835265</v>
      </c>
      <c r="BV24" s="19"/>
    </row>
    <row r="25" spans="1:84" x14ac:dyDescent="0.2">
      <c r="A25" s="2">
        <v>38435</v>
      </c>
      <c r="B25" s="8" t="s">
        <v>6</v>
      </c>
      <c r="C25" s="17"/>
      <c r="D25" s="17"/>
      <c r="E25" s="8"/>
      <c r="F25" s="6"/>
      <c r="G25" s="6"/>
      <c r="H25" s="9"/>
      <c r="P25" s="11"/>
      <c r="Q25" s="11"/>
      <c r="R25" s="9"/>
      <c r="S25" s="11"/>
      <c r="T25" s="9"/>
      <c r="U25" s="7"/>
      <c r="V25" s="9"/>
      <c r="W25" s="11"/>
      <c r="AZ25" s="11"/>
      <c r="BA25" s="11"/>
      <c r="BF25" s="11"/>
      <c r="BG25" s="11"/>
      <c r="BJ25" s="11">
        <v>428.17499999999995</v>
      </c>
      <c r="BK25" s="11">
        <v>4.1031491970598895</v>
      </c>
      <c r="BL25" s="11">
        <v>45.8</v>
      </c>
      <c r="BM25" s="11">
        <v>1.061445555206044</v>
      </c>
      <c r="BN25" s="11"/>
      <c r="BO25" s="11"/>
      <c r="BP25" s="11"/>
      <c r="BQ25" s="11"/>
      <c r="BT25" s="11">
        <v>93.474999999999994</v>
      </c>
      <c r="BU25" s="11">
        <v>3.1983068437325795</v>
      </c>
      <c r="BV25" s="19"/>
    </row>
    <row r="26" spans="1:84" x14ac:dyDescent="0.2">
      <c r="A26" s="2">
        <v>38440</v>
      </c>
      <c r="B26" s="8" t="s">
        <v>6</v>
      </c>
      <c r="C26" s="17"/>
      <c r="D26" s="17"/>
      <c r="E26" s="8"/>
      <c r="F26" s="6"/>
      <c r="G26" s="6"/>
      <c r="H26" s="9"/>
      <c r="P26" s="11">
        <f>R26+T26</f>
        <v>0.68641025641025633</v>
      </c>
      <c r="Q26" s="11">
        <v>0.10446696359412982</v>
      </c>
      <c r="R26" s="9">
        <f t="shared" si="0"/>
        <v>0.68641025641025633</v>
      </c>
      <c r="S26" s="11">
        <v>0.10446696359412982</v>
      </c>
      <c r="T26" s="9"/>
      <c r="U26" s="7"/>
      <c r="V26" s="9">
        <v>0.68641025641025633</v>
      </c>
      <c r="W26" s="11">
        <v>0.10446696359412982</v>
      </c>
    </row>
    <row r="27" spans="1:84" x14ac:dyDescent="0.2">
      <c r="A27" s="2">
        <v>38454</v>
      </c>
      <c r="B27" s="8" t="s">
        <v>6</v>
      </c>
      <c r="C27" s="17">
        <v>24</v>
      </c>
      <c r="D27" s="17"/>
      <c r="E27" s="8"/>
      <c r="F27" s="6"/>
      <c r="G27" s="6"/>
      <c r="H27" s="9"/>
      <c r="P27" s="11">
        <f>R27+T27</f>
        <v>1.726474358974359</v>
      </c>
      <c r="Q27" s="11">
        <v>0.13384998111566407</v>
      </c>
      <c r="R27" s="9">
        <f t="shared" si="0"/>
        <v>1.726474358974359</v>
      </c>
      <c r="S27" s="11">
        <v>0.13384998111566407</v>
      </c>
      <c r="T27" s="9"/>
      <c r="U27" s="7"/>
      <c r="V27" s="9">
        <v>1.726474358974359</v>
      </c>
      <c r="W27" s="11">
        <v>0.13384998111566407</v>
      </c>
      <c r="AZ27" s="11"/>
      <c r="BA27" s="11"/>
      <c r="BF27" s="11"/>
      <c r="BG27" s="11"/>
      <c r="BJ27" s="11">
        <v>432.32500000000005</v>
      </c>
      <c r="BK27" s="11">
        <v>2.2735801430050238</v>
      </c>
      <c r="BL27" s="11">
        <v>30.549999999999997</v>
      </c>
      <c r="BM27" s="11">
        <v>2.5331140255951099</v>
      </c>
      <c r="BN27" s="11"/>
      <c r="BO27" s="11"/>
      <c r="BP27" s="11"/>
      <c r="BQ27" s="11"/>
      <c r="BT27" s="11">
        <v>93.65</v>
      </c>
      <c r="BU27" s="11">
        <v>2.559296778413946</v>
      </c>
      <c r="BV27" s="19"/>
    </row>
    <row r="28" spans="1:84" x14ac:dyDescent="0.2">
      <c r="A28" s="2">
        <v>38461</v>
      </c>
      <c r="B28" s="8" t="s">
        <v>6</v>
      </c>
      <c r="C28" s="17"/>
      <c r="D28" s="17"/>
      <c r="E28" s="8"/>
      <c r="F28" s="6"/>
      <c r="G28" s="6"/>
      <c r="H28" s="9"/>
      <c r="P28" s="11">
        <f>R28+T28</f>
        <v>1.9723717948717945</v>
      </c>
      <c r="Q28" s="11">
        <v>0.24483866737925788</v>
      </c>
      <c r="R28" s="9">
        <f t="shared" si="0"/>
        <v>1.9723717948717945</v>
      </c>
      <c r="S28" s="11">
        <v>0.24483866737925788</v>
      </c>
      <c r="T28" s="9"/>
      <c r="U28" s="7"/>
      <c r="V28" s="9">
        <v>1.9723717948717945</v>
      </c>
      <c r="W28" s="11">
        <v>0.24483866737925788</v>
      </c>
      <c r="AZ28" s="11"/>
      <c r="BA28" s="11"/>
      <c r="BF28" s="11"/>
      <c r="BG28" s="11"/>
      <c r="BJ28" s="11">
        <v>427.27500000000009</v>
      </c>
      <c r="BK28" s="11">
        <v>3.0070749907509646</v>
      </c>
      <c r="BL28" s="11">
        <v>30.4</v>
      </c>
      <c r="BM28" s="11">
        <v>2.6444911293731597</v>
      </c>
      <c r="BN28" s="11"/>
      <c r="BO28" s="11"/>
      <c r="BP28" s="11"/>
      <c r="BQ28" s="11"/>
      <c r="BT28" s="11">
        <v>86.8</v>
      </c>
      <c r="BU28" s="11">
        <v>2.4179881444429521</v>
      </c>
      <c r="BV28" s="19"/>
      <c r="BX28" s="3"/>
      <c r="BZ28" s="3"/>
      <c r="CB28" s="3"/>
    </row>
    <row r="29" spans="1:84" x14ac:dyDescent="0.2">
      <c r="A29" s="2">
        <v>38464</v>
      </c>
      <c r="B29" s="8" t="s">
        <v>6</v>
      </c>
      <c r="C29" s="17"/>
      <c r="D29" s="17"/>
      <c r="E29" s="8"/>
      <c r="F29" s="11">
        <v>0.111</v>
      </c>
      <c r="G29" s="7">
        <v>3.6799999999999999E-2</v>
      </c>
      <c r="J29" s="9">
        <v>1.415</v>
      </c>
      <c r="K29" s="11">
        <v>7.4958098822346886E-2</v>
      </c>
      <c r="N29" s="11">
        <v>1.7</v>
      </c>
      <c r="P29" s="11"/>
      <c r="U29" s="7"/>
      <c r="W29" s="14"/>
    </row>
    <row r="30" spans="1:84" x14ac:dyDescent="0.2">
      <c r="A30" s="2">
        <v>38468</v>
      </c>
      <c r="B30" s="8" t="s">
        <v>6</v>
      </c>
      <c r="C30" s="17"/>
      <c r="D30" s="17"/>
      <c r="E30" s="8"/>
      <c r="F30" s="11"/>
      <c r="J30" s="9"/>
      <c r="K30" s="7"/>
      <c r="N30" s="7"/>
      <c r="P30" s="11">
        <f>R30+T30</f>
        <v>2.9687179487179485</v>
      </c>
      <c r="Q30" s="11">
        <v>0.80637782060785057</v>
      </c>
      <c r="R30" s="9">
        <f>V30+X30</f>
        <v>2.9687179487179485</v>
      </c>
      <c r="S30" s="11">
        <v>0.80637782060785057</v>
      </c>
      <c r="U30" s="7"/>
      <c r="V30" s="9">
        <v>2.9687179487179485</v>
      </c>
      <c r="W30" s="11">
        <v>0.80637782060785057</v>
      </c>
      <c r="AZ30" s="11"/>
      <c r="BA30" s="11"/>
      <c r="BF30" s="11"/>
      <c r="BG30" s="11"/>
      <c r="BJ30" s="11">
        <v>424.57500000000005</v>
      </c>
      <c r="BK30" s="11">
        <v>6.3573448336025704</v>
      </c>
      <c r="BL30" s="11">
        <v>24.875</v>
      </c>
      <c r="BM30" s="11">
        <v>4.3507662160436533</v>
      </c>
      <c r="BN30" s="11"/>
      <c r="BO30" s="11"/>
      <c r="BP30" s="11"/>
      <c r="BQ30" s="11"/>
      <c r="BT30" s="11">
        <v>90.625</v>
      </c>
      <c r="BU30" s="11">
        <v>4.4582320860777678</v>
      </c>
      <c r="BV30" s="19"/>
      <c r="BX30" s="3"/>
      <c r="BZ30" s="3"/>
      <c r="CB30" s="3"/>
    </row>
    <row r="31" spans="1:84" x14ac:dyDescent="0.2">
      <c r="A31" s="2">
        <v>38470</v>
      </c>
      <c r="B31" s="8" t="s">
        <v>6</v>
      </c>
      <c r="C31" s="17"/>
      <c r="D31" s="17"/>
      <c r="E31" s="8"/>
      <c r="F31" s="11">
        <v>0.13</v>
      </c>
      <c r="G31" s="7">
        <v>4.9599999999999998E-2</v>
      </c>
      <c r="I31" s="2"/>
      <c r="J31" s="9">
        <v>3.0459999999999998</v>
      </c>
      <c r="K31" s="11">
        <v>0.24512085455661414</v>
      </c>
      <c r="L31" s="2"/>
      <c r="M31" s="2"/>
      <c r="N31" s="11">
        <v>3.5</v>
      </c>
      <c r="O31" s="2"/>
      <c r="P31" s="2"/>
      <c r="R31" s="9"/>
      <c r="T31" s="7"/>
      <c r="U31" s="7"/>
      <c r="V31" s="12"/>
      <c r="W31" s="14"/>
    </row>
    <row r="32" spans="1:84" x14ac:dyDescent="0.2">
      <c r="A32" s="2">
        <v>38475</v>
      </c>
      <c r="B32" s="8" t="s">
        <v>6</v>
      </c>
      <c r="C32" s="17"/>
      <c r="D32" s="17"/>
      <c r="E32" s="8"/>
      <c r="F32" s="11">
        <v>0.16500000000000001</v>
      </c>
      <c r="G32" s="7">
        <v>8.0199999999999994E-2</v>
      </c>
      <c r="I32" s="2"/>
      <c r="J32" s="9">
        <v>3.766</v>
      </c>
      <c r="K32" s="9">
        <v>0.21378271541210248</v>
      </c>
      <c r="L32" s="2"/>
      <c r="M32" s="2"/>
      <c r="N32" s="9">
        <v>4.3</v>
      </c>
      <c r="O32" s="2"/>
      <c r="P32" s="11">
        <f>R32+T32</f>
        <v>3.9870512820512816</v>
      </c>
      <c r="Q32" s="11">
        <v>0.32474170858643803</v>
      </c>
      <c r="R32" s="9">
        <f>V32+X32</f>
        <v>3.9870512820512816</v>
      </c>
      <c r="S32" s="11">
        <v>0.32474170858643803</v>
      </c>
      <c r="T32" s="7"/>
      <c r="U32" s="7"/>
      <c r="V32" s="9">
        <v>3.9870512820512816</v>
      </c>
      <c r="W32" s="11">
        <v>0.32474170858643803</v>
      </c>
      <c r="AZ32" s="11"/>
      <c r="BA32" s="11"/>
      <c r="BF32" s="11"/>
      <c r="BG32" s="11"/>
      <c r="BJ32" s="11">
        <v>427.65</v>
      </c>
      <c r="BK32" s="11">
        <v>1.3723459233492494</v>
      </c>
      <c r="BL32" s="11">
        <v>17.775000000000002</v>
      </c>
      <c r="BM32" s="11">
        <v>0.51234753829798041</v>
      </c>
      <c r="BN32" s="11"/>
      <c r="BO32" s="11"/>
      <c r="BP32" s="11"/>
      <c r="BQ32" s="11"/>
      <c r="BT32" s="11">
        <v>94.800000000000011</v>
      </c>
      <c r="BU32" s="11">
        <v>1.8885620632287048</v>
      </c>
      <c r="BV32" s="19"/>
      <c r="BX32" s="3"/>
      <c r="BZ32" s="3"/>
      <c r="CB32" s="3"/>
    </row>
    <row r="33" spans="1:80" x14ac:dyDescent="0.2">
      <c r="A33" s="2">
        <v>38482</v>
      </c>
      <c r="B33" s="8" t="s">
        <v>6</v>
      </c>
      <c r="C33" s="17"/>
      <c r="D33" s="17"/>
      <c r="E33" s="8"/>
      <c r="F33" s="11">
        <v>0.20799999999999999</v>
      </c>
      <c r="G33" s="7">
        <v>0.1033</v>
      </c>
      <c r="I33" s="2"/>
      <c r="J33" s="9">
        <v>2.6150000000000002</v>
      </c>
      <c r="K33" s="9">
        <v>0.15004247830513237</v>
      </c>
      <c r="L33" s="2"/>
      <c r="M33" s="2"/>
      <c r="N33" s="9">
        <v>3.1</v>
      </c>
      <c r="O33" s="2"/>
      <c r="P33" s="11">
        <f t="shared" ref="P33:P50" si="1">R33+T33</f>
        <v>5.1294871794871799</v>
      </c>
      <c r="Q33" s="9">
        <v>0.63111831074408431</v>
      </c>
      <c r="R33" s="9">
        <f t="shared" ref="R33:R50" si="2">V33+X33</f>
        <v>5.1294871794871799</v>
      </c>
      <c r="S33" s="9">
        <v>0.63111831074408431</v>
      </c>
      <c r="T33" s="7"/>
      <c r="U33" s="7"/>
      <c r="V33" s="9">
        <v>5.1294871794871799</v>
      </c>
      <c r="W33" s="12">
        <v>0.63111831074408431</v>
      </c>
      <c r="AZ33" s="11"/>
      <c r="BA33" s="11"/>
      <c r="BF33" s="11"/>
      <c r="BG33" s="11"/>
      <c r="BJ33" s="11">
        <v>430</v>
      </c>
      <c r="BK33" s="11">
        <v>2.2642143596989097</v>
      </c>
      <c r="BL33" s="11">
        <v>14.2</v>
      </c>
      <c r="BM33" s="11">
        <v>2.1213203435596411</v>
      </c>
      <c r="BN33" s="11"/>
      <c r="BO33" s="11"/>
      <c r="BP33" s="11"/>
      <c r="BQ33" s="11"/>
      <c r="BT33" s="11">
        <v>94.2</v>
      </c>
      <c r="BU33" s="11">
        <v>1.2055427546683404</v>
      </c>
      <c r="BV33" s="19"/>
      <c r="BX33" s="3"/>
      <c r="BZ33" s="3"/>
      <c r="CB33" s="3"/>
    </row>
    <row r="34" spans="1:80" x14ac:dyDescent="0.2">
      <c r="A34" s="2">
        <v>38489</v>
      </c>
      <c r="B34" s="8" t="s">
        <v>6</v>
      </c>
      <c r="C34" s="17"/>
      <c r="D34" s="17"/>
      <c r="E34" s="8"/>
      <c r="F34" s="11">
        <v>0.251</v>
      </c>
      <c r="G34" s="7">
        <v>0.10880000000000001</v>
      </c>
      <c r="I34" s="2"/>
      <c r="J34" s="9">
        <v>3.3090000000000002</v>
      </c>
      <c r="K34" s="9">
        <v>0.27034031943482623</v>
      </c>
      <c r="L34" s="2"/>
      <c r="M34" s="2"/>
      <c r="N34" s="9">
        <v>4</v>
      </c>
      <c r="O34" s="2"/>
      <c r="P34" s="11">
        <f t="shared" si="1"/>
        <v>6.7464102564102557</v>
      </c>
      <c r="Q34" s="9">
        <v>0.21938910661382111</v>
      </c>
      <c r="R34" s="9">
        <f t="shared" si="2"/>
        <v>6.7464102564102557</v>
      </c>
      <c r="S34" s="9">
        <v>0.21938910661382111</v>
      </c>
      <c r="T34" s="7"/>
      <c r="U34" s="7"/>
      <c r="V34" s="9">
        <v>6.7464102564102557</v>
      </c>
      <c r="W34" s="9">
        <v>0.21938910661382111</v>
      </c>
      <c r="AZ34" s="11"/>
      <c r="BA34" s="11"/>
      <c r="BF34" s="11"/>
      <c r="BG34" s="11"/>
      <c r="BJ34" s="11">
        <v>426.22499999999997</v>
      </c>
      <c r="BK34" s="11">
        <v>2.1975364995072799</v>
      </c>
      <c r="BL34" s="11">
        <v>12.024999999999999</v>
      </c>
      <c r="BM34" s="11">
        <v>1.5085865349171583</v>
      </c>
      <c r="BN34" s="11"/>
      <c r="BO34" s="11"/>
      <c r="BP34" s="11"/>
      <c r="BQ34" s="11"/>
      <c r="BT34" s="11">
        <v>93.1</v>
      </c>
      <c r="BU34" s="11">
        <v>1.9304576314093707</v>
      </c>
      <c r="BV34" s="19"/>
      <c r="BX34" s="3"/>
      <c r="BZ34" s="3"/>
      <c r="CB34" s="3"/>
    </row>
    <row r="35" spans="1:80" x14ac:dyDescent="0.2">
      <c r="A35" s="2">
        <v>38492</v>
      </c>
      <c r="B35" s="8" t="s">
        <v>6</v>
      </c>
      <c r="C35" s="17">
        <v>39</v>
      </c>
      <c r="D35" s="17"/>
      <c r="E35" s="8"/>
      <c r="F35" s="11"/>
      <c r="I35" s="2"/>
      <c r="J35" s="9"/>
      <c r="K35" s="7"/>
      <c r="L35" s="2"/>
      <c r="M35" s="2"/>
      <c r="N35" s="7"/>
      <c r="O35" s="2"/>
      <c r="P35" s="11"/>
      <c r="R35" s="9"/>
      <c r="T35" s="7"/>
      <c r="U35" s="7"/>
      <c r="V35" s="9"/>
      <c r="W35" s="14"/>
    </row>
    <row r="36" spans="1:80" x14ac:dyDescent="0.2">
      <c r="A36" s="2">
        <v>38496</v>
      </c>
      <c r="B36" s="8" t="s">
        <v>6</v>
      </c>
      <c r="C36" s="17"/>
      <c r="D36" s="17"/>
      <c r="E36" s="8"/>
      <c r="F36" s="11">
        <v>0.378</v>
      </c>
      <c r="G36" s="7">
        <v>0.17910000000000001</v>
      </c>
      <c r="I36" s="2"/>
      <c r="J36" s="9">
        <v>3.0529999999999999</v>
      </c>
      <c r="K36" s="9">
        <v>0.30984069956707549</v>
      </c>
      <c r="L36" s="2"/>
      <c r="M36" s="2"/>
      <c r="N36" s="9">
        <v>3.9</v>
      </c>
      <c r="O36" s="2"/>
      <c r="P36" s="11">
        <f t="shared" si="1"/>
        <v>8.4571794871794861</v>
      </c>
      <c r="Q36" s="11">
        <v>0.9234189774600573</v>
      </c>
      <c r="R36" s="9">
        <f t="shared" si="2"/>
        <v>8.4571794871794861</v>
      </c>
      <c r="S36" s="11">
        <v>0.9234189774600573</v>
      </c>
      <c r="T36" s="7"/>
      <c r="U36" s="7"/>
      <c r="V36" s="9">
        <v>8.4571794871794861</v>
      </c>
      <c r="W36" s="11">
        <v>0.9234189774600573</v>
      </c>
      <c r="AZ36" s="11"/>
      <c r="BA36" s="11"/>
      <c r="BF36" s="11"/>
      <c r="BG36" s="11"/>
      <c r="BJ36" s="11">
        <v>428.32500000000005</v>
      </c>
      <c r="BK36" s="11">
        <v>0.94648472430003427</v>
      </c>
      <c r="BL36" s="11">
        <v>12.024999999999999</v>
      </c>
      <c r="BM36" s="11">
        <v>2.0661961830055473</v>
      </c>
      <c r="BN36" s="11"/>
      <c r="BO36" s="11"/>
      <c r="BP36" s="11"/>
      <c r="BQ36" s="11"/>
      <c r="BT36" s="11">
        <v>95.249999999999986</v>
      </c>
      <c r="BU36" s="11">
        <v>2.4365275838099327</v>
      </c>
      <c r="BV36" s="19"/>
      <c r="BX36" s="3"/>
      <c r="BZ36" s="3"/>
      <c r="CB36" s="3"/>
    </row>
    <row r="37" spans="1:80" x14ac:dyDescent="0.2">
      <c r="A37" s="2">
        <v>38503</v>
      </c>
      <c r="B37" s="8" t="s">
        <v>6</v>
      </c>
      <c r="C37" s="17"/>
      <c r="D37" s="17"/>
      <c r="E37" s="8"/>
      <c r="F37" s="11">
        <v>0.63100000000000001</v>
      </c>
      <c r="I37" s="2"/>
      <c r="J37" s="9">
        <v>2.9780000000000002</v>
      </c>
      <c r="K37" s="9">
        <v>0.19041606767705699</v>
      </c>
      <c r="L37" s="2"/>
      <c r="M37" s="2"/>
      <c r="N37" s="9">
        <v>4.4000000000000004</v>
      </c>
      <c r="O37" s="2"/>
      <c r="P37" s="11">
        <f t="shared" si="1"/>
        <v>9.1930769230769229</v>
      </c>
      <c r="Q37" s="11">
        <v>1.3803171334872442</v>
      </c>
      <c r="R37" s="9">
        <f t="shared" si="2"/>
        <v>9.1930769230769229</v>
      </c>
      <c r="S37" s="11">
        <v>1.3803171334872442</v>
      </c>
      <c r="T37" s="7"/>
      <c r="U37" s="7"/>
      <c r="V37" s="9">
        <v>8.0764102564102558</v>
      </c>
      <c r="W37" s="11">
        <v>1.1756094562771975</v>
      </c>
      <c r="X37" s="11">
        <v>1.1166666666666665</v>
      </c>
      <c r="Y37" s="11">
        <v>0.21400965280201636</v>
      </c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Z37" s="11"/>
      <c r="BA37" s="11"/>
      <c r="BF37" s="11"/>
      <c r="BG37" s="11"/>
      <c r="BJ37" s="11">
        <v>433.32499999999993</v>
      </c>
      <c r="BK37" s="11">
        <v>3.4567566687093692</v>
      </c>
      <c r="BL37" s="11">
        <v>10.9</v>
      </c>
      <c r="BM37" s="11">
        <v>1.9200694431886209</v>
      </c>
      <c r="BN37" s="11"/>
      <c r="BO37" s="11"/>
      <c r="BP37" s="11"/>
      <c r="BQ37" s="11"/>
      <c r="BT37" s="11">
        <v>95.600000000000009</v>
      </c>
      <c r="BU37" s="11">
        <v>0.81240384046359559</v>
      </c>
      <c r="BV37" s="11">
        <v>450.54999999999995</v>
      </c>
      <c r="BW37" s="11">
        <v>2.8065399813055505</v>
      </c>
      <c r="BX37" s="11">
        <v>14.950000000000001</v>
      </c>
      <c r="BY37" s="11">
        <v>2.0599352740640358</v>
      </c>
      <c r="BZ37" s="11">
        <v>98.924999999999997</v>
      </c>
      <c r="CA37" s="11">
        <v>1.804392787985287</v>
      </c>
    </row>
    <row r="38" spans="1:80" x14ac:dyDescent="0.2">
      <c r="A38" s="2">
        <v>38504</v>
      </c>
      <c r="B38" s="8" t="s">
        <v>6</v>
      </c>
      <c r="C38" s="17">
        <v>50</v>
      </c>
      <c r="D38" s="17"/>
      <c r="E38" s="8"/>
      <c r="F38" s="11"/>
      <c r="I38" s="2"/>
      <c r="J38" s="9"/>
      <c r="K38" s="7"/>
      <c r="L38" s="2"/>
      <c r="M38" s="2"/>
      <c r="N38" s="7"/>
      <c r="O38" s="2"/>
      <c r="P38" s="11"/>
      <c r="R38" s="9"/>
      <c r="T38" s="7"/>
      <c r="U38" s="7"/>
      <c r="V38" s="9"/>
      <c r="W38" s="14"/>
      <c r="X38" s="11"/>
    </row>
    <row r="39" spans="1:80" x14ac:dyDescent="0.2">
      <c r="A39" s="2">
        <v>38510</v>
      </c>
      <c r="B39" s="8" t="s">
        <v>6</v>
      </c>
      <c r="C39" s="17"/>
      <c r="D39" s="17"/>
      <c r="E39" s="8"/>
      <c r="F39" s="11">
        <v>0.78700000000000003</v>
      </c>
      <c r="I39" s="2"/>
      <c r="J39" s="9">
        <v>3.0630000000000002</v>
      </c>
      <c r="K39" s="9">
        <v>0.19586270528461006</v>
      </c>
      <c r="L39" s="2"/>
      <c r="M39" s="2"/>
      <c r="N39" s="9">
        <v>5</v>
      </c>
      <c r="O39" s="2"/>
      <c r="P39" s="11">
        <f t="shared" si="1"/>
        <v>11.801538461538462</v>
      </c>
      <c r="Q39" s="11">
        <v>1.0264122741257538</v>
      </c>
      <c r="R39" s="9">
        <f t="shared" si="2"/>
        <v>11.801538461538462</v>
      </c>
      <c r="S39" s="11">
        <v>1.0264122741257538</v>
      </c>
      <c r="T39" s="7"/>
      <c r="U39" s="7"/>
      <c r="V39" s="9">
        <v>9.9934615384615384</v>
      </c>
      <c r="W39" s="11">
        <v>0.8360235209821113</v>
      </c>
      <c r="X39" s="11">
        <v>1.8080769230769229</v>
      </c>
      <c r="Y39" s="11">
        <v>0.19835942292173889</v>
      </c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Z39" s="11"/>
      <c r="BA39" s="11"/>
      <c r="BF39" s="11"/>
      <c r="BG39" s="11"/>
      <c r="BJ39" s="11">
        <v>432.12500000000006</v>
      </c>
      <c r="BK39" s="11">
        <v>2.8998563182797032</v>
      </c>
      <c r="BL39" s="11">
        <v>8.6999999999999993</v>
      </c>
      <c r="BM39" s="11">
        <v>1.9765289440498124</v>
      </c>
      <c r="BN39" s="11"/>
      <c r="BO39" s="11"/>
      <c r="BP39" s="11"/>
      <c r="BQ39" s="11"/>
      <c r="BT39" s="11">
        <v>95.3</v>
      </c>
      <c r="BU39" s="11">
        <v>1.7454703282114739</v>
      </c>
      <c r="BV39" s="11">
        <v>449.15</v>
      </c>
      <c r="BW39" s="11">
        <v>9.5154260720859742</v>
      </c>
      <c r="BX39" s="11">
        <v>12.450000000000001</v>
      </c>
      <c r="BY39" s="11">
        <v>0.38729833462074204</v>
      </c>
      <c r="BZ39" s="11">
        <v>98.224999999999994</v>
      </c>
      <c r="CA39" s="11">
        <v>1.2392874296680891</v>
      </c>
    </row>
    <row r="40" spans="1:80" x14ac:dyDescent="0.2">
      <c r="A40" s="2">
        <v>38517</v>
      </c>
      <c r="B40" s="8" t="s">
        <v>6</v>
      </c>
      <c r="C40" s="17">
        <v>69</v>
      </c>
      <c r="D40" s="17"/>
      <c r="E40" s="8"/>
      <c r="F40" s="11">
        <v>0.81499999999999995</v>
      </c>
      <c r="I40" s="2"/>
      <c r="J40" s="9">
        <v>2.6739999999999999</v>
      </c>
      <c r="K40" s="9">
        <v>0.17095709708229859</v>
      </c>
      <c r="L40" s="2"/>
      <c r="M40" s="2"/>
      <c r="N40" s="9">
        <v>4.9000000000000004</v>
      </c>
      <c r="O40" s="2"/>
      <c r="P40" s="11">
        <f t="shared" si="1"/>
        <v>12.853333333333332</v>
      </c>
      <c r="Q40" s="11">
        <v>2.7511346373233412</v>
      </c>
      <c r="R40" s="9">
        <f t="shared" si="2"/>
        <v>12.853333333333332</v>
      </c>
      <c r="S40" s="11">
        <v>2.7511346373233412</v>
      </c>
      <c r="T40" s="7"/>
      <c r="U40" s="7"/>
      <c r="V40" s="9">
        <v>10.717307692307692</v>
      </c>
      <c r="W40" s="11">
        <v>2.2528375513236498</v>
      </c>
      <c r="X40" s="11">
        <v>2.1360256410256406</v>
      </c>
      <c r="Y40" s="11">
        <v>0.50124759975171018</v>
      </c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Z40" s="11"/>
      <c r="BA40" s="11"/>
      <c r="BF40" s="11"/>
      <c r="BG40" s="11"/>
      <c r="BJ40" s="11">
        <v>446.375</v>
      </c>
      <c r="BK40" s="11">
        <v>17.873886911730569</v>
      </c>
      <c r="BL40" s="11">
        <v>10.075000000000001</v>
      </c>
      <c r="BM40" s="11">
        <v>2.9466082196315062</v>
      </c>
      <c r="BN40" s="11"/>
      <c r="BO40" s="11"/>
      <c r="BP40" s="11"/>
      <c r="BQ40" s="11"/>
      <c r="BT40" s="11">
        <v>98.375</v>
      </c>
      <c r="BU40" s="11">
        <v>5.293628245353089</v>
      </c>
      <c r="BV40" s="11">
        <v>446.92500000000001</v>
      </c>
      <c r="BW40" s="11">
        <v>3.163726705432484</v>
      </c>
      <c r="BX40" s="11">
        <v>13.375</v>
      </c>
      <c r="BY40" s="11">
        <v>1.5348724159790397</v>
      </c>
      <c r="BZ40" s="11">
        <v>100</v>
      </c>
      <c r="CA40" s="11">
        <v>1.0984838035522708</v>
      </c>
    </row>
    <row r="41" spans="1:80" x14ac:dyDescent="0.2">
      <c r="A41" s="2">
        <v>38524</v>
      </c>
      <c r="B41" s="8" t="s">
        <v>6</v>
      </c>
      <c r="C41" s="17"/>
      <c r="D41" s="17"/>
      <c r="E41" s="8"/>
      <c r="F41" s="11">
        <v>0.78</v>
      </c>
      <c r="I41" s="2"/>
      <c r="J41" s="9">
        <v>2.2669999999999999</v>
      </c>
      <c r="K41" s="9">
        <v>0.14496627946696361</v>
      </c>
      <c r="L41" s="2"/>
      <c r="M41" s="2"/>
      <c r="N41" s="9">
        <v>4.9000000000000004</v>
      </c>
      <c r="O41" s="2"/>
      <c r="P41" s="11">
        <f t="shared" si="1"/>
        <v>14.987435897435898</v>
      </c>
      <c r="Q41" s="11">
        <v>1.4000890676404554</v>
      </c>
      <c r="R41" s="9">
        <f t="shared" si="2"/>
        <v>14.987435897435898</v>
      </c>
      <c r="S41" s="11">
        <v>1.4000890676404554</v>
      </c>
      <c r="T41" s="7"/>
      <c r="U41" s="7"/>
      <c r="V41" s="9">
        <v>11.128846153846153</v>
      </c>
      <c r="W41" s="11">
        <v>1.0963991728270133</v>
      </c>
      <c r="X41" s="11">
        <v>3.8585897435897438</v>
      </c>
      <c r="Y41" s="11">
        <v>0.32664650610680951</v>
      </c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Z41" s="11"/>
      <c r="BA41" s="11"/>
      <c r="BF41" s="11"/>
      <c r="BG41" s="11"/>
      <c r="BJ41" s="11">
        <v>432.70000000000005</v>
      </c>
      <c r="BK41" s="11">
        <v>4.2245315322135726</v>
      </c>
      <c r="BL41" s="11">
        <v>7</v>
      </c>
      <c r="BM41" s="11">
        <v>1.3540064007726649</v>
      </c>
      <c r="BN41" s="11"/>
      <c r="BO41" s="11"/>
      <c r="BP41" s="11"/>
      <c r="BQ41" s="11"/>
      <c r="BT41" s="11">
        <v>99.324999999999989</v>
      </c>
      <c r="BU41" s="11">
        <v>1.552149047825844</v>
      </c>
      <c r="BV41" s="11">
        <v>434.35</v>
      </c>
      <c r="BW41" s="11">
        <v>6.5020509584796846</v>
      </c>
      <c r="BX41" s="11">
        <v>12.875</v>
      </c>
      <c r="BY41" s="11">
        <v>2.7825348155952971</v>
      </c>
      <c r="BZ41" s="11">
        <v>100.4</v>
      </c>
      <c r="CA41" s="11">
        <v>2.4939927826679846</v>
      </c>
    </row>
    <row r="42" spans="1:80" x14ac:dyDescent="0.2">
      <c r="A42" s="2">
        <v>38531</v>
      </c>
      <c r="B42" s="8" t="s">
        <v>6</v>
      </c>
      <c r="C42" s="17"/>
      <c r="D42" s="17"/>
      <c r="E42" s="8"/>
      <c r="F42" s="11">
        <v>0.79600000000000004</v>
      </c>
      <c r="I42" s="2"/>
      <c r="J42" s="9">
        <v>0.72</v>
      </c>
      <c r="K42" s="9">
        <v>4.6040171875277855E-2</v>
      </c>
      <c r="L42" s="2"/>
      <c r="M42" s="2"/>
      <c r="N42" s="9">
        <v>5.0999999999999996</v>
      </c>
      <c r="O42" s="2"/>
      <c r="P42" s="11">
        <f t="shared" si="1"/>
        <v>17.914871794871793</v>
      </c>
      <c r="Q42" s="11">
        <v>1.7572299540895095</v>
      </c>
      <c r="R42" s="9">
        <f t="shared" si="2"/>
        <v>17.914871794871793</v>
      </c>
      <c r="S42" s="11">
        <v>1.7572299540895095</v>
      </c>
      <c r="T42" s="7"/>
      <c r="U42" s="7"/>
      <c r="V42" s="9">
        <v>10.511923076923075</v>
      </c>
      <c r="W42" s="11">
        <v>0.85533402615369936</v>
      </c>
      <c r="X42" s="11">
        <v>7.4029487179487168</v>
      </c>
      <c r="Y42" s="11">
        <v>0.93948413531027053</v>
      </c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Z42" s="11"/>
      <c r="BA42" s="11"/>
      <c r="BF42" s="11"/>
      <c r="BG42" s="11"/>
      <c r="BJ42" s="11">
        <v>434.15</v>
      </c>
      <c r="BK42" s="11">
        <v>1.5351438586225963</v>
      </c>
      <c r="BL42" s="11">
        <v>4.4000000000000004</v>
      </c>
      <c r="BM42" s="11">
        <v>2.290560339014597</v>
      </c>
      <c r="BN42" s="11"/>
      <c r="BO42" s="11"/>
      <c r="BP42" s="11"/>
      <c r="BQ42" s="11"/>
      <c r="BT42" s="11">
        <v>93.6</v>
      </c>
      <c r="BU42" s="11">
        <v>1.4165686240583886</v>
      </c>
      <c r="BV42" s="11">
        <v>429.95000000000005</v>
      </c>
      <c r="BW42" s="11">
        <v>1.7823205847059778</v>
      </c>
      <c r="BX42" s="11">
        <v>12.174999999999997</v>
      </c>
      <c r="BY42" s="11">
        <v>0.41932485418030457</v>
      </c>
      <c r="BZ42" s="11">
        <v>106.75</v>
      </c>
      <c r="CA42" s="11">
        <v>2.8172090207626841</v>
      </c>
    </row>
    <row r="43" spans="1:80" x14ac:dyDescent="0.2">
      <c r="A43" s="2">
        <v>38538</v>
      </c>
      <c r="B43" s="8" t="s">
        <v>6</v>
      </c>
      <c r="C43" s="17"/>
      <c r="D43" s="17"/>
      <c r="E43" s="8"/>
      <c r="F43" s="11">
        <v>0.81499999999999995</v>
      </c>
      <c r="I43" s="2"/>
      <c r="J43" s="9">
        <v>0.97099999999999997</v>
      </c>
      <c r="K43" s="9">
        <v>6.2069512534576189E-2</v>
      </c>
      <c r="L43" s="2"/>
      <c r="M43" s="2"/>
      <c r="N43" s="9">
        <v>5</v>
      </c>
      <c r="O43" s="2"/>
      <c r="P43" s="11">
        <f t="shared" si="1"/>
        <v>18.155384615384612</v>
      </c>
      <c r="Q43" s="11">
        <v>1.2533804039449505</v>
      </c>
      <c r="R43" s="9">
        <f t="shared" si="2"/>
        <v>18.155384615384612</v>
      </c>
      <c r="S43" s="11">
        <v>1.2533804039449505</v>
      </c>
      <c r="T43" s="7"/>
      <c r="U43" s="7"/>
      <c r="V43" s="9">
        <v>8.5401282051282035</v>
      </c>
      <c r="W43" s="11">
        <v>0.52298564227841582</v>
      </c>
      <c r="X43" s="11">
        <v>9.6152564102564089</v>
      </c>
      <c r="Y43" s="11">
        <v>0.79586145999843982</v>
      </c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Z43" s="11"/>
      <c r="BA43" s="11"/>
      <c r="BF43" s="11"/>
      <c r="BG43" s="11"/>
      <c r="BJ43" s="11">
        <v>438.02500000000003</v>
      </c>
      <c r="BK43" s="11">
        <v>2.1406774628607543</v>
      </c>
      <c r="BL43" s="11">
        <v>3.7250000000000005</v>
      </c>
      <c r="BM43" s="11">
        <v>0.74999999999999456</v>
      </c>
      <c r="BN43" s="11"/>
      <c r="BO43" s="11"/>
      <c r="BP43" s="11"/>
      <c r="BQ43" s="11"/>
      <c r="BT43" s="11">
        <v>91.625</v>
      </c>
      <c r="BU43" s="11">
        <v>2.6170912606683565</v>
      </c>
      <c r="BV43" s="11">
        <v>428.05</v>
      </c>
      <c r="BW43" s="11">
        <v>3.2919092737599169</v>
      </c>
      <c r="BX43" s="11">
        <v>13.525</v>
      </c>
      <c r="BY43" s="11">
        <v>0.35000000000000031</v>
      </c>
      <c r="BZ43" s="11">
        <v>109.95000000000002</v>
      </c>
      <c r="CA43" s="11">
        <v>1.1030261405182871</v>
      </c>
    </row>
    <row r="44" spans="1:80" x14ac:dyDescent="0.2">
      <c r="A44" s="2">
        <v>38545</v>
      </c>
      <c r="B44" s="8" t="s">
        <v>6</v>
      </c>
      <c r="C44" s="17">
        <v>89</v>
      </c>
      <c r="D44" s="17"/>
      <c r="E44" s="8"/>
      <c r="F44" s="11">
        <v>0.83299999999999996</v>
      </c>
      <c r="I44" s="2"/>
      <c r="J44" s="9">
        <v>0.55500000000000005</v>
      </c>
      <c r="K44" s="9">
        <v>3.5467864886035927E-2</v>
      </c>
      <c r="L44" s="2"/>
      <c r="M44" s="2"/>
      <c r="N44" s="9">
        <v>5.0999999999999996</v>
      </c>
      <c r="O44" s="2"/>
      <c r="P44" s="11">
        <f t="shared" si="1"/>
        <v>18.388589743589741</v>
      </c>
      <c r="Q44" s="11">
        <v>0.78442859907298923</v>
      </c>
      <c r="R44" s="9">
        <f t="shared" si="2"/>
        <v>18.388589743589741</v>
      </c>
      <c r="S44" s="11">
        <v>0.78442859907298923</v>
      </c>
      <c r="T44" s="7"/>
      <c r="U44" s="7"/>
      <c r="V44" s="9">
        <v>7.6596153846153836</v>
      </c>
      <c r="W44" s="11">
        <v>0.35542010281494768</v>
      </c>
      <c r="X44" s="11">
        <v>10.728974358974359</v>
      </c>
      <c r="Y44" s="11">
        <v>0.48442993783659249</v>
      </c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Z44" s="11"/>
      <c r="BA44" s="11"/>
      <c r="BF44" s="11"/>
      <c r="BG44" s="11"/>
      <c r="BJ44" s="11">
        <v>443.40000000000003</v>
      </c>
      <c r="BK44" s="11">
        <v>7.8693498249008398</v>
      </c>
      <c r="BL44" s="11">
        <v>4.45</v>
      </c>
      <c r="BM44" s="11">
        <v>1.4617341299520459</v>
      </c>
      <c r="BN44" s="11"/>
      <c r="BO44" s="11"/>
      <c r="BP44" s="11"/>
      <c r="BQ44" s="11"/>
      <c r="BT44" s="11">
        <v>61.050000000000004</v>
      </c>
      <c r="BU44" s="11">
        <v>2.709858544893688</v>
      </c>
      <c r="BV44" s="11">
        <v>398.875</v>
      </c>
      <c r="BW44" s="11">
        <v>58.754992695656689</v>
      </c>
      <c r="BX44" s="11">
        <v>14.424999999999999</v>
      </c>
      <c r="BY44" s="11">
        <v>2.4308777564218897</v>
      </c>
      <c r="BZ44" s="11">
        <v>64.75</v>
      </c>
      <c r="CA44" s="11">
        <v>9.8513958401843045</v>
      </c>
    </row>
    <row r="45" spans="1:80" x14ac:dyDescent="0.2">
      <c r="A45" s="2">
        <v>38552</v>
      </c>
      <c r="B45" s="8" t="s">
        <v>6</v>
      </c>
      <c r="C45" s="17"/>
      <c r="D45" s="17"/>
      <c r="E45" s="8"/>
      <c r="F45" s="11">
        <v>0.83899999999999997</v>
      </c>
      <c r="I45" s="2"/>
      <c r="J45" s="9">
        <v>0.38800000000000001</v>
      </c>
      <c r="K45" s="9">
        <v>2.4811069162523184E-2</v>
      </c>
      <c r="L45" s="2"/>
      <c r="M45" s="2"/>
      <c r="N45" s="9">
        <v>5.2</v>
      </c>
      <c r="O45" s="2"/>
      <c r="P45" s="11">
        <f t="shared" si="1"/>
        <v>20.045128205128204</v>
      </c>
      <c r="Q45" s="11">
        <v>1.4529732527769121</v>
      </c>
      <c r="R45" s="9">
        <f t="shared" si="2"/>
        <v>20.045128205128204</v>
      </c>
      <c r="S45" s="11">
        <v>1.4529732527769121</v>
      </c>
      <c r="T45" s="7"/>
      <c r="U45" s="7"/>
      <c r="V45" s="9">
        <v>8.3673076923076923</v>
      </c>
      <c r="W45" s="11">
        <v>1.0615454291855904</v>
      </c>
      <c r="X45" s="11">
        <v>11.677820512820512</v>
      </c>
      <c r="Y45" s="11">
        <v>0.43253066306386495</v>
      </c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Z45" s="11"/>
      <c r="BA45" s="11"/>
      <c r="BF45" s="11"/>
      <c r="BG45" s="11"/>
      <c r="BJ45" s="11">
        <v>438.55000000000007</v>
      </c>
      <c r="BK45" s="11">
        <v>6.1765686266728821</v>
      </c>
      <c r="BL45" s="11">
        <v>1.925</v>
      </c>
      <c r="BM45" s="11">
        <v>0.51234753829798063</v>
      </c>
      <c r="BN45" s="11"/>
      <c r="BO45" s="11"/>
      <c r="BP45" s="11"/>
      <c r="BQ45" s="11"/>
      <c r="BT45" s="11">
        <v>58.324999999999996</v>
      </c>
      <c r="BU45" s="11">
        <v>0.9673847907287636</v>
      </c>
      <c r="BV45" s="11">
        <v>424.92500000000001</v>
      </c>
      <c r="BW45" s="11">
        <v>18.910557016298235</v>
      </c>
      <c r="BX45" s="11">
        <v>14.525000000000002</v>
      </c>
      <c r="BY45" s="11">
        <v>0.50579969684978443</v>
      </c>
      <c r="BZ45" s="11">
        <v>63.874999999999993</v>
      </c>
      <c r="CA45" s="11">
        <v>9.3307288032608078</v>
      </c>
    </row>
    <row r="46" spans="1:80" x14ac:dyDescent="0.2">
      <c r="A46" s="2">
        <v>38559</v>
      </c>
      <c r="B46" s="8" t="s">
        <v>6</v>
      </c>
      <c r="C46" s="17"/>
      <c r="D46" s="17"/>
      <c r="E46" s="8"/>
      <c r="F46" s="11"/>
      <c r="H46" s="9"/>
      <c r="I46" s="2"/>
      <c r="J46" s="2"/>
      <c r="K46" s="2"/>
      <c r="L46" s="2"/>
      <c r="M46" s="2"/>
      <c r="N46" s="2"/>
      <c r="O46" s="2"/>
      <c r="P46" s="11">
        <f t="shared" si="1"/>
        <v>17.952564102564104</v>
      </c>
      <c r="Q46" s="11">
        <v>1.4410759184586155</v>
      </c>
      <c r="R46" s="9">
        <f t="shared" si="2"/>
        <v>17.952564102564104</v>
      </c>
      <c r="S46" s="11">
        <v>1.4410759184586155</v>
      </c>
      <c r="T46" s="7"/>
      <c r="U46" s="7"/>
      <c r="V46" s="9">
        <v>7.0355128205128192</v>
      </c>
      <c r="W46" s="11">
        <v>0.56407635914269438</v>
      </c>
      <c r="X46" s="11">
        <v>10.917051282051283</v>
      </c>
      <c r="Y46" s="11">
        <v>0.89117103898857364</v>
      </c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Z46" s="11"/>
      <c r="BA46" s="11"/>
      <c r="BF46" s="11"/>
      <c r="BG46" s="11"/>
      <c r="BJ46" s="11">
        <v>442.82499999999999</v>
      </c>
      <c r="BK46" s="11">
        <v>2.5889186931999348</v>
      </c>
      <c r="BL46" s="11">
        <v>4.6000000000000005</v>
      </c>
      <c r="BM46" s="11">
        <v>0.87559503577091569</v>
      </c>
      <c r="BN46" s="11"/>
      <c r="BO46" s="11"/>
      <c r="BP46" s="11"/>
      <c r="BQ46" s="11"/>
      <c r="BT46" s="11">
        <v>88.4</v>
      </c>
      <c r="BU46" s="11">
        <v>1.2355835328567131</v>
      </c>
      <c r="BV46" s="11">
        <v>422.70000000000005</v>
      </c>
      <c r="BW46" s="11">
        <v>1.2436505404118157</v>
      </c>
      <c r="BX46" s="11">
        <v>15.25</v>
      </c>
      <c r="BY46" s="11">
        <v>0.55677643628300277</v>
      </c>
      <c r="BZ46" s="11">
        <v>109.15</v>
      </c>
      <c r="CA46" s="11">
        <v>0.50662280511902014</v>
      </c>
    </row>
    <row r="47" spans="1:80" x14ac:dyDescent="0.2">
      <c r="A47" s="2">
        <v>38565</v>
      </c>
      <c r="B47" s="8" t="s">
        <v>6</v>
      </c>
      <c r="C47" s="17"/>
      <c r="D47" s="17"/>
      <c r="E47" s="8"/>
      <c r="F47" s="11"/>
      <c r="H47" s="9"/>
      <c r="I47" s="2"/>
      <c r="J47" s="2"/>
      <c r="K47" s="2"/>
      <c r="L47" s="2"/>
      <c r="M47" s="2"/>
      <c r="N47" s="2"/>
      <c r="O47" s="2"/>
      <c r="P47" s="11">
        <f t="shared" si="1"/>
        <v>17.749230769230767</v>
      </c>
      <c r="Q47" s="11">
        <v>0.87541560838189436</v>
      </c>
      <c r="R47" s="9">
        <f t="shared" si="2"/>
        <v>17.749230769230767</v>
      </c>
      <c r="S47" s="11">
        <v>0.87541560838189436</v>
      </c>
      <c r="T47" s="7"/>
      <c r="U47" s="7"/>
      <c r="V47" s="9">
        <v>6.918846153846153</v>
      </c>
      <c r="W47" s="11">
        <v>0.32002667404716101</v>
      </c>
      <c r="X47" s="11">
        <v>10.830384615384615</v>
      </c>
      <c r="Y47" s="11">
        <v>0.57856266543457324</v>
      </c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Z47" s="11"/>
      <c r="BA47" s="11"/>
      <c r="BF47" s="11"/>
      <c r="BG47" s="11"/>
      <c r="BJ47" s="11">
        <v>443.5</v>
      </c>
      <c r="BK47" s="11">
        <v>4.7024816143535766</v>
      </c>
      <c r="BL47" s="11">
        <v>4</v>
      </c>
      <c r="BM47" s="11">
        <v>0.80829037686547267</v>
      </c>
      <c r="BN47" s="11"/>
      <c r="BO47" s="11"/>
      <c r="BP47" s="11"/>
      <c r="BQ47" s="11"/>
      <c r="BT47" s="11">
        <v>86.024999999999991</v>
      </c>
      <c r="BU47" s="11">
        <v>6.2547981582142222</v>
      </c>
      <c r="BV47" s="11">
        <v>420.67499999999995</v>
      </c>
      <c r="BW47" s="11">
        <v>1.8732769861039453</v>
      </c>
      <c r="BX47" s="11">
        <v>16</v>
      </c>
      <c r="BY47" s="11">
        <v>0.84852813742385669</v>
      </c>
      <c r="BZ47" s="11">
        <v>71.55</v>
      </c>
      <c r="CA47" s="11">
        <v>0.2645751311064618</v>
      </c>
    </row>
    <row r="48" spans="1:80" x14ac:dyDescent="0.2">
      <c r="A48" s="2">
        <v>38567</v>
      </c>
      <c r="B48" s="8" t="s">
        <v>6</v>
      </c>
      <c r="C48" s="17"/>
      <c r="D48" s="17"/>
      <c r="E48" s="8"/>
      <c r="F48" s="11"/>
      <c r="H48" s="9"/>
      <c r="I48" s="2"/>
      <c r="J48" s="2"/>
      <c r="K48" s="2"/>
      <c r="L48" s="2"/>
      <c r="M48" s="2"/>
      <c r="N48" s="2"/>
      <c r="O48" s="2"/>
      <c r="P48" s="11">
        <f t="shared" si="1"/>
        <v>17.749230769230767</v>
      </c>
      <c r="Q48" s="11">
        <v>0.87541560838189436</v>
      </c>
      <c r="R48" s="9">
        <f t="shared" si="2"/>
        <v>17.749230769230767</v>
      </c>
      <c r="S48" s="11">
        <v>0.87541560838189436</v>
      </c>
      <c r="T48" s="7"/>
      <c r="U48" s="7"/>
      <c r="V48" s="9">
        <v>6.918846153846153</v>
      </c>
      <c r="W48" s="11">
        <v>0.32002667404716101</v>
      </c>
      <c r="X48" s="11">
        <v>10.830384615384615</v>
      </c>
      <c r="Y48" s="11">
        <v>0.57856266543457324</v>
      </c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9">
        <f>AP48+AR48+AT48+AV48</f>
        <v>13.02</v>
      </c>
      <c r="AO48" s="11">
        <v>1.1864930569955849</v>
      </c>
      <c r="AR48" s="7">
        <v>8.9499999999999993</v>
      </c>
      <c r="AS48" s="11">
        <v>0.26939738031723054</v>
      </c>
      <c r="AT48" s="7">
        <v>4.07</v>
      </c>
      <c r="AU48" s="11">
        <v>1.4015161824860085</v>
      </c>
    </row>
    <row r="49" spans="1:85" x14ac:dyDescent="0.2">
      <c r="A49" s="2">
        <v>38568</v>
      </c>
      <c r="B49" s="8" t="s">
        <v>6</v>
      </c>
      <c r="C49" s="17"/>
      <c r="D49" s="17"/>
      <c r="E49" s="8"/>
      <c r="F49" s="11"/>
      <c r="H49" s="9"/>
      <c r="I49" s="2"/>
      <c r="J49" s="2"/>
      <c r="K49" s="2"/>
      <c r="L49" s="2"/>
      <c r="M49" s="2"/>
      <c r="N49" s="2"/>
      <c r="O49" s="2"/>
      <c r="P49" s="11">
        <f t="shared" si="1"/>
        <v>4.7300000000000004</v>
      </c>
      <c r="Q49" s="11">
        <v>0.41363342417955162</v>
      </c>
      <c r="R49" s="9">
        <v>4.7300000000000004</v>
      </c>
      <c r="S49" s="11">
        <v>0.41363342417955162</v>
      </c>
      <c r="T49" s="7"/>
      <c r="U49" s="7"/>
      <c r="V49" s="9"/>
    </row>
    <row r="50" spans="1:85" x14ac:dyDescent="0.2">
      <c r="A50" s="2">
        <v>38841</v>
      </c>
      <c r="B50" s="8" t="s">
        <v>7</v>
      </c>
      <c r="C50" s="17"/>
      <c r="D50" s="17"/>
      <c r="E50" s="8"/>
      <c r="F50" s="11"/>
      <c r="H50" s="9"/>
      <c r="I50" s="2"/>
      <c r="J50" s="2"/>
      <c r="K50" s="2"/>
      <c r="L50" s="2"/>
      <c r="M50" s="2"/>
      <c r="N50" s="2"/>
      <c r="O50" s="2"/>
      <c r="P50" s="11">
        <f t="shared" si="1"/>
        <v>1.0452439838202248</v>
      </c>
      <c r="Q50" s="2"/>
      <c r="R50" s="9">
        <f t="shared" si="2"/>
        <v>0</v>
      </c>
      <c r="T50" s="9">
        <v>1.0452439838202248</v>
      </c>
      <c r="U50" s="7"/>
      <c r="V50" s="9">
        <v>0</v>
      </c>
    </row>
    <row r="51" spans="1:85" x14ac:dyDescent="0.2">
      <c r="A51" s="2">
        <v>38861</v>
      </c>
      <c r="B51" s="8" t="s">
        <v>7</v>
      </c>
      <c r="C51" s="17"/>
      <c r="D51" s="17"/>
      <c r="E51" s="8"/>
      <c r="F51" s="11">
        <v>0</v>
      </c>
      <c r="G51" s="11">
        <v>0</v>
      </c>
      <c r="S51" s="7"/>
      <c r="T51" s="7"/>
      <c r="U51" s="7"/>
      <c r="AZ51" s="23"/>
      <c r="BA51" s="23"/>
      <c r="BF51" s="23"/>
      <c r="BG51" s="23"/>
      <c r="BN51" s="23"/>
      <c r="BO51" s="23"/>
      <c r="BP51" s="23"/>
      <c r="BQ51" s="23"/>
      <c r="BT51" s="20"/>
      <c r="BU51" s="23"/>
      <c r="BV51" s="23"/>
      <c r="BW51" s="23"/>
      <c r="BX51" s="23"/>
      <c r="BY51" s="23"/>
      <c r="BZ51" s="23"/>
    </row>
    <row r="52" spans="1:85" x14ac:dyDescent="0.2">
      <c r="A52" s="2">
        <v>38869</v>
      </c>
      <c r="B52" s="8" t="s">
        <v>7</v>
      </c>
      <c r="D52" s="17">
        <v>42433</v>
      </c>
      <c r="E52" s="8"/>
      <c r="F52" s="11">
        <v>5.7000000000000002E-2</v>
      </c>
      <c r="G52" s="11">
        <v>1.46E-2</v>
      </c>
      <c r="S52" s="7"/>
      <c r="T52" s="7"/>
      <c r="U52" s="7"/>
      <c r="AZ52" s="10"/>
      <c r="BA52" s="10"/>
      <c r="BF52" s="10"/>
      <c r="BG52" s="10"/>
      <c r="BN52" s="10"/>
      <c r="BO52" s="10"/>
      <c r="BP52" s="10"/>
      <c r="BQ52" s="10"/>
      <c r="BT52" s="21"/>
      <c r="BU52" s="10"/>
      <c r="BV52" s="21"/>
      <c r="BW52" s="10"/>
      <c r="BX52" s="21"/>
      <c r="BY52" s="10"/>
      <c r="BZ52" s="21"/>
    </row>
    <row r="53" spans="1:85" x14ac:dyDescent="0.2">
      <c r="A53" s="2">
        <v>38874</v>
      </c>
      <c r="B53" s="8" t="s">
        <v>7</v>
      </c>
      <c r="C53" s="17"/>
      <c r="D53" s="17"/>
      <c r="E53" s="8"/>
      <c r="F53" s="11"/>
      <c r="P53" s="11">
        <f t="shared" ref="P53" si="3">R53+T53</f>
        <v>0.86163048375000006</v>
      </c>
      <c r="R53" s="9">
        <f t="shared" ref="R53" si="4">V53+X53</f>
        <v>0.11</v>
      </c>
      <c r="S53" s="14">
        <v>0.02</v>
      </c>
      <c r="T53" s="9">
        <v>0.75163048375000008</v>
      </c>
      <c r="U53" s="7"/>
      <c r="V53" s="9">
        <v>0.11</v>
      </c>
      <c r="AZ53" s="11"/>
      <c r="BA53" s="11"/>
      <c r="BF53" s="11"/>
      <c r="BG53" s="11"/>
      <c r="BJ53" s="22">
        <v>392.77499999999998</v>
      </c>
      <c r="BK53" s="22">
        <v>2.0320351046836214</v>
      </c>
      <c r="BL53" s="22">
        <v>65.375</v>
      </c>
      <c r="BM53" s="22">
        <v>3.397425495871838</v>
      </c>
      <c r="BN53" s="11"/>
      <c r="BO53" s="11"/>
      <c r="BP53" s="11"/>
      <c r="BQ53" s="11"/>
      <c r="BT53" s="22">
        <v>61.025000000000006</v>
      </c>
      <c r="BU53" s="11">
        <v>0.9844626283748239</v>
      </c>
      <c r="BY53" s="11"/>
      <c r="BZ53" s="22"/>
      <c r="CA53" s="11"/>
    </row>
    <row r="54" spans="1:85" x14ac:dyDescent="0.2">
      <c r="A54" s="2">
        <v>38875</v>
      </c>
      <c r="B54" s="8" t="s">
        <v>7</v>
      </c>
      <c r="C54" s="17"/>
      <c r="D54" s="17"/>
      <c r="E54" s="8"/>
      <c r="F54" s="11">
        <v>0.1</v>
      </c>
      <c r="G54" s="11">
        <v>3.2599999999999997E-2</v>
      </c>
      <c r="S54" s="7"/>
      <c r="T54" s="7"/>
      <c r="U54" s="7"/>
    </row>
    <row r="55" spans="1:85" x14ac:dyDescent="0.2">
      <c r="A55" s="2">
        <v>38876</v>
      </c>
      <c r="B55" s="8" t="s">
        <v>7</v>
      </c>
      <c r="C55" s="17"/>
      <c r="D55" s="17"/>
      <c r="E55" s="8"/>
      <c r="F55" s="11"/>
      <c r="H55" s="9">
        <v>0.28299999999999997</v>
      </c>
      <c r="L55" s="11">
        <v>1.0103095238095161E-2</v>
      </c>
      <c r="S55" s="7"/>
      <c r="T55" s="7"/>
      <c r="U55" s="7"/>
    </row>
    <row r="56" spans="1:85" x14ac:dyDescent="0.2">
      <c r="A56" s="2">
        <v>38880</v>
      </c>
      <c r="B56" s="8" t="s">
        <v>7</v>
      </c>
      <c r="C56" s="17"/>
      <c r="D56" s="17"/>
      <c r="E56" s="8"/>
      <c r="F56" s="11">
        <v>0.223</v>
      </c>
      <c r="G56" s="11">
        <v>8.539999999999999E-2</v>
      </c>
      <c r="H56" s="7"/>
      <c r="S56" s="7"/>
      <c r="T56" s="7"/>
      <c r="U56" s="7"/>
    </row>
    <row r="57" spans="1:85" x14ac:dyDescent="0.2">
      <c r="A57" s="2">
        <v>38881</v>
      </c>
      <c r="B57" s="8" t="s">
        <v>7</v>
      </c>
      <c r="C57" s="17"/>
      <c r="D57" s="17"/>
      <c r="E57" s="8"/>
      <c r="F57" s="11"/>
      <c r="H57" s="7"/>
      <c r="P57" s="11">
        <f t="shared" ref="P57" si="5">R57+T57</f>
        <v>1.29</v>
      </c>
      <c r="R57" s="9">
        <f t="shared" ref="R57" si="6">V57+X57</f>
        <v>0.75</v>
      </c>
      <c r="S57" s="14">
        <v>0.04</v>
      </c>
      <c r="T57" s="9">
        <v>0.54</v>
      </c>
      <c r="U57" s="7"/>
      <c r="V57" s="9">
        <v>0.75</v>
      </c>
      <c r="AZ57" s="11"/>
      <c r="BA57" s="11"/>
      <c r="BF57" s="11"/>
      <c r="BG57" s="11"/>
      <c r="BJ57" s="22">
        <v>372.125</v>
      </c>
      <c r="BK57" s="11">
        <v>16.771280014755391</v>
      </c>
      <c r="BL57" s="22">
        <v>59.125</v>
      </c>
      <c r="BM57" s="11">
        <v>2.6081602711489982</v>
      </c>
      <c r="BN57" s="11"/>
      <c r="BO57" s="11"/>
      <c r="BP57" s="11"/>
      <c r="BQ57" s="11"/>
      <c r="BT57" s="22">
        <v>57.375</v>
      </c>
      <c r="BU57" s="11">
        <v>3.6854443422740761</v>
      </c>
      <c r="CB57" s="22">
        <v>401.93333333333328</v>
      </c>
      <c r="CC57" s="11">
        <v>5.1432804058629209</v>
      </c>
      <c r="CD57" s="22">
        <v>21.933333333333334</v>
      </c>
      <c r="CE57" s="11">
        <v>2.9022979401386877</v>
      </c>
      <c r="CF57" s="22">
        <v>65.199999999999989</v>
      </c>
      <c r="CG57" s="11">
        <v>2.9816103031751147</v>
      </c>
    </row>
    <row r="58" spans="1:85" x14ac:dyDescent="0.2">
      <c r="A58" s="2">
        <v>38883</v>
      </c>
      <c r="B58" s="8" t="s">
        <v>7</v>
      </c>
      <c r="C58" s="17"/>
      <c r="D58" s="17"/>
      <c r="E58" s="8"/>
      <c r="F58" s="11"/>
      <c r="H58" s="9">
        <v>1.4850000000000001</v>
      </c>
      <c r="L58" s="11">
        <v>6.0618571428571411E-2</v>
      </c>
      <c r="S58" s="7"/>
      <c r="T58" s="7"/>
      <c r="U58" s="7"/>
    </row>
    <row r="59" spans="1:85" x14ac:dyDescent="0.2">
      <c r="A59" s="2">
        <v>38887</v>
      </c>
      <c r="B59" s="8" t="s">
        <v>7</v>
      </c>
      <c r="C59" s="17"/>
      <c r="D59" s="17"/>
      <c r="E59" s="8"/>
      <c r="F59" s="11">
        <v>0.42699999999999999</v>
      </c>
      <c r="G59" s="11">
        <v>2.0499999999999997E-2</v>
      </c>
      <c r="H59" s="10"/>
      <c r="S59" s="7"/>
      <c r="T59" s="7"/>
      <c r="U59" s="7"/>
    </row>
    <row r="60" spans="1:85" x14ac:dyDescent="0.2">
      <c r="A60" s="2">
        <v>38888</v>
      </c>
      <c r="B60" s="8" t="s">
        <v>7</v>
      </c>
      <c r="C60" s="17"/>
      <c r="D60" s="17"/>
      <c r="E60" s="8"/>
      <c r="F60" s="11"/>
      <c r="H60" s="10"/>
      <c r="P60" s="11">
        <f t="shared" ref="P60:P62" si="7">R60+T60</f>
        <v>2.0300000000000002</v>
      </c>
      <c r="R60" s="9">
        <f t="shared" ref="R60:R62" si="8">V60+X60</f>
        <v>1.33</v>
      </c>
      <c r="S60" s="14">
        <v>0.02</v>
      </c>
      <c r="T60" s="9">
        <v>0.7</v>
      </c>
      <c r="U60" s="7"/>
      <c r="V60" s="9">
        <v>1.33</v>
      </c>
      <c r="AZ60" s="11"/>
      <c r="BA60" s="11"/>
      <c r="BF60" s="11"/>
      <c r="BG60" s="11"/>
      <c r="BJ60" s="22">
        <v>375.4</v>
      </c>
      <c r="BK60" s="11">
        <v>5.9453062718977474</v>
      </c>
      <c r="BL60" s="22">
        <v>48.050000000000004</v>
      </c>
      <c r="BM60" s="11">
        <v>3.0380915061926612</v>
      </c>
      <c r="BN60" s="11"/>
      <c r="BO60" s="11"/>
      <c r="BP60" s="11"/>
      <c r="BQ60" s="11"/>
      <c r="BT60" s="22">
        <v>58.75</v>
      </c>
      <c r="BU60" s="11">
        <v>1.799073835801817</v>
      </c>
      <c r="CB60" s="22">
        <v>400.625</v>
      </c>
      <c r="CC60" s="11">
        <v>2.7560539423845465</v>
      </c>
      <c r="CD60" s="22">
        <v>18.849999999999998</v>
      </c>
      <c r="CE60" s="11">
        <v>1.5800843859321765</v>
      </c>
      <c r="CF60" s="22">
        <v>66.95</v>
      </c>
      <c r="CG60" s="11">
        <v>1.0598742063723068</v>
      </c>
    </row>
    <row r="61" spans="1:85" x14ac:dyDescent="0.2">
      <c r="A61" s="2">
        <v>38895</v>
      </c>
      <c r="B61" s="8" t="s">
        <v>7</v>
      </c>
      <c r="C61" s="17"/>
      <c r="D61" s="17"/>
      <c r="E61" s="8"/>
      <c r="F61" s="11">
        <v>0.60799999999999998</v>
      </c>
      <c r="G61" s="11">
        <v>4.53E-2</v>
      </c>
      <c r="I61" s="2"/>
      <c r="J61" s="2"/>
      <c r="K61" s="2"/>
      <c r="M61" s="2"/>
      <c r="N61" s="2"/>
      <c r="O61" s="2"/>
      <c r="P61" s="11">
        <f t="shared" si="7"/>
        <v>2.56</v>
      </c>
      <c r="Q61" s="2"/>
      <c r="R61" s="9">
        <f t="shared" si="8"/>
        <v>1.06</v>
      </c>
      <c r="S61" s="14">
        <v>0.24</v>
      </c>
      <c r="T61" s="9">
        <v>1.5</v>
      </c>
      <c r="U61" s="7"/>
      <c r="V61" s="9">
        <v>1.06</v>
      </c>
      <c r="AZ61" s="11"/>
      <c r="BA61" s="11"/>
      <c r="BF61" s="11"/>
      <c r="BG61" s="11"/>
      <c r="BJ61" s="22">
        <v>377.69999999999993</v>
      </c>
      <c r="BK61" s="11">
        <v>3.9106691669499964</v>
      </c>
      <c r="BL61" s="22">
        <v>38.125000000000007</v>
      </c>
      <c r="BM61" s="11">
        <v>3.1457643480294801</v>
      </c>
      <c r="BN61" s="11"/>
      <c r="BO61" s="11"/>
      <c r="BP61" s="11"/>
      <c r="BQ61" s="11"/>
      <c r="BT61" s="22">
        <v>57.175000000000004</v>
      </c>
      <c r="BU61" s="11">
        <v>0.98107084351742802</v>
      </c>
      <c r="CB61" s="22">
        <v>401.59999999999997</v>
      </c>
      <c r="CC61" s="11">
        <v>1.3976170195491169</v>
      </c>
      <c r="CD61" s="22">
        <v>14.625</v>
      </c>
      <c r="CE61" s="11">
        <v>1.3149778198382922</v>
      </c>
      <c r="CF61" s="22">
        <v>66.349999999999994</v>
      </c>
      <c r="CG61" s="11">
        <v>0.65574385243019939</v>
      </c>
    </row>
    <row r="62" spans="1:85" x14ac:dyDescent="0.2">
      <c r="A62" s="2">
        <v>38903</v>
      </c>
      <c r="B62" s="8" t="s">
        <v>7</v>
      </c>
      <c r="C62" s="17"/>
      <c r="D62" s="17"/>
      <c r="E62" s="8"/>
      <c r="F62" s="11"/>
      <c r="P62" s="11">
        <f t="shared" si="7"/>
        <v>4.82</v>
      </c>
      <c r="R62" s="9">
        <f t="shared" si="8"/>
        <v>1.92</v>
      </c>
      <c r="S62" s="14">
        <v>0.1</v>
      </c>
      <c r="T62" s="9">
        <v>2.9</v>
      </c>
      <c r="U62" s="7"/>
      <c r="V62" s="9">
        <v>1.92</v>
      </c>
      <c r="AZ62" s="11"/>
      <c r="BA62" s="11"/>
      <c r="BF62" s="11"/>
      <c r="BG62" s="11"/>
      <c r="BJ62" s="22">
        <v>379.80000000000007</v>
      </c>
      <c r="BK62" s="11">
        <v>2.5311394008759609</v>
      </c>
      <c r="BL62" s="22">
        <v>35.075000000000003</v>
      </c>
      <c r="BM62" s="11">
        <v>1.5585784121008044</v>
      </c>
      <c r="BN62" s="11"/>
      <c r="BO62" s="11"/>
      <c r="BP62" s="11"/>
      <c r="BQ62" s="11"/>
      <c r="BT62" s="22">
        <v>57.800000000000004</v>
      </c>
      <c r="BU62" s="11">
        <v>0.21602468994692817</v>
      </c>
      <c r="CB62" s="22">
        <v>395.09999999999997</v>
      </c>
      <c r="CC62" s="11">
        <v>3.960639678974422</v>
      </c>
      <c r="CD62" s="22">
        <v>14.05</v>
      </c>
      <c r="CE62" s="11">
        <v>1.6340134638368176</v>
      </c>
      <c r="CF62" s="22">
        <v>66.400000000000006</v>
      </c>
      <c r="CG62" s="11">
        <v>0.18257418583505633</v>
      </c>
    </row>
    <row r="63" spans="1:85" x14ac:dyDescent="0.2">
      <c r="A63" s="2">
        <v>38904</v>
      </c>
      <c r="B63" s="8" t="s">
        <v>7</v>
      </c>
      <c r="C63" s="17"/>
      <c r="D63" s="17"/>
      <c r="E63" s="8"/>
      <c r="F63" s="11">
        <v>0.65500000000000003</v>
      </c>
      <c r="G63" s="11">
        <v>4.5100000000000001E-2</v>
      </c>
      <c r="H63" s="9">
        <v>3.2989999999999999</v>
      </c>
      <c r="I63" s="7"/>
      <c r="J63" s="7"/>
      <c r="K63" s="7"/>
      <c r="L63" s="11">
        <v>9.1712775969452487E-2</v>
      </c>
      <c r="M63" s="7"/>
      <c r="N63" s="7"/>
      <c r="O63" s="7"/>
      <c r="P63" s="7"/>
      <c r="Q63" s="7"/>
      <c r="R63" s="7"/>
      <c r="S63" s="7"/>
      <c r="T63" s="7"/>
      <c r="U63" s="7"/>
      <c r="V63" s="7"/>
    </row>
    <row r="64" spans="1:85" x14ac:dyDescent="0.2">
      <c r="A64" s="2">
        <v>38905</v>
      </c>
      <c r="B64" s="8" t="s">
        <v>7</v>
      </c>
      <c r="C64" s="17"/>
      <c r="D64" s="17"/>
      <c r="E64" s="8"/>
      <c r="F64" s="11">
        <v>0.52200000000000002</v>
      </c>
      <c r="G64" s="11">
        <v>2.58E-2</v>
      </c>
      <c r="I64" s="10"/>
      <c r="J64" s="10"/>
      <c r="K64" s="10"/>
      <c r="M64" s="10"/>
      <c r="N64" s="10"/>
      <c r="O64" s="10"/>
      <c r="P64" s="10"/>
      <c r="Q64" s="10"/>
      <c r="R64" s="10"/>
      <c r="S64" s="10"/>
      <c r="T64" s="7"/>
      <c r="U64" s="7"/>
      <c r="V64" s="10"/>
    </row>
    <row r="65" spans="1:85" x14ac:dyDescent="0.2">
      <c r="A65" s="2">
        <v>38908</v>
      </c>
      <c r="B65" s="8" t="s">
        <v>7</v>
      </c>
      <c r="C65" s="17"/>
      <c r="D65" s="17"/>
      <c r="E65" s="8"/>
      <c r="F65" s="11">
        <v>0.54100000000000004</v>
      </c>
      <c r="G65" s="11">
        <v>2.0199999999999999E-2</v>
      </c>
    </row>
    <row r="66" spans="1:85" x14ac:dyDescent="0.2">
      <c r="A66" s="2">
        <v>38909</v>
      </c>
      <c r="B66" s="8" t="s">
        <v>7</v>
      </c>
      <c r="C66" s="17"/>
      <c r="D66" s="17"/>
      <c r="E66" s="8"/>
      <c r="F66" s="11"/>
      <c r="H66" s="9">
        <v>3.5350000000000001</v>
      </c>
      <c r="I66" s="2"/>
      <c r="J66" s="2"/>
      <c r="K66" s="2"/>
      <c r="L66" s="11">
        <v>0.15327659023277773</v>
      </c>
      <c r="M66" s="2"/>
      <c r="N66" s="2"/>
      <c r="O66" s="2"/>
      <c r="P66" s="11">
        <f t="shared" ref="P66" si="9">R66+T66</f>
        <v>5.76</v>
      </c>
      <c r="Q66" s="2"/>
      <c r="R66" s="9">
        <f t="shared" ref="R66" si="10">V66+X66</f>
        <v>2.09</v>
      </c>
      <c r="S66" s="14">
        <v>0.52</v>
      </c>
      <c r="T66" s="9">
        <v>3.67</v>
      </c>
      <c r="V66" s="9">
        <v>2.09</v>
      </c>
      <c r="AZ66" s="11"/>
      <c r="BA66" s="11"/>
      <c r="BF66" s="11"/>
      <c r="BG66" s="11"/>
      <c r="BJ66" s="22">
        <v>374.27500000000003</v>
      </c>
      <c r="BK66" s="11">
        <v>11.879779739821215</v>
      </c>
      <c r="BL66" s="22">
        <v>32.700000000000003</v>
      </c>
      <c r="BM66" s="11">
        <v>2.5468935326524083</v>
      </c>
      <c r="BN66" s="11"/>
      <c r="BO66" s="11"/>
      <c r="BP66" s="11"/>
      <c r="BQ66" s="11"/>
      <c r="BT66" s="22">
        <v>56.725000000000001</v>
      </c>
      <c r="BU66" s="11">
        <v>0.99456858318904451</v>
      </c>
      <c r="CB66" s="22">
        <v>396.875</v>
      </c>
      <c r="CC66" s="11">
        <v>1.3301002468485956</v>
      </c>
      <c r="CD66" s="22">
        <v>13.35</v>
      </c>
      <c r="CE66" s="11">
        <v>1.5286159317064139</v>
      </c>
      <c r="CF66" s="22">
        <v>66.199999999999989</v>
      </c>
      <c r="CG66" s="11">
        <v>0.31622776601683777</v>
      </c>
    </row>
    <row r="67" spans="1:85" x14ac:dyDescent="0.2">
      <c r="A67" s="2">
        <v>38912</v>
      </c>
      <c r="B67" s="8" t="s">
        <v>7</v>
      </c>
      <c r="C67" s="17"/>
      <c r="D67" s="17"/>
      <c r="E67" s="8"/>
      <c r="F67" s="11"/>
      <c r="H67" s="9">
        <v>3.6749999999999998</v>
      </c>
      <c r="L67" s="11">
        <v>0.48076031195878732</v>
      </c>
    </row>
    <row r="68" spans="1:85" x14ac:dyDescent="0.2">
      <c r="A68" s="2">
        <v>38915</v>
      </c>
      <c r="B68" s="8" t="s">
        <v>7</v>
      </c>
      <c r="C68" s="17"/>
      <c r="D68" s="17"/>
      <c r="E68" s="8"/>
      <c r="F68" s="11"/>
      <c r="H68" s="9">
        <v>3.2469999999999999</v>
      </c>
      <c r="L68" s="11">
        <v>0.27616102769251327</v>
      </c>
    </row>
    <row r="69" spans="1:85" x14ac:dyDescent="0.2">
      <c r="A69" s="2">
        <v>38916</v>
      </c>
      <c r="B69" s="8" t="s">
        <v>7</v>
      </c>
      <c r="C69" s="17"/>
      <c r="D69" s="17"/>
      <c r="E69" s="8"/>
      <c r="F69" s="11"/>
      <c r="H69" s="9"/>
      <c r="P69" s="11">
        <f t="shared" ref="P69" si="11">R69+T69</f>
        <v>7.02</v>
      </c>
      <c r="R69" s="9">
        <f t="shared" ref="R69" si="12">V69+X69</f>
        <v>1.95</v>
      </c>
      <c r="S69" s="14">
        <v>0.18</v>
      </c>
      <c r="T69" s="9">
        <v>5.0699999999999994</v>
      </c>
      <c r="V69" s="9">
        <v>1.95</v>
      </c>
      <c r="AZ69" s="11"/>
      <c r="BA69" s="11"/>
      <c r="BF69" s="11"/>
      <c r="BG69" s="11"/>
      <c r="BJ69" s="22">
        <v>378.65</v>
      </c>
      <c r="BK69" s="11">
        <v>6.6380217936772041</v>
      </c>
      <c r="BL69" s="22">
        <v>27.95</v>
      </c>
      <c r="BM69" s="11">
        <v>3.2398559638765834</v>
      </c>
      <c r="BN69" s="11"/>
      <c r="BO69" s="11"/>
      <c r="BP69" s="11"/>
      <c r="BQ69" s="11"/>
      <c r="BT69" s="22">
        <v>59.399999999999991</v>
      </c>
      <c r="BU69" s="11">
        <v>1.9578900207451235</v>
      </c>
      <c r="CB69" s="22">
        <v>391.04999999999995</v>
      </c>
      <c r="CC69" s="11">
        <v>4.409459528483417</v>
      </c>
      <c r="CD69" s="22">
        <v>14.175000000000001</v>
      </c>
      <c r="CE69" s="11">
        <v>1.6276260831857754</v>
      </c>
      <c r="CF69" s="22">
        <v>65.3</v>
      </c>
      <c r="CG69" s="11">
        <v>1.157583690279024</v>
      </c>
    </row>
    <row r="70" spans="1:85" x14ac:dyDescent="0.2">
      <c r="A70" s="2">
        <v>38917</v>
      </c>
      <c r="B70" s="8" t="s">
        <v>7</v>
      </c>
      <c r="C70" s="17"/>
      <c r="D70" s="17"/>
      <c r="E70" s="8"/>
      <c r="F70" s="13">
        <v>0.495</v>
      </c>
      <c r="G70" s="11">
        <v>2.12E-2</v>
      </c>
    </row>
    <row r="71" spans="1:85" x14ac:dyDescent="0.2">
      <c r="A71" s="2">
        <v>38921</v>
      </c>
      <c r="B71" s="8" t="s">
        <v>7</v>
      </c>
      <c r="C71" s="17"/>
      <c r="D71" s="17"/>
      <c r="E71" s="8"/>
      <c r="F71" s="13">
        <v>0.32800000000000001</v>
      </c>
      <c r="G71" s="11">
        <v>1.3600000000000001E-2</v>
      </c>
      <c r="I71" s="2"/>
      <c r="J71" s="2"/>
      <c r="K71" s="2"/>
      <c r="L71" s="2"/>
      <c r="M71" s="2"/>
      <c r="N71" s="2"/>
      <c r="O71" s="2"/>
      <c r="P71" s="2"/>
      <c r="Q71" s="2"/>
      <c r="R71" s="9"/>
      <c r="T71" s="9"/>
      <c r="V71" s="9"/>
    </row>
    <row r="72" spans="1:85" x14ac:dyDescent="0.2">
      <c r="A72" s="2">
        <v>38923</v>
      </c>
      <c r="B72" s="8" t="s">
        <v>7</v>
      </c>
      <c r="C72" s="17"/>
      <c r="D72" s="17"/>
      <c r="E72" s="8"/>
      <c r="F72" s="13"/>
      <c r="P72" s="11">
        <f t="shared" ref="P72:P73" si="13">R72+T72</f>
        <v>8.11</v>
      </c>
      <c r="R72" s="9">
        <f t="shared" ref="R72:R73" si="14">V72+X72</f>
        <v>2.0299999999999998</v>
      </c>
      <c r="S72" s="14">
        <v>0.86</v>
      </c>
      <c r="T72" s="9">
        <v>6.08</v>
      </c>
      <c r="V72" s="9">
        <v>2.0299999999999998</v>
      </c>
      <c r="AZ72" s="11"/>
      <c r="BA72" s="11"/>
      <c r="BF72" s="11"/>
      <c r="BG72" s="11"/>
      <c r="BJ72" s="22">
        <v>366.67499999999995</v>
      </c>
      <c r="BK72" s="11">
        <v>20.047339806900403</v>
      </c>
      <c r="BL72" s="22">
        <v>27.5</v>
      </c>
      <c r="BM72" s="11">
        <v>2.6558112382722787</v>
      </c>
      <c r="BN72" s="11"/>
      <c r="BO72" s="11"/>
      <c r="BP72" s="11"/>
      <c r="BQ72" s="11"/>
      <c r="BT72" s="22">
        <v>55.150000000000006</v>
      </c>
      <c r="BU72" s="11">
        <v>2.9057414429596684</v>
      </c>
      <c r="CB72" s="22">
        <v>384.3</v>
      </c>
      <c r="CC72" s="11">
        <v>0.77028133388606534</v>
      </c>
      <c r="CD72" s="22">
        <v>15.25</v>
      </c>
      <c r="CE72" s="11">
        <v>0.78528126595931613</v>
      </c>
      <c r="CF72" s="22">
        <v>65.425000000000011</v>
      </c>
      <c r="CG72" s="11">
        <v>0.49244289008980491</v>
      </c>
    </row>
    <row r="73" spans="1:85" x14ac:dyDescent="0.2">
      <c r="A73" s="2">
        <v>38930</v>
      </c>
      <c r="B73" s="8" t="s">
        <v>7</v>
      </c>
      <c r="C73" s="17"/>
      <c r="D73" s="17"/>
      <c r="E73" s="8"/>
      <c r="F73" s="13"/>
      <c r="P73" s="11">
        <f t="shared" si="13"/>
        <v>8.94</v>
      </c>
      <c r="R73" s="9">
        <f t="shared" si="14"/>
        <v>1.43</v>
      </c>
      <c r="S73" s="14">
        <v>0.57999999999999996</v>
      </c>
      <c r="T73" s="9">
        <v>7.51</v>
      </c>
      <c r="V73" s="9">
        <v>1.43</v>
      </c>
      <c r="AZ73" s="11"/>
      <c r="BA73" s="11"/>
      <c r="BF73" s="11"/>
      <c r="BG73" s="11"/>
      <c r="BJ73" s="22">
        <v>366.84999999999997</v>
      </c>
      <c r="BK73" s="11">
        <v>11.902520741422789</v>
      </c>
      <c r="BL73" s="22">
        <v>21.574999999999996</v>
      </c>
      <c r="BM73" s="11">
        <v>1.7538053863907865</v>
      </c>
      <c r="BN73" s="11"/>
      <c r="BO73" s="11"/>
      <c r="BP73" s="11"/>
      <c r="BQ73" s="11"/>
      <c r="BT73" s="22">
        <v>53.874999999999993</v>
      </c>
      <c r="BU73" s="11">
        <v>2.6725456029785559</v>
      </c>
      <c r="CB73" s="22">
        <v>391.67499999999995</v>
      </c>
      <c r="CC73" s="11">
        <v>1.8355289882392833</v>
      </c>
      <c r="CD73" s="22">
        <v>16.574999999999999</v>
      </c>
      <c r="CE73" s="11">
        <v>0.99456858318904606</v>
      </c>
      <c r="CF73" s="22">
        <v>66.075000000000003</v>
      </c>
      <c r="CG73" s="11">
        <v>1.0904891868637061</v>
      </c>
    </row>
    <row r="74" spans="1:85" x14ac:dyDescent="0.2">
      <c r="A74" s="2">
        <v>38932</v>
      </c>
      <c r="B74" s="8" t="s">
        <v>7</v>
      </c>
      <c r="C74" s="17"/>
      <c r="D74" s="17"/>
      <c r="E74" s="8"/>
      <c r="F74" s="13">
        <v>0.309</v>
      </c>
      <c r="G74" s="11">
        <v>2.5899999999999999E-2</v>
      </c>
      <c r="H74" s="7"/>
    </row>
    <row r="75" spans="1:85" x14ac:dyDescent="0.2">
      <c r="A75" s="2">
        <v>38940</v>
      </c>
      <c r="B75" s="8" t="s">
        <v>7</v>
      </c>
      <c r="C75" s="17"/>
      <c r="D75" s="17"/>
      <c r="E75" s="8"/>
      <c r="F75" s="13">
        <v>0.27500000000000002</v>
      </c>
      <c r="G75" s="11">
        <v>2.3900000000000001E-2</v>
      </c>
      <c r="H75" s="10"/>
    </row>
    <row r="76" spans="1:85" x14ac:dyDescent="0.2">
      <c r="A76" s="2">
        <v>38947</v>
      </c>
      <c r="B76" s="8" t="s">
        <v>7</v>
      </c>
      <c r="C76" s="17"/>
      <c r="D76" s="17"/>
      <c r="E76" s="8"/>
      <c r="F76" s="13"/>
      <c r="G76" s="27"/>
      <c r="H76" s="10"/>
      <c r="P76" s="11">
        <f t="shared" ref="P76:P78" si="15">R76+T76</f>
        <v>9.35</v>
      </c>
      <c r="R76" s="9">
        <f t="shared" ref="R76:R77" si="16">V76+X76</f>
        <v>1.6</v>
      </c>
      <c r="S76" s="14">
        <v>0.02</v>
      </c>
      <c r="T76" s="9">
        <v>7.75</v>
      </c>
      <c r="V76" s="9">
        <v>1.6</v>
      </c>
    </row>
    <row r="77" spans="1:85" x14ac:dyDescent="0.2">
      <c r="A77" s="2">
        <v>38975</v>
      </c>
      <c r="B77" s="8" t="s">
        <v>7</v>
      </c>
      <c r="C77" s="17"/>
      <c r="D77" s="17"/>
      <c r="E77" s="8"/>
      <c r="F77" s="13"/>
      <c r="G77" s="27"/>
      <c r="H77" s="10"/>
      <c r="P77" s="11">
        <f t="shared" si="15"/>
        <v>9.35</v>
      </c>
      <c r="R77" s="9">
        <f t="shared" si="16"/>
        <v>1.6</v>
      </c>
      <c r="S77" s="14">
        <v>0.02</v>
      </c>
      <c r="T77" s="9">
        <v>7.75</v>
      </c>
      <c r="V77" s="9">
        <v>1.6</v>
      </c>
      <c r="AN77" s="9">
        <f>AP77+AR77+AT77+AV77</f>
        <v>7.49</v>
      </c>
      <c r="AO77" s="7">
        <v>0.04</v>
      </c>
      <c r="AP77" s="7">
        <v>7.49</v>
      </c>
      <c r="AQ77" s="7">
        <v>0.04</v>
      </c>
    </row>
    <row r="78" spans="1:85" x14ac:dyDescent="0.2">
      <c r="A78" s="2">
        <v>38976</v>
      </c>
      <c r="B78" s="8" t="s">
        <v>7</v>
      </c>
      <c r="C78" s="17"/>
      <c r="D78" s="17"/>
      <c r="E78" s="8"/>
      <c r="F78" s="13"/>
      <c r="G78" s="27"/>
      <c r="H78" s="10"/>
      <c r="P78" s="11">
        <f t="shared" si="15"/>
        <v>1.86</v>
      </c>
      <c r="R78" s="9">
        <f>V78+X78</f>
        <v>1.6</v>
      </c>
      <c r="S78" s="14">
        <v>0.02</v>
      </c>
      <c r="T78" s="9">
        <v>0.26</v>
      </c>
      <c r="V78" s="9">
        <v>1.6</v>
      </c>
    </row>
    <row r="79" spans="1:85" x14ac:dyDescent="0.2">
      <c r="A79" s="2">
        <v>39003</v>
      </c>
      <c r="B79" s="8" t="s">
        <v>6</v>
      </c>
      <c r="C79" s="17">
        <v>0</v>
      </c>
      <c r="D79" s="17"/>
      <c r="E79" s="8"/>
      <c r="F79" s="13"/>
      <c r="G79" s="27"/>
      <c r="H79" s="10"/>
      <c r="M79" s="11"/>
      <c r="P79" s="11">
        <f>R79+T79</f>
        <v>0</v>
      </c>
      <c r="R79" s="9">
        <f>V79+X79</f>
        <v>0</v>
      </c>
      <c r="T79" s="9"/>
      <c r="V79" s="9"/>
    </row>
    <row r="80" spans="1:85" x14ac:dyDescent="0.2">
      <c r="A80" s="2">
        <v>39043</v>
      </c>
      <c r="B80" s="8" t="s">
        <v>6</v>
      </c>
      <c r="C80" s="17"/>
      <c r="D80" s="17">
        <v>2685000</v>
      </c>
      <c r="E80" s="8"/>
      <c r="F80" s="13"/>
      <c r="G80" s="27"/>
      <c r="H80" s="10"/>
      <c r="M80" s="11"/>
      <c r="P80" s="11">
        <f>R80+T80</f>
        <v>0.29917499999999997</v>
      </c>
      <c r="Q80" s="11">
        <v>2.8967726294389508E-2</v>
      </c>
      <c r="R80" s="9">
        <f>V80+X80</f>
        <v>0.29917499999999997</v>
      </c>
      <c r="S80" s="11">
        <v>2.8967726294389508E-2</v>
      </c>
      <c r="T80" s="9"/>
      <c r="V80" s="9">
        <v>0.29917499999999997</v>
      </c>
      <c r="W80" s="11">
        <v>2.8967726294389508E-2</v>
      </c>
    </row>
    <row r="81" spans="1:79" x14ac:dyDescent="0.2">
      <c r="A81" s="2">
        <v>39052</v>
      </c>
      <c r="B81" s="8" t="s">
        <v>6</v>
      </c>
      <c r="C81" s="17"/>
      <c r="D81" s="17"/>
      <c r="E81" s="8"/>
      <c r="F81" s="13"/>
      <c r="G81" s="27"/>
      <c r="J81" s="9">
        <v>0.67600000000000005</v>
      </c>
      <c r="M81" s="11"/>
    </row>
    <row r="82" spans="1:79" x14ac:dyDescent="0.2">
      <c r="A82" s="2">
        <v>39098</v>
      </c>
      <c r="B82" s="8" t="s">
        <v>6</v>
      </c>
      <c r="C82" s="17"/>
      <c r="D82" s="17"/>
      <c r="E82" s="8"/>
      <c r="F82" s="13"/>
      <c r="G82" s="27"/>
      <c r="I82" s="2"/>
      <c r="J82" s="9">
        <v>1.3</v>
      </c>
      <c r="K82" s="2"/>
      <c r="M82" s="9"/>
      <c r="O82" s="2"/>
      <c r="P82" s="11">
        <f>R82+T82</f>
        <v>0.72789999999999999</v>
      </c>
      <c r="Q82" s="11">
        <v>0.12385954410810131</v>
      </c>
      <c r="R82" s="9">
        <f>V82+X82</f>
        <v>0.72789999999999999</v>
      </c>
      <c r="S82" s="11">
        <v>0.12385954410810131</v>
      </c>
      <c r="V82" s="9">
        <v>0.72789999999999999</v>
      </c>
      <c r="W82" s="11">
        <v>0.12385954410810131</v>
      </c>
      <c r="AZ82" s="23"/>
      <c r="BA82" s="23"/>
      <c r="BF82" s="23"/>
      <c r="BG82" s="23"/>
      <c r="BN82" s="23"/>
      <c r="BO82" s="23"/>
      <c r="BP82" s="23"/>
      <c r="BQ82" s="23"/>
      <c r="BT82" s="23"/>
      <c r="BU82" s="23"/>
      <c r="BV82" s="23"/>
      <c r="BW82" s="23"/>
      <c r="BX82" s="23"/>
      <c r="BY82" s="23"/>
    </row>
    <row r="83" spans="1:79" x14ac:dyDescent="0.2">
      <c r="A83" s="2">
        <v>39157</v>
      </c>
      <c r="B83" s="8" t="s">
        <v>6</v>
      </c>
      <c r="C83" s="17"/>
      <c r="D83" s="17"/>
      <c r="E83" s="8"/>
      <c r="F83" s="13">
        <v>0.249</v>
      </c>
      <c r="G83" s="13">
        <v>1.583294955675334E-2</v>
      </c>
      <c r="M83" s="11"/>
      <c r="AZ83" s="10"/>
      <c r="BA83" s="10"/>
      <c r="BF83" s="10"/>
      <c r="BG83" s="10"/>
      <c r="BM83" s="21"/>
      <c r="BN83" s="10"/>
      <c r="BO83" s="10"/>
      <c r="BP83" s="10"/>
      <c r="BQ83" s="10"/>
      <c r="BT83" s="10"/>
      <c r="BU83" s="10"/>
      <c r="BV83" s="10"/>
      <c r="BW83" s="10"/>
      <c r="BX83" s="10"/>
      <c r="BY83" s="10"/>
    </row>
    <row r="84" spans="1:79" x14ac:dyDescent="0.2">
      <c r="A84" s="2">
        <v>39161</v>
      </c>
      <c r="B84" s="8" t="s">
        <v>6</v>
      </c>
      <c r="C84" s="17"/>
      <c r="D84" s="17"/>
      <c r="E84" s="8"/>
      <c r="F84" s="13"/>
      <c r="M84" s="11"/>
      <c r="P84" s="11">
        <f>R84+T84</f>
        <v>1.801925</v>
      </c>
      <c r="Q84" s="11">
        <v>0.21781988545585057</v>
      </c>
      <c r="R84" s="9">
        <f>V84+X84</f>
        <v>1.801925</v>
      </c>
      <c r="S84" s="11">
        <v>0.21781988545585057</v>
      </c>
      <c r="V84" s="9">
        <v>1.801925</v>
      </c>
      <c r="W84" s="11">
        <v>0.21781988545585057</v>
      </c>
      <c r="AZ84" s="11"/>
      <c r="BA84" s="11"/>
      <c r="BF84" s="11"/>
      <c r="BG84" s="11"/>
      <c r="BJ84" s="24">
        <v>370.04999999999995</v>
      </c>
      <c r="BK84" s="11">
        <v>1.8138357147217155</v>
      </c>
      <c r="BL84" s="24">
        <v>34.375</v>
      </c>
      <c r="BM84" s="11">
        <v>2.2291627725822676</v>
      </c>
      <c r="BN84" s="11"/>
      <c r="BO84" s="11"/>
      <c r="BP84" s="11"/>
      <c r="BQ84" s="11"/>
      <c r="BT84" s="24">
        <v>51.050000000000004</v>
      </c>
      <c r="BU84" s="11">
        <v>3.7080992435478324</v>
      </c>
      <c r="BW84" s="11"/>
      <c r="BY84" s="11"/>
      <c r="CA84" s="11"/>
    </row>
    <row r="85" spans="1:79" x14ac:dyDescent="0.2">
      <c r="A85" s="2">
        <v>39167</v>
      </c>
      <c r="B85" s="8" t="s">
        <v>6</v>
      </c>
      <c r="C85" s="17">
        <v>24</v>
      </c>
      <c r="D85" s="17"/>
      <c r="E85" s="8"/>
      <c r="F85" s="13">
        <v>0.25900000000000001</v>
      </c>
      <c r="G85" s="13">
        <v>1.8785521907398454E-2</v>
      </c>
    </row>
    <row r="86" spans="1:79" x14ac:dyDescent="0.2">
      <c r="A86" s="2">
        <v>39178</v>
      </c>
      <c r="B86" s="8" t="s">
        <v>6</v>
      </c>
      <c r="C86" s="17"/>
      <c r="D86" s="17"/>
      <c r="E86" s="8"/>
      <c r="F86" s="13">
        <v>0.32600000000000001</v>
      </c>
      <c r="G86" s="13">
        <v>1.891042481454832E-2</v>
      </c>
    </row>
    <row r="87" spans="1:79" x14ac:dyDescent="0.2">
      <c r="A87" s="2">
        <v>39188</v>
      </c>
      <c r="B87" s="8" t="s">
        <v>6</v>
      </c>
      <c r="C87" s="17"/>
      <c r="D87" s="17"/>
      <c r="E87" s="8"/>
      <c r="F87" s="13"/>
      <c r="P87" s="11">
        <f>R87+T87</f>
        <v>4.2242250000000006</v>
      </c>
      <c r="Q87" s="9">
        <v>0.44926600416679652</v>
      </c>
      <c r="R87" s="9">
        <f>V87+X87</f>
        <v>4.2242250000000006</v>
      </c>
      <c r="S87" s="9">
        <v>0.44926600416679652</v>
      </c>
      <c r="V87" s="9">
        <v>4.2242250000000006</v>
      </c>
      <c r="W87" s="9">
        <v>0.44926600416679652</v>
      </c>
      <c r="AZ87" s="11"/>
      <c r="BA87" s="11"/>
      <c r="BF87" s="11"/>
      <c r="BG87" s="11"/>
      <c r="BJ87" s="24">
        <v>390.32499999999999</v>
      </c>
      <c r="BK87" s="11">
        <v>2.0418537329267079</v>
      </c>
      <c r="BL87" s="24">
        <v>25.724999999999998</v>
      </c>
      <c r="BM87" s="11">
        <v>2.0645822822062585</v>
      </c>
      <c r="BN87" s="11"/>
      <c r="BO87" s="11"/>
      <c r="BP87" s="11"/>
      <c r="BQ87" s="11"/>
      <c r="BT87" s="24">
        <v>56.724999999999994</v>
      </c>
      <c r="BU87" s="11">
        <v>2.2647663602823744</v>
      </c>
      <c r="BW87" s="11"/>
      <c r="BY87" s="11"/>
      <c r="CA87" s="11"/>
    </row>
    <row r="88" spans="1:79" x14ac:dyDescent="0.2">
      <c r="A88" s="2">
        <v>39192</v>
      </c>
      <c r="B88" s="8" t="s">
        <v>6</v>
      </c>
      <c r="C88" s="17"/>
      <c r="D88" s="17"/>
      <c r="E88" s="8"/>
      <c r="F88" s="13">
        <v>0.41399999999999998</v>
      </c>
      <c r="G88" s="13">
        <v>2.3440527582231255E-2</v>
      </c>
    </row>
    <row r="89" spans="1:79" x14ac:dyDescent="0.2">
      <c r="A89" s="2">
        <v>39197</v>
      </c>
      <c r="B89" s="8" t="s">
        <v>6</v>
      </c>
      <c r="C89" s="17"/>
      <c r="D89" s="17"/>
      <c r="E89" s="8"/>
      <c r="F89" s="13"/>
      <c r="P89" s="11">
        <f>R89+T89</f>
        <v>6.4657499999999999</v>
      </c>
      <c r="Q89" s="11">
        <v>0.88371365837583238</v>
      </c>
      <c r="R89" s="9">
        <f>V89+X89</f>
        <v>6.4657499999999999</v>
      </c>
      <c r="S89" s="11">
        <v>0.88371365837583238</v>
      </c>
      <c r="V89" s="9">
        <v>6.4657499999999999</v>
      </c>
      <c r="W89" s="11">
        <v>0.88371365837583238</v>
      </c>
      <c r="AZ89" s="11"/>
      <c r="BA89" s="11"/>
      <c r="BF89" s="11"/>
      <c r="BG89" s="11"/>
      <c r="BJ89" s="24">
        <v>395.625</v>
      </c>
      <c r="BK89" s="11">
        <v>5.7829490746504089</v>
      </c>
      <c r="BL89" s="24">
        <v>20</v>
      </c>
      <c r="BM89" s="11">
        <v>1.0801234497346444</v>
      </c>
      <c r="BN89" s="11"/>
      <c r="BO89" s="11"/>
      <c r="BP89" s="11"/>
      <c r="BQ89" s="11"/>
      <c r="BT89" s="24">
        <v>58.374999999999993</v>
      </c>
      <c r="BU89" s="11">
        <v>2.0982135258357282</v>
      </c>
      <c r="BW89" s="11"/>
      <c r="BY89" s="11"/>
      <c r="CA89" s="11"/>
    </row>
    <row r="90" spans="1:79" x14ac:dyDescent="0.2">
      <c r="A90" s="2">
        <v>39198</v>
      </c>
      <c r="B90" s="8" t="s">
        <v>6</v>
      </c>
      <c r="C90" s="17"/>
      <c r="D90" s="17"/>
      <c r="E90" s="8"/>
      <c r="F90" s="13">
        <v>0.50600000000000001</v>
      </c>
      <c r="G90" s="13">
        <v>1.4241042506310858E-2</v>
      </c>
      <c r="I90" s="2"/>
      <c r="K90" s="2"/>
      <c r="O90" s="2"/>
      <c r="P90" s="2"/>
      <c r="R90" s="9"/>
      <c r="V90" s="9"/>
    </row>
    <row r="91" spans="1:79" x14ac:dyDescent="0.2">
      <c r="A91" s="2">
        <v>39205</v>
      </c>
      <c r="B91" s="8" t="s">
        <v>6</v>
      </c>
      <c r="C91" s="17"/>
      <c r="D91" s="17"/>
      <c r="E91" s="8"/>
      <c r="F91" s="13">
        <v>0.58599999999999997</v>
      </c>
      <c r="G91" s="13">
        <v>1.7339742404855439E-2</v>
      </c>
    </row>
    <row r="92" spans="1:79" x14ac:dyDescent="0.2">
      <c r="A92" s="2">
        <v>39209</v>
      </c>
      <c r="B92" s="8" t="s">
        <v>6</v>
      </c>
      <c r="C92" s="17"/>
      <c r="D92" s="17"/>
      <c r="E92" s="8"/>
      <c r="F92" s="13"/>
      <c r="P92" s="11">
        <f>R92+T92</f>
        <v>8.5009249999999987</v>
      </c>
      <c r="Q92" s="11">
        <v>0.48284784611718001</v>
      </c>
      <c r="R92" s="9">
        <f>V92+X92</f>
        <v>8.5009249999999987</v>
      </c>
      <c r="S92" s="11">
        <v>0.48284784611718001</v>
      </c>
      <c r="V92" s="9">
        <v>8.5009249999999987</v>
      </c>
      <c r="W92" s="11">
        <v>0.48284784611718001</v>
      </c>
      <c r="AZ92" s="11"/>
      <c r="BA92" s="11"/>
      <c r="BF92" s="11"/>
      <c r="BG92" s="11"/>
      <c r="BJ92" s="24">
        <v>404.67499999999995</v>
      </c>
      <c r="BK92" s="11">
        <v>11.659438236896317</v>
      </c>
      <c r="BL92" s="24">
        <v>15.600000000000001</v>
      </c>
      <c r="BM92" s="11">
        <v>1.363818169698586</v>
      </c>
      <c r="BN92" s="11"/>
      <c r="BO92" s="11"/>
      <c r="BP92" s="11"/>
      <c r="BQ92" s="11"/>
      <c r="BT92" s="24">
        <v>53.125</v>
      </c>
      <c r="BU92" s="11">
        <v>4.0161133782136496</v>
      </c>
      <c r="BW92" s="11"/>
      <c r="BY92" s="11"/>
      <c r="CA92" s="11"/>
    </row>
    <row r="93" spans="1:79" x14ac:dyDescent="0.2">
      <c r="A93" s="2">
        <v>39212</v>
      </c>
      <c r="B93" s="8" t="s">
        <v>6</v>
      </c>
      <c r="C93" s="17">
        <v>39</v>
      </c>
      <c r="D93" s="17"/>
      <c r="E93" s="8"/>
      <c r="F93" s="13"/>
      <c r="P93" s="11"/>
      <c r="Q93" s="7"/>
      <c r="R93" s="9"/>
      <c r="S93" s="7"/>
      <c r="V93" s="9"/>
    </row>
    <row r="94" spans="1:79" x14ac:dyDescent="0.2">
      <c r="A94" s="2">
        <v>39221</v>
      </c>
      <c r="B94" s="8" t="s">
        <v>6</v>
      </c>
      <c r="C94" s="17"/>
      <c r="D94" s="17"/>
      <c r="E94" s="8"/>
      <c r="F94" s="13"/>
      <c r="G94" s="27"/>
      <c r="J94" s="9">
        <v>3.57</v>
      </c>
      <c r="Q94" s="7"/>
      <c r="S94" s="7"/>
    </row>
    <row r="95" spans="1:79" x14ac:dyDescent="0.2">
      <c r="A95" s="2">
        <v>39224</v>
      </c>
      <c r="B95" s="8" t="s">
        <v>6</v>
      </c>
      <c r="C95" s="17">
        <v>50</v>
      </c>
      <c r="D95" s="17"/>
      <c r="E95" s="8"/>
      <c r="F95" s="13"/>
      <c r="G95" s="27"/>
      <c r="J95" s="9"/>
      <c r="Q95" s="7"/>
      <c r="S95" s="7"/>
    </row>
    <row r="96" spans="1:79" x14ac:dyDescent="0.2">
      <c r="A96" s="2">
        <v>39233</v>
      </c>
      <c r="B96" s="8" t="s">
        <v>6</v>
      </c>
      <c r="C96" s="17"/>
      <c r="D96" s="17"/>
      <c r="E96" s="8"/>
      <c r="F96" s="13"/>
      <c r="G96" s="27"/>
      <c r="J96" s="9"/>
      <c r="P96" s="11">
        <f>R96+T96</f>
        <v>13.314450000000001</v>
      </c>
      <c r="Q96" s="11">
        <v>1.324133911908711</v>
      </c>
      <c r="R96" s="9">
        <f>V96+X96</f>
        <v>13.314450000000001</v>
      </c>
      <c r="S96" s="11">
        <v>1.324133911908711</v>
      </c>
      <c r="V96" s="11">
        <v>11.162675</v>
      </c>
      <c r="W96" s="11">
        <v>1.0935936459672764</v>
      </c>
      <c r="X96" s="11">
        <v>2.1517750000000002</v>
      </c>
      <c r="Y96" s="11">
        <v>0.25976741359660172</v>
      </c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Z96" s="11"/>
      <c r="BA96" s="11"/>
      <c r="BF96" s="11"/>
      <c r="BG96" s="11"/>
      <c r="BJ96" s="24">
        <v>415.99999999999994</v>
      </c>
      <c r="BK96" s="11">
        <v>4.7448217388362757</v>
      </c>
      <c r="BL96" s="24">
        <v>16.125</v>
      </c>
      <c r="BM96" s="11">
        <v>2.0205197351176722</v>
      </c>
      <c r="BN96" s="11"/>
      <c r="BO96" s="11"/>
      <c r="BP96" s="11"/>
      <c r="BQ96" s="11"/>
      <c r="BT96" s="24">
        <v>55.475000000000001</v>
      </c>
      <c r="BU96" s="11">
        <v>9.5754460296461268</v>
      </c>
      <c r="BV96" s="24">
        <v>420.65000000000003</v>
      </c>
      <c r="BW96" s="11">
        <v>5.1623637996561245</v>
      </c>
      <c r="BX96" s="24">
        <v>22.85</v>
      </c>
      <c r="BY96" s="11">
        <v>1.0535653752852736</v>
      </c>
      <c r="BZ96" s="24">
        <v>61.899999999999991</v>
      </c>
      <c r="CA96" s="11">
        <v>4.8751068364361663</v>
      </c>
    </row>
    <row r="97" spans="1:79" x14ac:dyDescent="0.2">
      <c r="A97" s="2">
        <v>39234</v>
      </c>
      <c r="B97" s="8" t="s">
        <v>6</v>
      </c>
      <c r="C97" s="17">
        <v>69</v>
      </c>
      <c r="D97" s="17"/>
      <c r="E97" s="8"/>
      <c r="F97" s="13"/>
      <c r="G97" s="27"/>
      <c r="J97" s="9"/>
      <c r="P97" s="11"/>
      <c r="Q97" s="7"/>
      <c r="R97" s="9"/>
      <c r="S97" s="7"/>
      <c r="V97" s="11"/>
      <c r="X97" s="11"/>
    </row>
    <row r="98" spans="1:79" x14ac:dyDescent="0.2">
      <c r="A98" s="2">
        <v>39236</v>
      </c>
      <c r="B98" s="8" t="s">
        <v>6</v>
      </c>
      <c r="C98" s="17"/>
      <c r="D98" s="17"/>
      <c r="E98" s="8"/>
      <c r="F98" s="13"/>
      <c r="G98" s="27"/>
      <c r="J98" s="11">
        <v>3.19</v>
      </c>
      <c r="Q98" s="7"/>
      <c r="S98" s="7"/>
      <c r="V98" s="7"/>
    </row>
    <row r="99" spans="1:79" x14ac:dyDescent="0.2">
      <c r="A99" s="2">
        <v>39240</v>
      </c>
      <c r="B99" s="8" t="s">
        <v>6</v>
      </c>
      <c r="C99" s="17"/>
      <c r="D99" s="17"/>
      <c r="E99" s="8"/>
      <c r="F99" s="13">
        <v>0.82</v>
      </c>
      <c r="G99" s="13">
        <v>6.58438810114809E-3</v>
      </c>
      <c r="J99" s="11">
        <v>3.0739999999999998</v>
      </c>
      <c r="Q99" s="7"/>
      <c r="S99" s="7"/>
      <c r="V99" s="7"/>
    </row>
    <row r="100" spans="1:79" x14ac:dyDescent="0.2">
      <c r="A100" s="2">
        <v>39247</v>
      </c>
      <c r="B100" s="8" t="s">
        <v>6</v>
      </c>
      <c r="C100" s="17"/>
      <c r="D100" s="17"/>
      <c r="E100" s="8"/>
      <c r="F100" s="13">
        <v>0.83699999999999997</v>
      </c>
      <c r="G100" s="13">
        <v>3.3040379335968983E-3</v>
      </c>
      <c r="J100" s="11">
        <v>2.5150000000000001</v>
      </c>
      <c r="Q100" s="7"/>
      <c r="S100" s="7"/>
      <c r="V100" s="7"/>
    </row>
    <row r="101" spans="1:79" x14ac:dyDescent="0.2">
      <c r="A101" s="2">
        <v>39251</v>
      </c>
      <c r="B101" s="8" t="s">
        <v>6</v>
      </c>
      <c r="C101" s="17"/>
      <c r="D101" s="17"/>
      <c r="E101" s="8"/>
      <c r="F101" s="13"/>
      <c r="G101" s="27"/>
      <c r="J101" s="11">
        <v>2.4159999999999999</v>
      </c>
      <c r="Q101" s="7"/>
      <c r="S101" s="7"/>
      <c r="V101" s="7"/>
    </row>
    <row r="102" spans="1:79" x14ac:dyDescent="0.2">
      <c r="A102" s="2">
        <v>39252</v>
      </c>
      <c r="B102" s="8" t="s">
        <v>6</v>
      </c>
      <c r="C102" s="17">
        <v>70</v>
      </c>
      <c r="D102" s="17"/>
      <c r="E102" s="8"/>
      <c r="F102" s="13"/>
      <c r="G102" s="27"/>
      <c r="J102" s="11"/>
      <c r="P102" s="11">
        <f>R102+T102</f>
        <v>16.927975</v>
      </c>
      <c r="Q102" s="11">
        <v>0.66216976863943255</v>
      </c>
      <c r="R102" s="9">
        <f>V102+X102</f>
        <v>16.927975</v>
      </c>
      <c r="S102" s="11">
        <v>0.66216976863943255</v>
      </c>
      <c r="V102" s="11">
        <v>10.01685</v>
      </c>
      <c r="W102" s="11">
        <v>0.36290945151649073</v>
      </c>
      <c r="X102" s="11">
        <v>6.9111250000000002</v>
      </c>
      <c r="Y102" s="11">
        <v>0.34542527773745796</v>
      </c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Z102" s="11"/>
      <c r="BA102" s="11"/>
      <c r="BF102" s="11"/>
      <c r="BG102" s="11"/>
      <c r="BJ102" s="24">
        <v>418.5</v>
      </c>
      <c r="BK102" s="11">
        <v>3.2924155266308794</v>
      </c>
      <c r="BL102" s="24">
        <v>12.149999999999999</v>
      </c>
      <c r="BM102" s="11">
        <v>1.2449899597988736</v>
      </c>
      <c r="BN102" s="11"/>
      <c r="BO102" s="11"/>
      <c r="BP102" s="11"/>
      <c r="BQ102" s="11"/>
      <c r="BT102" s="24">
        <v>59.350000000000009</v>
      </c>
      <c r="BU102" s="11">
        <v>3.2969683043669074</v>
      </c>
      <c r="BV102" s="24">
        <v>407.17500000000001</v>
      </c>
      <c r="BW102" s="11">
        <v>5.3649324320069436</v>
      </c>
      <c r="BX102" s="24">
        <v>19.2</v>
      </c>
      <c r="BY102" s="11">
        <v>0.29439202887759519</v>
      </c>
      <c r="BZ102" s="24">
        <v>68.825000000000003</v>
      </c>
      <c r="CA102" s="11">
        <v>0.98784276751582967</v>
      </c>
    </row>
    <row r="103" spans="1:79" x14ac:dyDescent="0.2">
      <c r="A103" s="2">
        <v>39253</v>
      </c>
      <c r="B103" s="8" t="s">
        <v>6</v>
      </c>
      <c r="C103" s="17"/>
      <c r="D103" s="17"/>
      <c r="E103" s="8"/>
      <c r="F103" s="13"/>
      <c r="G103" s="27"/>
      <c r="J103" s="11">
        <v>2.3039999999999998</v>
      </c>
      <c r="Q103" s="7"/>
      <c r="R103" s="9"/>
      <c r="S103" s="7"/>
      <c r="V103" s="7"/>
    </row>
    <row r="104" spans="1:79" x14ac:dyDescent="0.2">
      <c r="A104" s="2">
        <v>39255</v>
      </c>
      <c r="B104" s="8" t="s">
        <v>6</v>
      </c>
      <c r="C104" s="17"/>
      <c r="D104" s="17"/>
      <c r="E104" s="8"/>
      <c r="F104" s="13"/>
      <c r="G104" s="27"/>
      <c r="J104" s="11">
        <v>2.0249999999999999</v>
      </c>
      <c r="Q104" s="7"/>
      <c r="R104" s="9"/>
      <c r="S104" s="7"/>
      <c r="V104" s="7"/>
    </row>
    <row r="105" spans="1:79" x14ac:dyDescent="0.2">
      <c r="A105" s="2">
        <v>39258</v>
      </c>
      <c r="B105" s="8" t="s">
        <v>6</v>
      </c>
      <c r="C105" s="17"/>
      <c r="D105" s="17"/>
      <c r="E105" s="8"/>
      <c r="F105" s="13"/>
      <c r="G105" s="27"/>
      <c r="J105" s="11">
        <v>1.6120000000000001</v>
      </c>
      <c r="Q105" s="7"/>
      <c r="R105" s="9"/>
      <c r="S105" s="7"/>
      <c r="V105" s="7"/>
    </row>
    <row r="106" spans="1:79" x14ac:dyDescent="0.2">
      <c r="A106" s="2">
        <v>39262</v>
      </c>
      <c r="B106" s="8" t="s">
        <v>6</v>
      </c>
      <c r="C106" s="17"/>
      <c r="D106" s="17"/>
      <c r="E106" s="8"/>
      <c r="F106" s="13"/>
      <c r="G106" s="27"/>
      <c r="J106" s="11">
        <v>1.02</v>
      </c>
      <c r="Q106" s="7"/>
      <c r="R106" s="9"/>
      <c r="S106" s="7"/>
      <c r="V106" s="7"/>
    </row>
    <row r="107" spans="1:79" x14ac:dyDescent="0.2">
      <c r="A107" s="2">
        <v>39265</v>
      </c>
      <c r="B107" s="8" t="s">
        <v>6</v>
      </c>
      <c r="C107" s="17"/>
      <c r="D107" s="17"/>
      <c r="E107" s="8"/>
      <c r="F107" s="13"/>
      <c r="G107" s="27"/>
      <c r="J107" s="11">
        <v>0.55100000000000005</v>
      </c>
      <c r="Q107" s="7"/>
      <c r="R107" s="9"/>
      <c r="S107" s="7"/>
      <c r="V107" s="7"/>
    </row>
    <row r="108" spans="1:79" x14ac:dyDescent="0.2">
      <c r="A108" s="2">
        <v>39266</v>
      </c>
      <c r="B108" s="8" t="s">
        <v>6</v>
      </c>
      <c r="C108" s="17"/>
      <c r="D108" s="17"/>
      <c r="E108" s="8"/>
      <c r="F108" s="13"/>
      <c r="G108" s="27"/>
      <c r="J108" s="11"/>
      <c r="P108" s="11">
        <f>R108+T108</f>
        <v>17.513300000000001</v>
      </c>
      <c r="Q108" s="11">
        <v>1.1344120650510263</v>
      </c>
      <c r="R108" s="9">
        <f>V108+X108</f>
        <v>17.513300000000001</v>
      </c>
      <c r="S108" s="11">
        <v>1.1344120650510263</v>
      </c>
      <c r="V108" s="11">
        <v>7.9028000000000009</v>
      </c>
      <c r="W108" s="11">
        <v>0.66327587020786438</v>
      </c>
      <c r="X108" s="11">
        <v>9.6105</v>
      </c>
      <c r="Y108" s="11">
        <v>0.51017096480820334</v>
      </c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Z108" s="11"/>
      <c r="BA108" s="11"/>
      <c r="BF108" s="11"/>
      <c r="BG108" s="11"/>
      <c r="BJ108" s="24">
        <v>407.8</v>
      </c>
      <c r="BK108" s="11">
        <v>17.459285972417863</v>
      </c>
      <c r="BL108" s="24">
        <v>7.9499999999999993</v>
      </c>
      <c r="BM108" s="11">
        <v>0.86602540378443893</v>
      </c>
      <c r="BN108" s="11"/>
      <c r="BO108" s="11"/>
      <c r="BP108" s="11"/>
      <c r="BQ108" s="11"/>
      <c r="BT108" s="24">
        <v>54.275000000000006</v>
      </c>
      <c r="BU108" s="11">
        <v>3.3905505944217005</v>
      </c>
      <c r="BV108" s="24">
        <v>406.35</v>
      </c>
      <c r="BW108" s="11">
        <v>1.7691806012954094</v>
      </c>
      <c r="BX108" s="24">
        <v>15.7</v>
      </c>
      <c r="BY108" s="11">
        <v>1.1224972160321824</v>
      </c>
      <c r="BZ108" s="24">
        <v>75.199999999999989</v>
      </c>
      <c r="CA108" s="11">
        <v>2.2166040091395054</v>
      </c>
    </row>
    <row r="109" spans="1:79" x14ac:dyDescent="0.2">
      <c r="A109" s="2">
        <v>39267</v>
      </c>
      <c r="B109" s="8" t="s">
        <v>6</v>
      </c>
      <c r="C109" s="17"/>
      <c r="D109" s="17"/>
      <c r="E109" s="8"/>
      <c r="F109" s="13"/>
      <c r="G109" s="27"/>
      <c r="J109" s="11">
        <v>0.33400000000000002</v>
      </c>
      <c r="Q109" s="7"/>
      <c r="S109" s="7"/>
      <c r="V109" s="7"/>
    </row>
    <row r="110" spans="1:79" x14ac:dyDescent="0.2">
      <c r="A110" s="2">
        <v>39269</v>
      </c>
      <c r="B110" s="8" t="s">
        <v>6</v>
      </c>
      <c r="C110" s="17"/>
      <c r="D110" s="17"/>
      <c r="E110" s="8"/>
      <c r="F110" s="13"/>
      <c r="G110" s="27"/>
      <c r="J110" s="11">
        <v>0.192</v>
      </c>
      <c r="Q110" s="7"/>
      <c r="S110" s="7"/>
      <c r="V110" s="7"/>
    </row>
    <row r="111" spans="1:79" x14ac:dyDescent="0.2">
      <c r="A111" s="2">
        <v>39273</v>
      </c>
      <c r="B111" s="8" t="s">
        <v>6</v>
      </c>
      <c r="C111" s="17"/>
      <c r="D111" s="17"/>
      <c r="E111" s="8"/>
      <c r="F111" s="13"/>
      <c r="G111" s="27"/>
      <c r="I111" s="2"/>
      <c r="J111" s="11">
        <v>4.5999999999999999E-2</v>
      </c>
      <c r="K111" s="2"/>
      <c r="L111" s="2"/>
      <c r="M111" s="2"/>
      <c r="N111" s="2"/>
      <c r="O111" s="2"/>
      <c r="P111" s="11">
        <f>R111+T111</f>
        <v>18.03875</v>
      </c>
      <c r="Q111" s="11">
        <v>2.0723051408194375</v>
      </c>
      <c r="R111" s="9">
        <f>V111+X111</f>
        <v>18.03875</v>
      </c>
      <c r="S111" s="11">
        <v>2.0723051408194375</v>
      </c>
      <c r="V111" s="11">
        <v>7.9352</v>
      </c>
      <c r="W111" s="11">
        <v>0.91547441981375621</v>
      </c>
      <c r="X111" s="11">
        <v>10.103549999999998</v>
      </c>
      <c r="Y111" s="11">
        <v>1.1591863396365569</v>
      </c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Z111" s="11"/>
      <c r="BA111" s="11"/>
      <c r="BF111" s="11"/>
      <c r="BG111" s="11"/>
      <c r="BJ111" s="24">
        <v>415.47500000000002</v>
      </c>
      <c r="BK111" s="11">
        <v>6.0317907788649352</v>
      </c>
      <c r="BL111" s="24">
        <v>7.6500000000000012</v>
      </c>
      <c r="BM111" s="11">
        <v>2.2487033300697203</v>
      </c>
      <c r="BN111" s="11"/>
      <c r="BO111" s="11"/>
      <c r="BP111" s="11"/>
      <c r="BQ111" s="11"/>
      <c r="BT111" s="24">
        <v>47.75</v>
      </c>
      <c r="BU111" s="11">
        <v>8.1381816150783788</v>
      </c>
      <c r="BV111" s="24">
        <v>415.69999999999993</v>
      </c>
      <c r="BW111" s="11">
        <v>0.73484692283494901</v>
      </c>
      <c r="BX111" s="24">
        <v>15.575000000000001</v>
      </c>
      <c r="BY111" s="11">
        <v>2.0710303393882592</v>
      </c>
      <c r="BZ111" s="24">
        <v>75.95</v>
      </c>
      <c r="CA111" s="11">
        <v>2.5409971795865252</v>
      </c>
    </row>
    <row r="112" spans="1:79" x14ac:dyDescent="0.2">
      <c r="A112" s="2">
        <v>39275</v>
      </c>
      <c r="B112" s="8" t="s">
        <v>6</v>
      </c>
      <c r="C112" s="17"/>
      <c r="D112" s="17"/>
      <c r="E112" s="8"/>
      <c r="F112" s="13"/>
      <c r="G112" s="27"/>
      <c r="J112" s="11">
        <v>8.9999999999999993E-3</v>
      </c>
      <c r="Q112" s="7"/>
      <c r="S112" s="7"/>
      <c r="V112" s="7"/>
    </row>
    <row r="113" spans="1:79" x14ac:dyDescent="0.2">
      <c r="A113" s="2">
        <v>39280</v>
      </c>
      <c r="B113" s="8" t="s">
        <v>6</v>
      </c>
      <c r="C113" s="17"/>
      <c r="D113" s="17"/>
      <c r="E113" s="8"/>
      <c r="F113" s="13"/>
      <c r="G113" s="27"/>
      <c r="J113" s="11"/>
      <c r="P113" s="11">
        <f>R113+T113</f>
        <v>15.682200000000002</v>
      </c>
      <c r="Q113" s="11">
        <v>0.53360407294797385</v>
      </c>
      <c r="R113" s="9">
        <f>V113+X113</f>
        <v>15.682200000000002</v>
      </c>
      <c r="S113" s="11">
        <v>0.53360407294797385</v>
      </c>
      <c r="V113" s="11">
        <v>6.6811500000000006</v>
      </c>
      <c r="W113" s="11">
        <v>0.33874597660587241</v>
      </c>
      <c r="X113" s="11">
        <v>9.0010500000000011</v>
      </c>
      <c r="Y113" s="11">
        <v>0.31385208299452166</v>
      </c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Z113" s="11"/>
      <c r="BA113" s="11"/>
      <c r="BF113" s="11"/>
      <c r="BG113" s="11"/>
      <c r="BJ113" s="24">
        <v>417.875</v>
      </c>
      <c r="BK113" s="11">
        <v>2.6725456029785599</v>
      </c>
      <c r="BL113" s="24">
        <v>6.2749999999999995</v>
      </c>
      <c r="BM113" s="11">
        <v>2.9067450295247212</v>
      </c>
      <c r="BN113" s="11"/>
      <c r="BO113" s="11"/>
      <c r="BP113" s="11"/>
      <c r="BQ113" s="11"/>
      <c r="BT113" s="24">
        <v>51.574999999999996</v>
      </c>
      <c r="BU113" s="11">
        <v>9.9824429207818213</v>
      </c>
      <c r="BV113" s="24">
        <v>413.82499999999999</v>
      </c>
      <c r="BW113" s="11">
        <v>1.5500000000000052</v>
      </c>
      <c r="BX113" s="24">
        <v>14.524999999999999</v>
      </c>
      <c r="BY113" s="11">
        <v>2.0694202086574869</v>
      </c>
      <c r="BZ113" s="24">
        <v>76.2</v>
      </c>
      <c r="CA113" s="11">
        <v>0.81240384046359826</v>
      </c>
    </row>
    <row r="114" spans="1:79" x14ac:dyDescent="0.2">
      <c r="A114" s="2">
        <v>39287</v>
      </c>
      <c r="B114" s="8" t="s">
        <v>6</v>
      </c>
      <c r="C114" s="17"/>
      <c r="D114" s="17"/>
      <c r="E114" s="8"/>
      <c r="F114" s="13"/>
      <c r="G114" s="27"/>
      <c r="J114" s="11"/>
      <c r="P114" s="11">
        <f t="shared" ref="P114:P118" si="17">R114+T114</f>
        <v>15.858600000000001</v>
      </c>
      <c r="Q114" s="9">
        <v>2.2832062426917834</v>
      </c>
      <c r="R114" s="9">
        <f t="shared" ref="R114:R118" si="18">V114+X114</f>
        <v>15.858600000000001</v>
      </c>
      <c r="S114" s="9">
        <v>2.2832062426917834</v>
      </c>
      <c r="V114" s="11">
        <v>7.0343999999999998</v>
      </c>
      <c r="W114" s="9">
        <v>1.1498727697735396</v>
      </c>
      <c r="X114" s="11">
        <v>8.8242000000000012</v>
      </c>
      <c r="Y114" s="9">
        <v>1.1759339550615273</v>
      </c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  <c r="AZ114" s="11"/>
      <c r="BA114" s="11"/>
      <c r="BF114" s="11"/>
      <c r="BG114" s="11"/>
      <c r="BJ114" s="24">
        <v>405.52500000000003</v>
      </c>
      <c r="BK114" s="11">
        <v>11.813939506644974</v>
      </c>
      <c r="BL114" s="24">
        <v>1.4250000000000003</v>
      </c>
      <c r="BM114" s="11">
        <v>0.24999999999999917</v>
      </c>
      <c r="BN114" s="11"/>
      <c r="BO114" s="11"/>
      <c r="BP114" s="11"/>
      <c r="BQ114" s="11"/>
      <c r="BT114" s="24">
        <v>65.524999999999991</v>
      </c>
      <c r="BU114" s="11">
        <v>1.4728091073410239</v>
      </c>
      <c r="BV114" s="24">
        <v>411.5</v>
      </c>
      <c r="BW114" s="11">
        <v>1.1690451944500186</v>
      </c>
      <c r="BX114" s="24">
        <v>15.95</v>
      </c>
      <c r="BY114" s="11">
        <v>1.8592113023179113</v>
      </c>
      <c r="BZ114" s="24">
        <v>76.349999999999994</v>
      </c>
      <c r="CA114" s="11">
        <v>0.23804761428476096</v>
      </c>
    </row>
    <row r="115" spans="1:79" x14ac:dyDescent="0.2">
      <c r="A115" s="2">
        <v>39294</v>
      </c>
      <c r="B115" s="8" t="s">
        <v>6</v>
      </c>
      <c r="C115" s="17"/>
      <c r="D115" s="17"/>
      <c r="E115" s="8"/>
      <c r="F115" s="13"/>
      <c r="G115" s="27"/>
      <c r="J115" s="11"/>
      <c r="P115" s="11">
        <f t="shared" si="17"/>
        <v>15.211149999999998</v>
      </c>
      <c r="Q115" s="11">
        <v>1.0705717522271283</v>
      </c>
      <c r="R115" s="9">
        <f t="shared" si="18"/>
        <v>15.211149999999998</v>
      </c>
      <c r="S115" s="11">
        <v>1.0705717522271283</v>
      </c>
      <c r="V115" s="11">
        <v>6.4507499999999993</v>
      </c>
      <c r="W115" s="11">
        <v>0.44793277397395281</v>
      </c>
      <c r="X115" s="11">
        <v>8.7603999999999989</v>
      </c>
      <c r="Y115" s="11">
        <v>0.63214772535117691</v>
      </c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Z115" s="11"/>
      <c r="BA115" s="11"/>
      <c r="BF115" s="11"/>
      <c r="BG115" s="11"/>
      <c r="BJ115" s="24">
        <v>421.4</v>
      </c>
      <c r="BK115" s="11">
        <v>2.5664502073226774</v>
      </c>
      <c r="BL115" s="24">
        <v>2.5</v>
      </c>
      <c r="BM115" s="11">
        <v>1.1575836902790229</v>
      </c>
      <c r="BN115" s="11"/>
      <c r="BO115" s="11"/>
      <c r="BP115" s="11"/>
      <c r="BQ115" s="11"/>
      <c r="BT115" s="24">
        <v>65.45</v>
      </c>
      <c r="BU115" s="11">
        <v>3.2766853170035519</v>
      </c>
      <c r="BV115" s="24">
        <v>414</v>
      </c>
      <c r="BW115" s="11">
        <v>2.5573423705088603</v>
      </c>
      <c r="BX115" s="24">
        <v>14.399999999999999</v>
      </c>
      <c r="BY115" s="11">
        <v>1.6268579122549911</v>
      </c>
      <c r="BZ115" s="24">
        <v>74.800000000000011</v>
      </c>
      <c r="CA115" s="11">
        <v>0.73936910042729553</v>
      </c>
    </row>
    <row r="116" spans="1:79" x14ac:dyDescent="0.2">
      <c r="A116" s="2">
        <v>39299</v>
      </c>
      <c r="B116" s="8" t="s">
        <v>6</v>
      </c>
      <c r="C116" s="17"/>
      <c r="D116" s="17"/>
      <c r="E116" s="8"/>
      <c r="F116" s="13"/>
      <c r="G116" s="27"/>
      <c r="J116" s="11"/>
      <c r="P116" s="11">
        <f t="shared" si="17"/>
        <v>15.211149999999998</v>
      </c>
      <c r="Q116" s="11">
        <v>1.0705717522271283</v>
      </c>
      <c r="R116" s="9">
        <f t="shared" si="18"/>
        <v>15.211149999999998</v>
      </c>
      <c r="S116" s="11">
        <v>1.0705717522271283</v>
      </c>
      <c r="V116" s="11">
        <v>6.4507499999999993</v>
      </c>
      <c r="W116" s="11">
        <v>0.44793277397395281</v>
      </c>
      <c r="X116" s="11">
        <v>8.7603999999999989</v>
      </c>
      <c r="Y116" s="11">
        <v>0.63214772535117691</v>
      </c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R116" s="7">
        <v>7.5</v>
      </c>
      <c r="AS116" s="7">
        <v>0.44</v>
      </c>
    </row>
    <row r="117" spans="1:79" x14ac:dyDescent="0.2">
      <c r="A117" s="2">
        <v>39560</v>
      </c>
      <c r="B117" s="8" t="s">
        <v>1</v>
      </c>
      <c r="C117" s="17"/>
      <c r="D117" s="17"/>
      <c r="E117" s="8"/>
      <c r="F117" s="13">
        <v>0</v>
      </c>
      <c r="G117" s="27"/>
      <c r="H117" s="11"/>
      <c r="P117" s="11">
        <f t="shared" si="17"/>
        <v>1E-3</v>
      </c>
      <c r="R117" s="9">
        <f t="shared" si="18"/>
        <v>0</v>
      </c>
      <c r="S117" s="9"/>
      <c r="T117" s="9">
        <v>1E-3</v>
      </c>
    </row>
    <row r="118" spans="1:79" x14ac:dyDescent="0.2">
      <c r="A118" s="2">
        <v>39587</v>
      </c>
      <c r="B118" s="8" t="s">
        <v>1</v>
      </c>
      <c r="C118" s="17"/>
      <c r="D118" s="17">
        <v>85422.222222222219</v>
      </c>
      <c r="E118" s="17">
        <v>3059.4655118348683</v>
      </c>
      <c r="F118" s="13"/>
      <c r="G118" s="27"/>
      <c r="H118" s="11"/>
      <c r="P118" s="11">
        <f t="shared" si="17"/>
        <v>1.2055555555555555E-2</v>
      </c>
      <c r="Q118" s="11">
        <v>1.9395293552299769E-3</v>
      </c>
      <c r="R118" s="9">
        <f t="shared" si="18"/>
        <v>1.1055555555555556E-2</v>
      </c>
      <c r="S118" s="11">
        <v>1.9758615481327698E-3</v>
      </c>
      <c r="T118" s="9">
        <v>1E-3</v>
      </c>
      <c r="U118" s="11">
        <v>1.6807059964330984E-4</v>
      </c>
      <c r="V118" s="11">
        <v>1.1055555555555556E-2</v>
      </c>
      <c r="W118" s="11">
        <v>1.9758615481327698E-3</v>
      </c>
    </row>
    <row r="119" spans="1:79" x14ac:dyDescent="0.2">
      <c r="A119" s="2">
        <v>39594</v>
      </c>
      <c r="B119" s="8" t="s">
        <v>1</v>
      </c>
      <c r="C119" s="17"/>
      <c r="D119" s="17"/>
      <c r="E119" s="8"/>
      <c r="F119" s="13"/>
      <c r="G119" s="27"/>
      <c r="I119" s="2"/>
      <c r="J119" s="3">
        <v>0.06</v>
      </c>
      <c r="K119" s="2"/>
      <c r="O119" s="2"/>
      <c r="P119" s="11">
        <f t="shared" ref="P119:P120" si="19">R119+T119</f>
        <v>3.9993827160493829E-2</v>
      </c>
      <c r="Q119" s="11">
        <v>8.5607084287168504E-3</v>
      </c>
      <c r="R119" s="9">
        <f t="shared" ref="R119:R120" si="20">V119+X119</f>
        <v>3.6148148148148151E-2</v>
      </c>
      <c r="S119" s="11">
        <v>7.7733738920366313E-3</v>
      </c>
      <c r="T119" s="9">
        <v>3.8456790123456795E-3</v>
      </c>
      <c r="U119" s="11">
        <v>7.9047702994309178E-4</v>
      </c>
      <c r="V119" s="11">
        <v>3.6148148148148151E-2</v>
      </c>
      <c r="W119" s="11">
        <v>7.7733738920366313E-3</v>
      </c>
    </row>
    <row r="120" spans="1:79" x14ac:dyDescent="0.2">
      <c r="A120" s="2">
        <v>39602</v>
      </c>
      <c r="B120" s="8" t="s">
        <v>1</v>
      </c>
      <c r="C120" s="17"/>
      <c r="D120" s="17"/>
      <c r="E120" s="8"/>
      <c r="F120" s="13"/>
      <c r="G120" s="27"/>
      <c r="J120" s="3"/>
      <c r="P120" s="11">
        <f t="shared" si="19"/>
        <v>0.19091975308641976</v>
      </c>
      <c r="Q120" s="11">
        <v>5.6312066865489993E-2</v>
      </c>
      <c r="R120" s="9">
        <f t="shared" si="20"/>
        <v>0.16862345679012347</v>
      </c>
      <c r="S120" s="11">
        <v>4.954734441436269E-2</v>
      </c>
      <c r="T120" s="9">
        <v>2.2296296296296297E-2</v>
      </c>
      <c r="U120" s="11">
        <v>6.9902567533839544E-3</v>
      </c>
      <c r="V120" s="11">
        <v>0.16862345679012347</v>
      </c>
      <c r="W120" s="11">
        <v>4.954734441436269E-2</v>
      </c>
      <c r="BT120" s="11"/>
    </row>
    <row r="121" spans="1:79" x14ac:dyDescent="0.2">
      <c r="A121" s="2">
        <v>39603</v>
      </c>
      <c r="B121" s="8" t="s">
        <v>1</v>
      </c>
      <c r="C121" s="17"/>
      <c r="D121" s="17"/>
      <c r="E121" s="8"/>
      <c r="F121" s="13">
        <v>0.14799999999999999</v>
      </c>
      <c r="G121" s="27"/>
      <c r="J121" s="4"/>
      <c r="V121" s="7"/>
      <c r="W121" s="14"/>
      <c r="BT121" s="11"/>
    </row>
    <row r="122" spans="1:79" x14ac:dyDescent="0.2">
      <c r="A122" s="2">
        <v>39604</v>
      </c>
      <c r="B122" s="8" t="s">
        <v>1</v>
      </c>
      <c r="C122" s="17"/>
      <c r="D122" s="17"/>
      <c r="E122" s="8"/>
      <c r="F122" s="13"/>
      <c r="G122" s="27"/>
      <c r="J122" s="3">
        <v>0.28999999999999998</v>
      </c>
      <c r="V122" s="7"/>
      <c r="W122" s="14"/>
      <c r="BT122" s="11"/>
    </row>
    <row r="123" spans="1:79" x14ac:dyDescent="0.2">
      <c r="A123" s="2">
        <v>39609</v>
      </c>
      <c r="B123" s="8" t="s">
        <v>1</v>
      </c>
      <c r="C123" s="17"/>
      <c r="D123" s="17"/>
      <c r="E123" s="8"/>
      <c r="F123" s="13"/>
      <c r="G123" s="27"/>
      <c r="J123" s="3"/>
      <c r="P123" s="11">
        <f t="shared" ref="P123" si="21">R123+T123</f>
        <v>0.58317283950617294</v>
      </c>
      <c r="Q123" s="9">
        <v>0.12998246396680291</v>
      </c>
      <c r="R123" s="9">
        <f t="shared" ref="R123" si="22">V123+X123</f>
        <v>0.48629629629629634</v>
      </c>
      <c r="S123" s="9">
        <v>0.10490323888724894</v>
      </c>
      <c r="T123" s="9">
        <v>9.6876543209876556E-2</v>
      </c>
      <c r="U123" s="9">
        <v>2.537523308058913E-2</v>
      </c>
      <c r="V123" s="11">
        <v>0.48629629629629634</v>
      </c>
      <c r="W123" s="9">
        <v>0.10490323888724894</v>
      </c>
      <c r="BT123" s="11"/>
    </row>
    <row r="124" spans="1:79" x14ac:dyDescent="0.2">
      <c r="A124" s="2">
        <v>39612</v>
      </c>
      <c r="B124" s="8" t="s">
        <v>1</v>
      </c>
      <c r="C124" s="17"/>
      <c r="D124" s="17"/>
      <c r="E124" s="8"/>
      <c r="F124" s="13"/>
      <c r="G124" s="27"/>
      <c r="I124" s="2"/>
      <c r="J124" s="3">
        <v>0.47</v>
      </c>
      <c r="K124" s="2"/>
      <c r="O124" s="2"/>
      <c r="P124" s="2"/>
      <c r="R124" s="9"/>
      <c r="T124" s="9"/>
      <c r="V124" s="7"/>
      <c r="W124" s="14"/>
      <c r="BM124" s="11"/>
      <c r="BT124" s="11"/>
    </row>
    <row r="125" spans="1:79" x14ac:dyDescent="0.2">
      <c r="A125" s="2">
        <v>39616</v>
      </c>
      <c r="B125" s="8" t="s">
        <v>1</v>
      </c>
      <c r="C125" s="17"/>
      <c r="D125" s="17"/>
      <c r="E125" s="8"/>
      <c r="F125" s="13"/>
      <c r="G125" s="27"/>
      <c r="J125" s="3"/>
      <c r="P125" s="11">
        <f t="shared" ref="P125" si="23">R125+T125</f>
        <v>1.3364197530864199</v>
      </c>
      <c r="Q125" s="11">
        <v>0.28444312271069261</v>
      </c>
      <c r="R125" s="9">
        <f t="shared" ref="R125" si="24">V125+X125</f>
        <v>1.0401234567901236</v>
      </c>
      <c r="S125" s="11">
        <v>0.20059733993932469</v>
      </c>
      <c r="T125" s="9">
        <v>0.29629629629629634</v>
      </c>
      <c r="U125" s="11">
        <v>8.4985153106524158E-2</v>
      </c>
      <c r="V125" s="11">
        <v>1.0401234567901236</v>
      </c>
      <c r="W125" s="11">
        <v>0.20059733993932469</v>
      </c>
      <c r="BM125" s="11"/>
      <c r="BT125" s="11"/>
    </row>
    <row r="126" spans="1:79" x14ac:dyDescent="0.2">
      <c r="A126" s="2">
        <v>39618</v>
      </c>
      <c r="B126" s="8" t="s">
        <v>1</v>
      </c>
      <c r="C126" s="17"/>
      <c r="D126" s="17"/>
      <c r="E126" s="8"/>
      <c r="F126" s="13"/>
      <c r="G126" s="27"/>
      <c r="I126" s="2"/>
      <c r="J126" s="3">
        <v>0.85</v>
      </c>
      <c r="K126" s="2"/>
      <c r="O126" s="2"/>
      <c r="P126" s="2"/>
      <c r="R126" s="9"/>
      <c r="T126" s="9"/>
      <c r="V126" s="7"/>
      <c r="W126" s="14"/>
      <c r="BM126" s="11"/>
      <c r="BT126" s="11"/>
    </row>
    <row r="127" spans="1:79" x14ac:dyDescent="0.2">
      <c r="A127" s="2">
        <v>39622</v>
      </c>
      <c r="B127" s="8" t="s">
        <v>1</v>
      </c>
      <c r="C127" s="17"/>
      <c r="D127" s="17"/>
      <c r="E127" s="8"/>
      <c r="F127" s="13"/>
      <c r="G127" s="27"/>
      <c r="J127" s="3"/>
      <c r="P127" s="11">
        <f t="shared" ref="P127" si="25">R127+T127</f>
        <v>2.3376543209876544</v>
      </c>
      <c r="Q127" s="9">
        <v>0.31991828835326563</v>
      </c>
      <c r="R127" s="9">
        <f t="shared" ref="R127" si="26">V127+X127</f>
        <v>1.6290123456790124</v>
      </c>
      <c r="S127" s="9">
        <v>0.20139608252292424</v>
      </c>
      <c r="T127" s="9">
        <v>0.70864197530864204</v>
      </c>
      <c r="U127" s="9">
        <v>0.12077751129522998</v>
      </c>
      <c r="V127" s="11">
        <v>1.6290123456790124</v>
      </c>
      <c r="W127" s="9">
        <v>0.20139608252292424</v>
      </c>
      <c r="BM127" s="11"/>
      <c r="BT127" s="11"/>
    </row>
    <row r="128" spans="1:79" x14ac:dyDescent="0.2">
      <c r="A128" s="2">
        <v>39632</v>
      </c>
      <c r="B128" s="8" t="s">
        <v>1</v>
      </c>
      <c r="C128" s="17"/>
      <c r="D128" s="17"/>
      <c r="E128" s="8"/>
      <c r="F128" s="13"/>
      <c r="G128" s="27"/>
      <c r="J128" s="3">
        <v>1.91</v>
      </c>
      <c r="V128" s="7"/>
      <c r="W128" s="14"/>
      <c r="BM128" s="11"/>
      <c r="BT128" s="11"/>
    </row>
    <row r="129" spans="1:83" x14ac:dyDescent="0.2">
      <c r="A129" s="2">
        <v>39636</v>
      </c>
      <c r="B129" s="8" t="s">
        <v>1</v>
      </c>
      <c r="C129" s="17"/>
      <c r="D129" s="17"/>
      <c r="E129" s="8"/>
      <c r="F129" s="13">
        <v>0.434</v>
      </c>
      <c r="G129" s="27"/>
      <c r="V129" s="7"/>
      <c r="W129" s="14"/>
      <c r="BM129" s="11"/>
      <c r="BT129" s="11"/>
    </row>
    <row r="130" spans="1:83" x14ac:dyDescent="0.2">
      <c r="A130" s="2">
        <v>39638</v>
      </c>
      <c r="B130" s="8" t="s">
        <v>1</v>
      </c>
      <c r="C130" s="17"/>
      <c r="D130" s="17"/>
      <c r="E130" s="8"/>
      <c r="F130" s="13"/>
      <c r="G130" s="27"/>
      <c r="P130" s="11">
        <f t="shared" ref="P130" si="27">R130+T130</f>
        <v>7.1291388888888889</v>
      </c>
      <c r="Q130" s="11">
        <v>0.59473466656722396</v>
      </c>
      <c r="R130" s="9">
        <f t="shared" ref="R130" si="28">V130+X130</f>
        <v>3.7925</v>
      </c>
      <c r="S130" s="11">
        <v>0.33593751256101012</v>
      </c>
      <c r="T130" s="9">
        <v>3.3366388888888894</v>
      </c>
      <c r="U130" s="11">
        <v>0.29314049244037393</v>
      </c>
      <c r="V130" s="11">
        <v>3.7925</v>
      </c>
      <c r="W130" s="11">
        <v>0.33593751256101012</v>
      </c>
      <c r="BM130" s="11"/>
      <c r="BT130" s="11"/>
    </row>
    <row r="131" spans="1:83" x14ac:dyDescent="0.2">
      <c r="A131" s="2">
        <v>39639</v>
      </c>
      <c r="B131" s="8" t="s">
        <v>1</v>
      </c>
      <c r="C131" s="17"/>
      <c r="D131" s="17"/>
      <c r="E131" s="8"/>
      <c r="F131" s="13"/>
      <c r="G131" s="27"/>
      <c r="J131" s="3">
        <v>2.6</v>
      </c>
      <c r="V131" s="7"/>
      <c r="W131" s="14"/>
    </row>
    <row r="132" spans="1:83" x14ac:dyDescent="0.2">
      <c r="A132" s="2">
        <v>39652</v>
      </c>
      <c r="B132" s="8" t="s">
        <v>1</v>
      </c>
      <c r="C132" s="17"/>
      <c r="D132" s="17"/>
      <c r="E132" s="8"/>
      <c r="F132" s="13"/>
      <c r="G132" s="27"/>
      <c r="J132" s="3"/>
      <c r="P132" s="11">
        <f t="shared" ref="P132" si="29">R132+T132</f>
        <v>10.895731481481482</v>
      </c>
      <c r="Q132" s="11">
        <v>1.8741473145730918</v>
      </c>
      <c r="R132" s="9">
        <f t="shared" ref="R132" si="30">V132+X132</f>
        <v>5.033555555555556</v>
      </c>
      <c r="S132" s="11">
        <v>0.94372678373621732</v>
      </c>
      <c r="T132" s="9">
        <v>5.8621759259259258</v>
      </c>
      <c r="U132" s="11">
        <v>0.94089581903233799</v>
      </c>
      <c r="V132" s="11">
        <v>5.033555555555556</v>
      </c>
      <c r="W132" s="11">
        <v>0.94372678373621732</v>
      </c>
    </row>
    <row r="133" spans="1:83" x14ac:dyDescent="0.2">
      <c r="A133" s="2">
        <v>39653</v>
      </c>
      <c r="B133" s="8" t="s">
        <v>1</v>
      </c>
      <c r="C133" s="17"/>
      <c r="D133" s="17"/>
      <c r="E133" s="8"/>
      <c r="F133" s="13">
        <v>0.61699999999999999</v>
      </c>
      <c r="G133" s="27"/>
      <c r="I133" s="2"/>
      <c r="J133" s="3">
        <v>2.72</v>
      </c>
      <c r="K133" s="2"/>
      <c r="O133" s="2"/>
      <c r="P133" s="2"/>
      <c r="R133" s="9"/>
      <c r="T133" s="9"/>
      <c r="V133" s="7"/>
      <c r="W133" s="14"/>
    </row>
    <row r="134" spans="1:83" x14ac:dyDescent="0.2">
      <c r="A134" s="2">
        <v>39659</v>
      </c>
      <c r="B134" s="8" t="s">
        <v>1</v>
      </c>
      <c r="C134" s="17"/>
      <c r="D134" s="17"/>
      <c r="E134" s="8"/>
      <c r="F134" s="13"/>
      <c r="G134" s="27"/>
      <c r="J134" s="3">
        <v>3.55</v>
      </c>
      <c r="V134" s="7"/>
      <c r="W134" s="14"/>
      <c r="AZ134" s="10"/>
      <c r="BA134" s="10"/>
      <c r="BF134" s="10"/>
      <c r="BG134" s="10"/>
      <c r="BL134" s="28"/>
      <c r="BM134" s="10"/>
      <c r="BN134" s="10"/>
      <c r="BO134" s="10"/>
      <c r="BP134" s="10"/>
      <c r="BQ134" s="10"/>
      <c r="BT134" s="10"/>
      <c r="BU134" s="10"/>
      <c r="BV134" s="10"/>
    </row>
    <row r="135" spans="1:83" x14ac:dyDescent="0.2">
      <c r="A135" s="2">
        <v>39665</v>
      </c>
      <c r="B135" s="8" t="s">
        <v>1</v>
      </c>
      <c r="C135" s="17"/>
      <c r="D135" s="17"/>
      <c r="E135" s="8"/>
      <c r="F135" s="13"/>
      <c r="G135" s="27"/>
      <c r="J135" s="3"/>
      <c r="P135" s="11">
        <f t="shared" ref="P135:P137" si="31">R135+T135</f>
        <v>15.246555555555556</v>
      </c>
      <c r="Q135" s="11">
        <v>0.45668202691618764</v>
      </c>
      <c r="R135" s="9">
        <f t="shared" ref="R135:R137" si="32">V135+X135</f>
        <v>5.7739259259259264</v>
      </c>
      <c r="S135" s="11">
        <v>0.30582703540235034</v>
      </c>
      <c r="T135" s="9">
        <v>9.4726296296296297</v>
      </c>
      <c r="U135" s="11">
        <v>0.16996065065455429</v>
      </c>
      <c r="V135" s="11">
        <v>5.7739259259259264</v>
      </c>
      <c r="W135" s="11">
        <v>0.30582703540235034</v>
      </c>
      <c r="BJ135" s="25">
        <v>368.47500000000002</v>
      </c>
      <c r="BK135" s="11">
        <v>5.2643680939474162</v>
      </c>
      <c r="BL135" s="25">
        <v>24.043749999999999</v>
      </c>
      <c r="BM135" s="11">
        <v>2.2545505570480593</v>
      </c>
      <c r="CB135" s="25">
        <v>402.35</v>
      </c>
      <c r="CC135" s="11">
        <v>0.97467943448088956</v>
      </c>
      <c r="CD135" s="25">
        <v>6.0577499999999995</v>
      </c>
      <c r="CE135" s="11">
        <v>0.13193274801958718</v>
      </c>
    </row>
    <row r="136" spans="1:83" x14ac:dyDescent="0.2">
      <c r="A136" s="2">
        <v>39680</v>
      </c>
      <c r="B136" s="8" t="s">
        <v>1</v>
      </c>
      <c r="C136" s="17"/>
      <c r="D136" s="17"/>
      <c r="E136" s="8"/>
      <c r="F136" s="13"/>
      <c r="G136" s="27"/>
      <c r="J136" s="3"/>
      <c r="P136" s="11">
        <f t="shared" si="31"/>
        <v>21.82965740740741</v>
      </c>
      <c r="Q136" s="11">
        <v>1.8382732007658351</v>
      </c>
      <c r="R136" s="9">
        <f t="shared" si="32"/>
        <v>6.8166481481481478</v>
      </c>
      <c r="S136" s="11">
        <v>0.34007330566157901</v>
      </c>
      <c r="T136" s="9">
        <v>15.013009259259261</v>
      </c>
      <c r="U136" s="11">
        <v>1.5225793775759824</v>
      </c>
      <c r="V136" s="11">
        <v>6.8166481481481478</v>
      </c>
      <c r="W136" s="11">
        <v>0.34007330566157901</v>
      </c>
    </row>
    <row r="137" spans="1:83" x14ac:dyDescent="0.2">
      <c r="A137" s="2">
        <v>39700</v>
      </c>
      <c r="B137" s="8" t="s">
        <v>1</v>
      </c>
      <c r="C137" s="17"/>
      <c r="D137" s="17"/>
      <c r="E137" s="8"/>
      <c r="F137" s="13"/>
      <c r="G137" s="27"/>
      <c r="J137" s="3"/>
      <c r="P137" s="11">
        <f t="shared" si="31"/>
        <v>24.776474259890794</v>
      </c>
      <c r="Q137" s="11">
        <v>1.572147956145818</v>
      </c>
      <c r="R137" s="9">
        <f t="shared" si="32"/>
        <v>7.0373173502060125</v>
      </c>
      <c r="S137" s="11">
        <v>0.65169607080583225</v>
      </c>
      <c r="T137" s="9">
        <v>17.73915690968478</v>
      </c>
      <c r="U137" s="11">
        <v>1.5361927573719629</v>
      </c>
      <c r="V137" s="11">
        <v>7.0373173502060125</v>
      </c>
      <c r="W137" s="11">
        <v>0.65169607080583225</v>
      </c>
      <c r="BJ137" s="11"/>
      <c r="BK137" s="11"/>
      <c r="BL137" s="11"/>
      <c r="BM137" s="11"/>
      <c r="CB137" s="11"/>
      <c r="CC137" s="11"/>
      <c r="CD137" s="11"/>
      <c r="CE137" s="11"/>
    </row>
    <row r="138" spans="1:83" x14ac:dyDescent="0.2">
      <c r="A138" s="2">
        <v>39710</v>
      </c>
      <c r="B138" s="8" t="s">
        <v>1</v>
      </c>
      <c r="C138" s="17"/>
      <c r="D138" s="17"/>
      <c r="E138" s="8"/>
      <c r="F138" s="13"/>
      <c r="G138" s="27"/>
      <c r="I138" s="2"/>
      <c r="J138" s="3">
        <v>4.57</v>
      </c>
      <c r="K138" s="2"/>
      <c r="O138" s="2"/>
      <c r="P138" s="2"/>
      <c r="R138" s="9"/>
      <c r="T138" s="9"/>
      <c r="V138" s="7"/>
      <c r="W138" s="14"/>
    </row>
    <row r="139" spans="1:83" x14ac:dyDescent="0.2">
      <c r="A139" s="2">
        <v>39720</v>
      </c>
      <c r="B139" s="8" t="s">
        <v>1</v>
      </c>
      <c r="C139" s="17"/>
      <c r="D139" s="17"/>
      <c r="E139" s="8"/>
      <c r="F139" s="13"/>
      <c r="G139" s="27"/>
      <c r="H139" s="3"/>
      <c r="P139" s="11">
        <f t="shared" ref="P139:P143" si="33">R139+T139</f>
        <v>28.271427584984579</v>
      </c>
      <c r="Q139" s="11">
        <v>2.3636052961200673</v>
      </c>
      <c r="R139" s="9">
        <f t="shared" ref="R139:R143" si="34">V139+X139</f>
        <v>7.178473380968561</v>
      </c>
      <c r="S139" s="11">
        <v>1.0168763893323194</v>
      </c>
      <c r="T139" s="9">
        <v>21.092954204016017</v>
      </c>
      <c r="U139" s="11">
        <v>1.69133817752004</v>
      </c>
      <c r="V139" s="11">
        <v>7.178473380968561</v>
      </c>
      <c r="W139" s="11">
        <v>1.0168763893323194</v>
      </c>
    </row>
    <row r="140" spans="1:83" x14ac:dyDescent="0.2">
      <c r="A140" s="2">
        <v>39736</v>
      </c>
      <c r="B140" s="8" t="s">
        <v>1</v>
      </c>
      <c r="C140" s="17"/>
      <c r="D140" s="17"/>
      <c r="E140" s="8"/>
      <c r="F140" s="13"/>
      <c r="G140" s="27"/>
      <c r="H140" s="3"/>
      <c r="P140" s="11">
        <f t="shared" si="33"/>
        <v>28.752184957142795</v>
      </c>
      <c r="Q140" s="9">
        <v>2.5247394086177346</v>
      </c>
      <c r="R140" s="9">
        <f t="shared" si="34"/>
        <v>6.6452025829587278</v>
      </c>
      <c r="S140" s="9">
        <v>0.39635413874682424</v>
      </c>
      <c r="T140" s="9">
        <v>22.106982374184067</v>
      </c>
      <c r="U140" s="9">
        <v>2.5077869674257216</v>
      </c>
      <c r="V140" s="11">
        <v>6.6452025829587278</v>
      </c>
      <c r="W140" s="9">
        <v>0.39635413874682424</v>
      </c>
    </row>
    <row r="141" spans="1:83" x14ac:dyDescent="0.2">
      <c r="A141" s="2">
        <v>39755</v>
      </c>
      <c r="B141" s="8" t="s">
        <v>1</v>
      </c>
      <c r="C141" s="17"/>
      <c r="D141" s="17"/>
      <c r="E141" s="8"/>
      <c r="F141" s="13"/>
      <c r="G141" s="27"/>
      <c r="H141" s="3"/>
      <c r="P141" s="11">
        <f t="shared" si="33"/>
        <v>30.696020233617208</v>
      </c>
      <c r="Q141" s="11">
        <v>1.1386461586490997</v>
      </c>
      <c r="R141" s="9">
        <f t="shared" si="34"/>
        <v>5.8365181296139896</v>
      </c>
      <c r="S141" s="11">
        <v>0.20457456942738186</v>
      </c>
      <c r="T141" s="9">
        <v>24.859502104003219</v>
      </c>
      <c r="U141" s="11">
        <v>0.9636701744713092</v>
      </c>
      <c r="V141" s="11">
        <v>5.8365181296139896</v>
      </c>
      <c r="W141" s="11">
        <v>0.20457456942738186</v>
      </c>
      <c r="BJ141" s="25">
        <v>374.1</v>
      </c>
      <c r="BK141" s="11">
        <v>9.3429117516971179</v>
      </c>
      <c r="BL141" s="25">
        <v>19.26285714285714</v>
      </c>
      <c r="BM141" s="11">
        <v>1.6472068710973964</v>
      </c>
      <c r="CB141" s="25">
        <v>404.44000000000005</v>
      </c>
      <c r="CC141" s="11">
        <v>3.3050466461660148</v>
      </c>
      <c r="CD141" s="25">
        <v>5.2138000000000009</v>
      </c>
      <c r="CE141" s="11">
        <v>0.44671653950426632</v>
      </c>
    </row>
    <row r="142" spans="1:83" x14ac:dyDescent="0.2">
      <c r="A142" s="2">
        <v>39756</v>
      </c>
      <c r="B142" s="8" t="s">
        <v>1</v>
      </c>
      <c r="C142" s="17"/>
      <c r="D142" s="17"/>
      <c r="E142" s="8"/>
      <c r="F142" s="13"/>
      <c r="G142" s="27"/>
      <c r="H142" s="3"/>
      <c r="P142" s="11">
        <f t="shared" si="33"/>
        <v>30.696020233617208</v>
      </c>
      <c r="Q142" s="11">
        <v>1.1386461586490997</v>
      </c>
      <c r="R142" s="9">
        <f t="shared" si="34"/>
        <v>5.8365181296139896</v>
      </c>
      <c r="S142" s="11">
        <v>0.20457456942738186</v>
      </c>
      <c r="T142" s="9">
        <v>24.859502104003219</v>
      </c>
      <c r="U142" s="11">
        <v>0.9636701744713092</v>
      </c>
      <c r="V142" s="11">
        <v>5.8365181296139896</v>
      </c>
      <c r="W142" s="11">
        <v>0.20457456942738186</v>
      </c>
      <c r="AN142" s="9">
        <f>AP142+AR142+AT142+AV142</f>
        <v>24.459502104003221</v>
      </c>
      <c r="AO142" s="11">
        <v>0.69010225949497728</v>
      </c>
      <c r="AP142" s="11">
        <v>24.459502104003221</v>
      </c>
      <c r="AQ142" s="11">
        <v>0.69010225949497728</v>
      </c>
    </row>
    <row r="143" spans="1:83" x14ac:dyDescent="0.2">
      <c r="A143" s="2">
        <v>39757</v>
      </c>
      <c r="B143" s="8" t="s">
        <v>1</v>
      </c>
      <c r="C143" s="17"/>
      <c r="D143" s="17"/>
      <c r="E143" s="8"/>
      <c r="F143" s="13"/>
      <c r="G143" s="27"/>
      <c r="H143" s="3"/>
      <c r="P143" s="11">
        <f t="shared" si="33"/>
        <v>6.24</v>
      </c>
      <c r="Q143" s="11">
        <v>1.8198619054943388</v>
      </c>
      <c r="R143" s="9">
        <f t="shared" si="34"/>
        <v>5.84</v>
      </c>
      <c r="S143" s="11">
        <v>0.20457456942738186</v>
      </c>
      <c r="T143" s="9">
        <v>0.4</v>
      </c>
      <c r="U143" s="11">
        <v>1.636614459807811</v>
      </c>
      <c r="V143" s="11">
        <v>5.84</v>
      </c>
      <c r="W143" s="11">
        <v>0.20457456942738186</v>
      </c>
      <c r="BJ143" s="11"/>
      <c r="BK143" s="11"/>
      <c r="BL143" s="11"/>
      <c r="BM143" s="11"/>
      <c r="CB143" s="11"/>
      <c r="CC143" s="11"/>
      <c r="CD143" s="11"/>
      <c r="CE143" s="11"/>
    </row>
    <row r="144" spans="1:83" x14ac:dyDescent="0.2">
      <c r="A144" s="2">
        <v>39765</v>
      </c>
      <c r="B144" s="8" t="s">
        <v>6</v>
      </c>
      <c r="C144" s="17">
        <v>0</v>
      </c>
      <c r="D144" s="17"/>
      <c r="E144" s="8"/>
      <c r="F144" s="13"/>
      <c r="G144" s="27"/>
      <c r="H144" s="3"/>
      <c r="P144" s="11">
        <f t="shared" ref="P144" si="35">R144+T144</f>
        <v>0</v>
      </c>
      <c r="R144" s="9">
        <f t="shared" ref="R144" si="36">V144+X144</f>
        <v>0</v>
      </c>
      <c r="T144" s="9"/>
      <c r="V144" s="11"/>
    </row>
    <row r="145" spans="1:23" x14ac:dyDescent="0.2">
      <c r="A145" s="2">
        <v>39798</v>
      </c>
      <c r="B145" s="8" t="s">
        <v>6</v>
      </c>
      <c r="C145" s="17">
        <v>10</v>
      </c>
      <c r="D145" s="17"/>
      <c r="E145" s="8"/>
      <c r="F145" s="13">
        <v>5.0000000000000001E-3</v>
      </c>
      <c r="G145" s="13">
        <v>0</v>
      </c>
      <c r="H145" s="7"/>
    </row>
    <row r="146" spans="1:23" x14ac:dyDescent="0.2">
      <c r="A146" s="2">
        <v>39805</v>
      </c>
      <c r="B146" s="8" t="s">
        <v>6</v>
      </c>
      <c r="C146" s="17"/>
      <c r="D146" s="17"/>
      <c r="E146" s="8"/>
      <c r="F146" s="13">
        <v>0.01</v>
      </c>
      <c r="G146" s="13">
        <v>0</v>
      </c>
      <c r="H146" s="10"/>
    </row>
    <row r="147" spans="1:23" x14ac:dyDescent="0.2">
      <c r="A147" s="2">
        <v>39813</v>
      </c>
      <c r="B147" s="8" t="s">
        <v>6</v>
      </c>
      <c r="C147" s="17"/>
      <c r="D147" s="17"/>
      <c r="E147" s="8"/>
      <c r="F147" s="13">
        <v>1.4999999999999999E-2</v>
      </c>
      <c r="G147" s="13">
        <v>0</v>
      </c>
      <c r="H147" s="10"/>
    </row>
    <row r="148" spans="1:23" x14ac:dyDescent="0.2">
      <c r="A148" s="2">
        <v>39818</v>
      </c>
      <c r="B148" s="8" t="s">
        <v>6</v>
      </c>
      <c r="C148" s="17"/>
      <c r="D148" s="17"/>
      <c r="E148" s="8"/>
      <c r="F148" s="13">
        <v>0.02</v>
      </c>
      <c r="G148" s="13">
        <v>0</v>
      </c>
      <c r="H148" s="10"/>
    </row>
    <row r="149" spans="1:23" x14ac:dyDescent="0.2">
      <c r="A149" s="2">
        <v>39833</v>
      </c>
      <c r="B149" s="8" t="s">
        <v>6</v>
      </c>
      <c r="C149" s="17"/>
      <c r="D149" s="17"/>
      <c r="E149" s="8"/>
      <c r="F149" s="13">
        <v>0.05</v>
      </c>
      <c r="G149" s="13">
        <v>0</v>
      </c>
      <c r="H149" s="10"/>
    </row>
    <row r="150" spans="1:23" x14ac:dyDescent="0.2">
      <c r="A150" s="2">
        <v>39863</v>
      </c>
      <c r="B150" s="8" t="s">
        <v>6</v>
      </c>
      <c r="C150" s="17"/>
      <c r="D150" s="17"/>
      <c r="E150" s="8"/>
      <c r="F150" s="13">
        <v>6.5000000000000002E-2</v>
      </c>
      <c r="G150" s="13">
        <v>0</v>
      </c>
      <c r="H150" s="10"/>
    </row>
    <row r="151" spans="1:23" x14ac:dyDescent="0.2">
      <c r="A151" s="2">
        <v>39871</v>
      </c>
      <c r="B151" s="8" t="s">
        <v>6</v>
      </c>
      <c r="C151" s="17"/>
      <c r="D151" s="17"/>
      <c r="E151" s="8"/>
      <c r="F151" s="13">
        <v>8.3000000000000004E-2</v>
      </c>
      <c r="G151" s="13">
        <v>0</v>
      </c>
      <c r="H151" s="10"/>
    </row>
    <row r="152" spans="1:23" x14ac:dyDescent="0.2">
      <c r="A152" s="2">
        <v>39889</v>
      </c>
      <c r="B152" s="8" t="s">
        <v>6</v>
      </c>
      <c r="C152" s="17">
        <v>20</v>
      </c>
      <c r="D152" s="17"/>
      <c r="E152" s="8"/>
      <c r="F152" s="13"/>
      <c r="H152" s="10"/>
    </row>
    <row r="153" spans="1:23" x14ac:dyDescent="0.2">
      <c r="A153" s="2">
        <v>39895</v>
      </c>
      <c r="B153" s="8" t="s">
        <v>6</v>
      </c>
      <c r="C153" s="17"/>
      <c r="D153" s="17"/>
      <c r="E153" s="8"/>
      <c r="F153" s="13"/>
      <c r="I153" s="2"/>
      <c r="J153" s="9">
        <v>0.72</v>
      </c>
      <c r="K153" s="2"/>
      <c r="L153" s="2"/>
      <c r="M153" s="2"/>
      <c r="N153" s="2"/>
      <c r="O153" s="2"/>
      <c r="P153" s="11">
        <f t="shared" ref="P153" si="37">R153+T153</f>
        <v>9.4625000000000001E-2</v>
      </c>
      <c r="R153" s="9">
        <f t="shared" ref="R153" si="38">V153+X153</f>
        <v>9.4625000000000001E-2</v>
      </c>
      <c r="S153" s="11">
        <v>9.0234416937219723E-3</v>
      </c>
      <c r="V153" s="9">
        <v>9.4625000000000001E-2</v>
      </c>
      <c r="W153" s="11">
        <v>9.0234416937219723E-3</v>
      </c>
    </row>
    <row r="154" spans="1:23" x14ac:dyDescent="0.2">
      <c r="A154" s="2">
        <v>39904</v>
      </c>
      <c r="B154" s="8" t="s">
        <v>6</v>
      </c>
      <c r="C154" s="17"/>
      <c r="D154" s="17">
        <v>2585000</v>
      </c>
      <c r="E154" s="17">
        <v>7.5938571665963446</v>
      </c>
      <c r="F154" s="13"/>
      <c r="I154" s="2"/>
      <c r="J154" s="9"/>
      <c r="K154" s="2"/>
      <c r="L154" s="2"/>
      <c r="M154" s="2"/>
      <c r="N154" s="2"/>
      <c r="O154" s="2"/>
      <c r="P154" s="11"/>
      <c r="R154" s="9"/>
      <c r="S154" s="7"/>
      <c r="V154" s="9"/>
    </row>
    <row r="155" spans="1:23" x14ac:dyDescent="0.2">
      <c r="A155" s="2">
        <v>39911</v>
      </c>
      <c r="B155" s="8" t="s">
        <v>6</v>
      </c>
      <c r="C155" s="17"/>
      <c r="D155" s="17"/>
      <c r="E155" s="8"/>
      <c r="F155" s="13">
        <v>0.105</v>
      </c>
      <c r="G155" s="13">
        <v>9.0924304598202239E-3</v>
      </c>
      <c r="J155" s="10"/>
      <c r="S155" s="7"/>
    </row>
    <row r="156" spans="1:23" x14ac:dyDescent="0.2">
      <c r="A156" s="2">
        <v>39927</v>
      </c>
      <c r="B156" s="8" t="s">
        <v>6</v>
      </c>
      <c r="C156" s="17">
        <v>30</v>
      </c>
      <c r="D156" s="17"/>
      <c r="E156" s="8"/>
      <c r="F156" s="13">
        <v>0.28599999999999998</v>
      </c>
      <c r="G156" s="13">
        <v>2.4457765467570152E-2</v>
      </c>
      <c r="J156" s="9">
        <v>1.7</v>
      </c>
      <c r="S156" s="7"/>
    </row>
    <row r="157" spans="1:23" x14ac:dyDescent="0.2">
      <c r="A157" s="2">
        <v>39932</v>
      </c>
      <c r="B157" s="8" t="s">
        <v>6</v>
      </c>
      <c r="C157" s="17"/>
      <c r="D157" s="17"/>
      <c r="E157" s="8"/>
      <c r="F157" s="13"/>
      <c r="J157" s="9"/>
      <c r="P157" s="11">
        <f t="shared" ref="P157" si="39">R157+T157</f>
        <v>1.8757333333333333</v>
      </c>
      <c r="R157" s="9">
        <f t="shared" ref="R157" si="40">V157+X157</f>
        <v>1.8757333333333333</v>
      </c>
      <c r="S157" s="11">
        <v>0.12190604761226743</v>
      </c>
      <c r="V157" s="9">
        <v>1.8757333333333333</v>
      </c>
      <c r="W157" s="11">
        <v>0.12190604761226743</v>
      </c>
    </row>
    <row r="158" spans="1:23" x14ac:dyDescent="0.2">
      <c r="A158" s="2">
        <v>39934</v>
      </c>
      <c r="B158" s="8" t="s">
        <v>6</v>
      </c>
      <c r="C158" s="17"/>
      <c r="D158" s="17"/>
      <c r="E158" s="8"/>
      <c r="F158" s="13">
        <v>0.34399999999999997</v>
      </c>
      <c r="G158" s="13">
        <v>3.9921798556678051E-3</v>
      </c>
      <c r="S158" s="7"/>
    </row>
    <row r="159" spans="1:23" x14ac:dyDescent="0.2">
      <c r="A159" s="2">
        <v>39941</v>
      </c>
      <c r="B159" s="8" t="s">
        <v>6</v>
      </c>
      <c r="C159" s="17"/>
      <c r="D159" s="17"/>
      <c r="E159" s="8"/>
      <c r="F159" s="13">
        <v>0.40699999999999997</v>
      </c>
      <c r="G159" s="13">
        <v>4.0926763859362196E-3</v>
      </c>
      <c r="S159" s="7"/>
    </row>
    <row r="160" spans="1:23" x14ac:dyDescent="0.2">
      <c r="A160" s="2">
        <v>39951</v>
      </c>
      <c r="B160" s="8" t="s">
        <v>6</v>
      </c>
      <c r="C160" s="17"/>
      <c r="D160" s="17"/>
      <c r="E160" s="8"/>
      <c r="F160" s="13">
        <v>0.47099999999999997</v>
      </c>
      <c r="G160" s="13">
        <v>1.5391420770459536E-2</v>
      </c>
      <c r="S160" s="7"/>
    </row>
    <row r="161" spans="1:39" x14ac:dyDescent="0.2">
      <c r="A161" s="2">
        <v>39961</v>
      </c>
      <c r="B161" s="8" t="s">
        <v>6</v>
      </c>
      <c r="C161" s="17"/>
      <c r="D161" s="17"/>
      <c r="E161" s="8"/>
      <c r="F161" s="13">
        <v>0.55300000000000005</v>
      </c>
      <c r="G161" s="13">
        <v>5.0062460986252076E-3</v>
      </c>
      <c r="S161" s="7"/>
    </row>
    <row r="162" spans="1:39" x14ac:dyDescent="0.2">
      <c r="A162" s="2">
        <v>39962</v>
      </c>
      <c r="B162" s="8" t="s">
        <v>6</v>
      </c>
      <c r="C162" s="17"/>
      <c r="D162" s="17"/>
      <c r="E162" s="8"/>
      <c r="F162" s="13"/>
      <c r="P162" s="11">
        <f t="shared" ref="P162" si="41">R162+T162</f>
        <v>7.9151999999999987</v>
      </c>
      <c r="R162" s="9">
        <f t="shared" ref="R162" si="42">V162+X162</f>
        <v>7.9151999999999987</v>
      </c>
      <c r="S162" s="11">
        <v>0.68209823556652249</v>
      </c>
      <c r="V162" s="9">
        <v>7.9151999999999987</v>
      </c>
      <c r="W162" s="11">
        <v>0.68209823556652249</v>
      </c>
    </row>
    <row r="163" spans="1:39" x14ac:dyDescent="0.2">
      <c r="A163" s="2">
        <v>39966</v>
      </c>
      <c r="B163" s="8" t="s">
        <v>6</v>
      </c>
      <c r="C163" s="17">
        <v>40</v>
      </c>
      <c r="D163" s="17"/>
      <c r="E163" s="8"/>
      <c r="F163" s="13">
        <v>0.68500000000000005</v>
      </c>
      <c r="G163" s="13">
        <v>3.0920597234421816E-2</v>
      </c>
      <c r="I163" s="2"/>
      <c r="J163" s="9">
        <v>2.87</v>
      </c>
      <c r="K163" s="2"/>
      <c r="L163" s="2"/>
      <c r="M163" s="2"/>
      <c r="N163" s="2"/>
      <c r="O163" s="2"/>
      <c r="P163" s="2"/>
      <c r="Q163" s="2"/>
      <c r="R163" s="9"/>
      <c r="S163" s="7"/>
      <c r="V163" s="9"/>
    </row>
    <row r="164" spans="1:39" x14ac:dyDescent="0.2">
      <c r="A164" s="2">
        <v>39975</v>
      </c>
      <c r="B164" s="8" t="s">
        <v>6</v>
      </c>
      <c r="C164" s="17">
        <v>50</v>
      </c>
      <c r="D164" s="17"/>
      <c r="E164" s="8"/>
      <c r="F164" s="13"/>
      <c r="G164" s="13">
        <v>1.0081697525714639E-2</v>
      </c>
      <c r="I164" s="2"/>
      <c r="J164" s="9"/>
      <c r="K164" s="2"/>
      <c r="L164" s="2"/>
      <c r="M164" s="2"/>
      <c r="N164" s="2"/>
      <c r="O164" s="2"/>
      <c r="P164" s="2"/>
      <c r="Q164" s="2"/>
      <c r="R164" s="9"/>
      <c r="S164" s="7"/>
      <c r="V164" s="9"/>
    </row>
    <row r="165" spans="1:39" x14ac:dyDescent="0.2">
      <c r="A165" s="2">
        <v>39980</v>
      </c>
      <c r="B165" s="8" t="s">
        <v>6</v>
      </c>
      <c r="C165" s="17"/>
      <c r="D165" s="17"/>
      <c r="E165" s="8"/>
      <c r="F165" s="13"/>
      <c r="J165" s="9"/>
      <c r="P165" s="11">
        <f t="shared" ref="P165" si="43">R165+T165</f>
        <v>12.0052</v>
      </c>
      <c r="R165" s="9">
        <f t="shared" ref="R165" si="44">V165+X165</f>
        <v>12.0052</v>
      </c>
      <c r="S165" s="11">
        <v>1.0220208999819922</v>
      </c>
      <c r="V165" s="9">
        <v>10.208666666666668</v>
      </c>
      <c r="W165" s="11">
        <v>0.92151124829854425</v>
      </c>
      <c r="X165" s="11">
        <v>1.7965333333333331</v>
      </c>
      <c r="Y165" s="11">
        <v>0.12903323717669141</v>
      </c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</row>
    <row r="166" spans="1:39" x14ac:dyDescent="0.2">
      <c r="A166" s="2">
        <v>39983</v>
      </c>
      <c r="B166" s="8" t="s">
        <v>6</v>
      </c>
      <c r="C166" s="17">
        <v>69</v>
      </c>
      <c r="D166" s="17"/>
      <c r="E166" s="8"/>
      <c r="F166" s="13">
        <v>0.91700000000000004</v>
      </c>
      <c r="G166" s="13">
        <v>1.4323640133243588E-2</v>
      </c>
      <c r="S166" s="7"/>
      <c r="V166" s="7"/>
    </row>
    <row r="167" spans="1:39" x14ac:dyDescent="0.2">
      <c r="A167" s="2">
        <v>39987</v>
      </c>
      <c r="B167" s="8" t="s">
        <v>6</v>
      </c>
      <c r="C167" s="17"/>
      <c r="D167" s="17"/>
      <c r="E167" s="8"/>
      <c r="F167" s="13"/>
      <c r="J167" s="11">
        <v>3.68</v>
      </c>
      <c r="S167" s="7"/>
      <c r="V167" s="7"/>
    </row>
    <row r="168" spans="1:39" x14ac:dyDescent="0.2">
      <c r="A168" s="2">
        <v>39996</v>
      </c>
      <c r="B168" s="8" t="s">
        <v>6</v>
      </c>
      <c r="C168" s="17"/>
      <c r="D168" s="17"/>
      <c r="E168" s="8"/>
      <c r="F168" s="13">
        <v>0.89100000000000001</v>
      </c>
      <c r="G168" s="13">
        <v>9.911062842433576E-3</v>
      </c>
      <c r="I168" s="2"/>
      <c r="J168" s="11">
        <v>3.552</v>
      </c>
      <c r="K168" s="2"/>
      <c r="L168" s="2"/>
      <c r="M168" s="2"/>
      <c r="N168" s="2"/>
      <c r="O168" s="2"/>
      <c r="P168" s="11">
        <f t="shared" ref="P168" si="45">R168+T168</f>
        <v>14.821466666666668</v>
      </c>
      <c r="R168" s="9">
        <f t="shared" ref="R168" si="46">V168+X168</f>
        <v>14.821466666666668</v>
      </c>
      <c r="S168" s="11">
        <v>2.4410459203352195</v>
      </c>
      <c r="V168" s="11">
        <v>9.9502666666666677</v>
      </c>
      <c r="W168" s="11">
        <v>1.7324114539929272</v>
      </c>
      <c r="X168" s="11">
        <v>4.8712</v>
      </c>
      <c r="Y168" s="11">
        <v>0.72121214837450465</v>
      </c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</row>
    <row r="169" spans="1:39" x14ac:dyDescent="0.2">
      <c r="A169" s="2">
        <v>40001</v>
      </c>
      <c r="B169" s="8" t="s">
        <v>6</v>
      </c>
      <c r="C169" s="17"/>
      <c r="D169" s="17"/>
      <c r="E169" s="8"/>
      <c r="F169" s="13"/>
      <c r="G169" s="27"/>
      <c r="J169" s="11">
        <v>3.4750000000000001</v>
      </c>
      <c r="S169" s="7"/>
      <c r="V169" s="7"/>
    </row>
    <row r="170" spans="1:39" x14ac:dyDescent="0.2">
      <c r="A170" s="2">
        <v>40003</v>
      </c>
      <c r="B170" s="8" t="s">
        <v>6</v>
      </c>
      <c r="C170" s="17"/>
      <c r="D170" s="17"/>
      <c r="E170" s="8"/>
      <c r="F170" s="13"/>
      <c r="G170" s="27"/>
      <c r="J170" s="11">
        <v>3.3090000000000002</v>
      </c>
      <c r="S170" s="7"/>
      <c r="V170" s="7"/>
    </row>
    <row r="171" spans="1:39" x14ac:dyDescent="0.2">
      <c r="A171" s="2">
        <v>40005</v>
      </c>
      <c r="B171" s="8" t="s">
        <v>6</v>
      </c>
      <c r="C171" s="17"/>
      <c r="D171" s="17"/>
      <c r="E171" s="8"/>
      <c r="F171" s="13"/>
      <c r="G171" s="27"/>
      <c r="J171" s="11">
        <v>3.2669999999999999</v>
      </c>
      <c r="S171" s="7"/>
      <c r="V171" s="7"/>
    </row>
    <row r="172" spans="1:39" x14ac:dyDescent="0.2">
      <c r="A172" s="2">
        <v>40007</v>
      </c>
      <c r="B172" s="8" t="s">
        <v>6</v>
      </c>
      <c r="C172" s="17"/>
      <c r="D172" s="17"/>
      <c r="E172" s="8"/>
      <c r="F172" s="13"/>
      <c r="G172" s="27"/>
      <c r="J172" s="11"/>
      <c r="P172" s="11">
        <f t="shared" ref="P172" si="47">R172+T172</f>
        <v>17.419866666666667</v>
      </c>
      <c r="R172" s="9">
        <f t="shared" ref="R172" si="48">V172+X172</f>
        <v>17.419866666666667</v>
      </c>
      <c r="S172" s="11">
        <v>1.9078962872658896</v>
      </c>
      <c r="V172" s="11">
        <v>8.8021333333333338</v>
      </c>
      <c r="W172" s="11">
        <v>1.1686266000610968</v>
      </c>
      <c r="X172" s="11">
        <v>8.6177333333333337</v>
      </c>
      <c r="Y172" s="11">
        <v>0.76763131582618371</v>
      </c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11"/>
    </row>
    <row r="173" spans="1:39" x14ac:dyDescent="0.2">
      <c r="A173" s="2">
        <v>40008</v>
      </c>
      <c r="B173" s="8" t="s">
        <v>6</v>
      </c>
      <c r="C173" s="17"/>
      <c r="D173" s="17"/>
      <c r="E173" s="8"/>
      <c r="F173" s="13"/>
      <c r="G173" s="27"/>
      <c r="J173" s="11">
        <v>2.9910000000000001</v>
      </c>
      <c r="R173" s="9"/>
      <c r="S173" s="7"/>
      <c r="V173" s="7"/>
    </row>
    <row r="174" spans="1:39" x14ac:dyDescent="0.2">
      <c r="A174" s="2">
        <v>40010</v>
      </c>
      <c r="B174" s="8" t="s">
        <v>6</v>
      </c>
      <c r="C174" s="17"/>
      <c r="D174" s="17"/>
      <c r="E174" s="8"/>
      <c r="F174" s="13"/>
      <c r="G174" s="27"/>
      <c r="J174" s="11">
        <v>2.113</v>
      </c>
      <c r="R174" s="9"/>
      <c r="S174" s="7"/>
      <c r="V174" s="7"/>
    </row>
    <row r="175" spans="1:39" x14ac:dyDescent="0.2">
      <c r="A175" s="2">
        <v>40012</v>
      </c>
      <c r="B175" s="8" t="s">
        <v>6</v>
      </c>
      <c r="C175" s="17"/>
      <c r="D175" s="17"/>
      <c r="E175" s="8"/>
      <c r="F175" s="13"/>
      <c r="G175" s="27"/>
      <c r="J175" s="11">
        <v>1.4990000000000001</v>
      </c>
      <c r="R175" s="9"/>
      <c r="S175" s="7"/>
      <c r="V175" s="7"/>
    </row>
    <row r="176" spans="1:39" x14ac:dyDescent="0.2">
      <c r="A176" s="2">
        <v>40014</v>
      </c>
      <c r="B176" s="8" t="s">
        <v>6</v>
      </c>
      <c r="C176" s="17"/>
      <c r="D176" s="17"/>
      <c r="E176" s="8"/>
      <c r="F176" s="13"/>
      <c r="G176" s="27"/>
      <c r="J176" s="11">
        <v>0.79400000000000004</v>
      </c>
      <c r="R176" s="9"/>
      <c r="S176" s="7"/>
      <c r="V176" s="9"/>
    </row>
    <row r="177" spans="1:77" x14ac:dyDescent="0.2">
      <c r="A177" s="2">
        <v>40016</v>
      </c>
      <c r="B177" s="8" t="s">
        <v>6</v>
      </c>
      <c r="C177" s="17"/>
      <c r="D177" s="17"/>
      <c r="E177" s="8"/>
      <c r="F177" s="13"/>
      <c r="G177" s="27"/>
      <c r="J177" s="11">
        <v>0.11799999999999999</v>
      </c>
      <c r="R177" s="9"/>
      <c r="S177" s="7"/>
      <c r="V177" s="9"/>
    </row>
    <row r="178" spans="1:77" x14ac:dyDescent="0.2">
      <c r="A178" s="2">
        <v>40019</v>
      </c>
      <c r="B178" s="8" t="s">
        <v>6</v>
      </c>
      <c r="C178" s="17"/>
      <c r="D178" s="17"/>
      <c r="E178" s="8"/>
      <c r="F178" s="13"/>
      <c r="G178" s="27"/>
      <c r="J178" s="11">
        <v>1.4E-2</v>
      </c>
      <c r="R178" s="9"/>
      <c r="S178" s="7"/>
      <c r="V178" s="9"/>
    </row>
    <row r="179" spans="1:77" x14ac:dyDescent="0.2">
      <c r="A179" s="2">
        <v>40022</v>
      </c>
      <c r="B179" s="8" t="s">
        <v>6</v>
      </c>
      <c r="C179" s="17"/>
      <c r="D179" s="17"/>
      <c r="E179" s="8"/>
      <c r="F179" s="13">
        <v>0.84799999999999998</v>
      </c>
      <c r="G179" s="27"/>
      <c r="I179" s="2"/>
      <c r="J179" s="2"/>
      <c r="K179" s="2"/>
      <c r="L179" s="2"/>
      <c r="M179" s="2"/>
      <c r="N179" s="2"/>
      <c r="O179" s="2"/>
      <c r="P179" s="11">
        <f t="shared" ref="P179:P181" si="49">R179+T179</f>
        <v>17.093124779309836</v>
      </c>
      <c r="R179" s="9">
        <f t="shared" ref="R179:R180" si="50">V179+X179</f>
        <v>17.093124779309836</v>
      </c>
      <c r="S179" s="11">
        <v>1.0041094218719244</v>
      </c>
      <c r="V179" s="9">
        <v>6.2642755929542853</v>
      </c>
      <c r="W179" s="11">
        <v>0.35973100550295811</v>
      </c>
      <c r="X179" s="11">
        <v>10.828849186355551</v>
      </c>
      <c r="Y179" s="11">
        <v>0.66739074296598788</v>
      </c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  <c r="AM179" s="11"/>
    </row>
    <row r="180" spans="1:77" x14ac:dyDescent="0.2">
      <c r="A180" s="2">
        <v>40032</v>
      </c>
      <c r="B180" s="8" t="s">
        <v>6</v>
      </c>
      <c r="C180" s="17"/>
      <c r="D180" s="17"/>
      <c r="E180" s="8"/>
      <c r="F180" s="13"/>
      <c r="G180" s="27"/>
      <c r="I180" s="2"/>
      <c r="J180" s="2"/>
      <c r="K180" s="2"/>
      <c r="L180" s="2"/>
      <c r="M180" s="2"/>
      <c r="N180" s="2"/>
      <c r="O180" s="2"/>
      <c r="P180" s="11">
        <f t="shared" si="49"/>
        <v>17.093124779309836</v>
      </c>
      <c r="R180" s="9">
        <f t="shared" si="50"/>
        <v>17.093124779309836</v>
      </c>
      <c r="S180" s="11">
        <v>1.0041094218719244</v>
      </c>
      <c r="V180" s="11">
        <v>6.2642755929542853</v>
      </c>
      <c r="W180" s="11">
        <v>0.35973100550295811</v>
      </c>
      <c r="X180" s="11">
        <v>10.828849186355551</v>
      </c>
      <c r="Y180" s="11">
        <v>0.66739074296598788</v>
      </c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  <c r="AM180" s="11"/>
      <c r="AN180" s="9">
        <f>AP180+AR180+AT180+AV180</f>
        <v>12.86</v>
      </c>
      <c r="AO180" s="11">
        <v>0.78031796815621934</v>
      </c>
      <c r="AR180" s="7">
        <v>9.16</v>
      </c>
      <c r="AS180" s="11">
        <v>0.36035838463220077</v>
      </c>
      <c r="AT180" s="7">
        <v>3.7</v>
      </c>
      <c r="AU180" s="11">
        <v>0.96457495500265189</v>
      </c>
      <c r="BJ180" s="11">
        <v>419.7</v>
      </c>
      <c r="BK180" s="11">
        <v>3.0951575081084122</v>
      </c>
      <c r="BL180" s="11">
        <v>5.6407499999999997</v>
      </c>
      <c r="BM180" s="11">
        <v>0.34433547111308005</v>
      </c>
      <c r="BV180" s="11">
        <v>412.22500000000002</v>
      </c>
      <c r="BW180" s="11">
        <v>1.7056279391082492</v>
      </c>
      <c r="BX180" s="11">
        <v>15.4025</v>
      </c>
      <c r="BY180" s="11">
        <v>1.106507267636925</v>
      </c>
    </row>
    <row r="181" spans="1:77" x14ac:dyDescent="0.2">
      <c r="A181" s="2">
        <v>40033</v>
      </c>
      <c r="B181" s="8" t="s">
        <v>6</v>
      </c>
      <c r="C181" s="17"/>
      <c r="D181" s="17"/>
      <c r="E181" s="8"/>
      <c r="F181" s="13"/>
      <c r="G181" s="27"/>
      <c r="I181" s="2"/>
      <c r="J181" s="2"/>
      <c r="K181" s="2"/>
      <c r="L181" s="2"/>
      <c r="M181" s="2"/>
      <c r="N181" s="2"/>
      <c r="O181" s="2"/>
      <c r="P181" s="11">
        <f t="shared" si="49"/>
        <v>4.2282375000000005</v>
      </c>
      <c r="Q181" s="2"/>
      <c r="R181" s="9">
        <v>4.2282375000000005</v>
      </c>
      <c r="S181" s="11">
        <v>0.32475564243237826</v>
      </c>
      <c r="V181" s="9"/>
    </row>
    <row r="182" spans="1:77" x14ac:dyDescent="0.2">
      <c r="A182" s="2">
        <v>40057</v>
      </c>
      <c r="B182" s="8" t="s">
        <v>2</v>
      </c>
      <c r="C182" s="17"/>
      <c r="D182" s="17"/>
      <c r="E182" s="8"/>
      <c r="F182" s="13">
        <v>0</v>
      </c>
      <c r="G182" s="27"/>
      <c r="H182" s="11"/>
      <c r="P182" s="11">
        <f t="shared" ref="P182" si="51">R182+T182</f>
        <v>0</v>
      </c>
      <c r="R182" s="9">
        <f t="shared" ref="R182" si="52">V182+X182</f>
        <v>0</v>
      </c>
      <c r="S182" s="7"/>
      <c r="BM182" s="11"/>
    </row>
    <row r="183" spans="1:77" x14ac:dyDescent="0.2">
      <c r="A183" s="2">
        <v>40071</v>
      </c>
      <c r="B183" s="8" t="s">
        <v>2</v>
      </c>
      <c r="C183" s="17"/>
      <c r="D183" s="17"/>
      <c r="E183" s="8"/>
      <c r="F183" s="13">
        <v>0</v>
      </c>
      <c r="G183" s="27"/>
      <c r="R183" s="9"/>
      <c r="S183" s="7"/>
    </row>
    <row r="184" spans="1:77" x14ac:dyDescent="0.2">
      <c r="A184" s="2">
        <v>40087</v>
      </c>
      <c r="B184" s="8" t="s">
        <v>2</v>
      </c>
      <c r="C184" s="17"/>
      <c r="D184" s="17"/>
      <c r="E184" s="8"/>
      <c r="F184" s="13"/>
      <c r="G184" s="27"/>
      <c r="P184" s="11">
        <f t="shared" ref="P184" si="53">R184+T184</f>
        <v>0.42980000000000002</v>
      </c>
      <c r="Q184" s="11">
        <v>7.3185802357197308E-2</v>
      </c>
      <c r="R184" s="9">
        <f t="shared" ref="R184" si="54">V184+X184</f>
        <v>0.39085000000000003</v>
      </c>
      <c r="S184" s="11">
        <v>6.2180154926364285E-2</v>
      </c>
      <c r="T184" s="11">
        <v>3.8949999999999999E-2</v>
      </c>
      <c r="U184" s="11">
        <v>1.1221853679316956E-2</v>
      </c>
      <c r="V184" s="11">
        <v>0.39085000000000003</v>
      </c>
      <c r="W184" s="11">
        <v>6.2180154926364285E-2</v>
      </c>
    </row>
    <row r="185" spans="1:77" x14ac:dyDescent="0.2">
      <c r="A185" s="2">
        <v>40099</v>
      </c>
      <c r="B185" s="8" t="s">
        <v>2</v>
      </c>
      <c r="C185" s="17"/>
      <c r="D185" s="17"/>
      <c r="E185" s="8"/>
      <c r="F185" s="13">
        <v>0.37</v>
      </c>
      <c r="G185" s="13">
        <v>1.5022725840095275E-2</v>
      </c>
      <c r="Q185" s="7"/>
      <c r="S185" s="7"/>
      <c r="T185" s="11"/>
      <c r="U185" s="11"/>
    </row>
    <row r="186" spans="1:77" x14ac:dyDescent="0.2">
      <c r="A186" s="2">
        <v>40116</v>
      </c>
      <c r="B186" s="8" t="s">
        <v>2</v>
      </c>
      <c r="C186" s="17"/>
      <c r="D186" s="17"/>
      <c r="E186" s="8"/>
      <c r="F186" s="13">
        <v>0.62</v>
      </c>
      <c r="G186" s="13">
        <v>7.877975628294372E-3</v>
      </c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U186" s="7"/>
    </row>
    <row r="187" spans="1:77" x14ac:dyDescent="0.2">
      <c r="A187" s="2">
        <v>40120</v>
      </c>
      <c r="B187" s="8" t="s">
        <v>2</v>
      </c>
      <c r="C187" s="17"/>
      <c r="D187" s="17"/>
      <c r="E187" s="8"/>
      <c r="F187" s="13"/>
      <c r="P187" s="11">
        <f t="shared" ref="P187" si="55">R187+T187</f>
        <v>1.8118874999999999</v>
      </c>
      <c r="Q187" s="11">
        <v>0.27495341840331067</v>
      </c>
      <c r="R187" s="9">
        <f t="shared" ref="R187" si="56">V187+X187</f>
        <v>1.8118874999999999</v>
      </c>
      <c r="S187" s="11">
        <v>0.27495341840331067</v>
      </c>
      <c r="T187" s="11">
        <v>0</v>
      </c>
      <c r="V187" s="11">
        <v>1.8118874999999999</v>
      </c>
      <c r="W187" s="11">
        <v>0.27495341840331067</v>
      </c>
    </row>
    <row r="188" spans="1:77" x14ac:dyDescent="0.2">
      <c r="A188" s="2">
        <v>40133</v>
      </c>
      <c r="B188" s="8" t="s">
        <v>2</v>
      </c>
      <c r="C188" s="17"/>
      <c r="D188" s="17"/>
      <c r="E188" s="8"/>
      <c r="F188" s="13">
        <v>0.78800000000000003</v>
      </c>
      <c r="G188" s="13">
        <v>6.9775085094896161E-2</v>
      </c>
      <c r="I188" s="10"/>
      <c r="J188" s="10"/>
      <c r="K188" s="10"/>
      <c r="L188" s="10"/>
      <c r="M188" s="10"/>
      <c r="N188" s="10"/>
      <c r="O188" s="10"/>
      <c r="P188" s="10"/>
      <c r="Q188" s="7"/>
      <c r="R188" s="12"/>
      <c r="S188" s="7"/>
    </row>
    <row r="189" spans="1:77" x14ac:dyDescent="0.2">
      <c r="A189" s="2">
        <v>40148</v>
      </c>
      <c r="B189" s="8" t="s">
        <v>2</v>
      </c>
      <c r="C189" s="17"/>
      <c r="D189" s="17">
        <v>1350416.6666666665</v>
      </c>
      <c r="E189" s="17">
        <v>292225.03488663095</v>
      </c>
      <c r="F189" s="13">
        <v>0.81699999999999995</v>
      </c>
      <c r="G189" s="13">
        <v>5.2156529971516388E-2</v>
      </c>
      <c r="P189" s="11">
        <f t="shared" ref="P189:P192" si="57">R189+T189</f>
        <v>2.7383375000000001</v>
      </c>
      <c r="Q189" s="11">
        <v>0.18819507332818289</v>
      </c>
      <c r="R189" s="9">
        <f t="shared" ref="R189:R192" si="58">V189+X189</f>
        <v>2.3999250000000001</v>
      </c>
      <c r="S189" s="11">
        <v>0.16173442480395686</v>
      </c>
      <c r="T189" s="11">
        <v>0.3384125</v>
      </c>
      <c r="U189" s="11">
        <v>3.0431819285083817E-2</v>
      </c>
      <c r="V189" s="11">
        <v>2.3999250000000001</v>
      </c>
      <c r="W189" s="11">
        <v>0.16173442480395686</v>
      </c>
      <c r="AN189" s="9">
        <f>AP189+AR189+AT189+AV189</f>
        <v>0</v>
      </c>
      <c r="BJ189" s="11">
        <v>373.07610511779785</v>
      </c>
      <c r="BK189" s="11">
        <v>5.5716170136088579</v>
      </c>
      <c r="BL189" s="11">
        <v>22.41059273481369</v>
      </c>
      <c r="BM189" s="11">
        <v>1.4750304907405725</v>
      </c>
    </row>
    <row r="190" spans="1:77" x14ac:dyDescent="0.2">
      <c r="A190" s="2">
        <v>40149</v>
      </c>
      <c r="B190" s="8" t="s">
        <v>2</v>
      </c>
      <c r="C190" s="17"/>
      <c r="D190" s="17"/>
      <c r="E190" s="8"/>
      <c r="F190" s="13"/>
      <c r="G190" s="27"/>
      <c r="P190" s="11">
        <f t="shared" si="57"/>
        <v>2.7383375000000001</v>
      </c>
      <c r="Q190" s="11">
        <v>0.18819507332818289</v>
      </c>
      <c r="R190" s="9">
        <f t="shared" si="58"/>
        <v>2.3999250000000001</v>
      </c>
      <c r="S190" s="11">
        <v>0.16173442480395686</v>
      </c>
      <c r="T190" s="11">
        <v>0.3384125</v>
      </c>
      <c r="U190" s="11">
        <v>3.0431819285083817E-2</v>
      </c>
      <c r="V190" s="11">
        <v>2.3999250000000001</v>
      </c>
      <c r="W190" s="11">
        <v>0.16173442480395686</v>
      </c>
      <c r="BJ190" s="11"/>
      <c r="BK190" s="11"/>
      <c r="BL190" s="11"/>
    </row>
    <row r="191" spans="1:77" x14ac:dyDescent="0.2">
      <c r="A191" s="2">
        <v>40293</v>
      </c>
      <c r="B191" s="8" t="s">
        <v>7</v>
      </c>
      <c r="C191" s="17"/>
      <c r="D191" s="17"/>
      <c r="E191" s="8"/>
      <c r="F191" s="13"/>
      <c r="G191" s="27"/>
      <c r="P191" s="11">
        <f>R191+T191</f>
        <v>1.1766300000000001</v>
      </c>
      <c r="R191" s="9">
        <f t="shared" si="58"/>
        <v>0</v>
      </c>
      <c r="T191" s="11">
        <v>1.1766300000000001</v>
      </c>
      <c r="V191" s="11">
        <v>0</v>
      </c>
      <c r="BK191" s="26"/>
      <c r="BL191" s="26"/>
    </row>
    <row r="192" spans="1:77" x14ac:dyDescent="0.2">
      <c r="A192" s="2">
        <v>40357</v>
      </c>
      <c r="B192" s="8" t="s">
        <v>7</v>
      </c>
      <c r="C192" s="17"/>
      <c r="D192" s="17">
        <v>68833</v>
      </c>
      <c r="E192" s="8"/>
      <c r="F192" s="13"/>
      <c r="G192" s="27"/>
      <c r="P192" s="11">
        <f t="shared" si="57"/>
        <v>4.2065067083333334</v>
      </c>
      <c r="R192" s="9">
        <f t="shared" si="58"/>
        <v>2.3756075416666667</v>
      </c>
      <c r="T192" s="11">
        <v>1.8308991666666667</v>
      </c>
      <c r="V192" s="11">
        <v>2.3756075416666667</v>
      </c>
    </row>
    <row r="193" spans="1:83" x14ac:dyDescent="0.2">
      <c r="A193" s="2">
        <v>40366</v>
      </c>
      <c r="B193" s="8" t="s">
        <v>7</v>
      </c>
      <c r="C193" s="17"/>
      <c r="D193" s="17"/>
      <c r="E193" s="8"/>
      <c r="F193" s="13"/>
      <c r="G193" s="27"/>
      <c r="H193" s="3">
        <v>5.0199999999999996</v>
      </c>
      <c r="I193" s="11">
        <v>0.4162720763759894</v>
      </c>
    </row>
    <row r="194" spans="1:83" x14ac:dyDescent="0.2">
      <c r="A194" s="2">
        <v>40375</v>
      </c>
      <c r="B194" s="8" t="s">
        <v>7</v>
      </c>
      <c r="C194" s="17"/>
      <c r="D194" s="17"/>
      <c r="E194" s="8"/>
      <c r="F194" s="13"/>
      <c r="G194" s="27"/>
      <c r="H194" s="3"/>
      <c r="P194" s="11">
        <f t="shared" ref="P194:P201" si="59">R194+T194</f>
        <v>6.9842671249999988</v>
      </c>
      <c r="R194" s="9">
        <f t="shared" ref="R194:R201" si="60">V194+X194</f>
        <v>1.9992356250000001</v>
      </c>
      <c r="T194" s="9">
        <v>4.9850314999999989</v>
      </c>
      <c r="V194" s="11">
        <v>1.9992356250000001</v>
      </c>
    </row>
    <row r="195" spans="1:83" x14ac:dyDescent="0.2">
      <c r="A195" s="2">
        <v>40388</v>
      </c>
      <c r="B195" s="8" t="s">
        <v>7</v>
      </c>
      <c r="C195" s="17"/>
      <c r="D195" s="17"/>
      <c r="E195" s="8"/>
      <c r="F195" s="13"/>
      <c r="G195" s="27"/>
      <c r="H195" s="3">
        <v>3.27</v>
      </c>
      <c r="I195" s="11">
        <v>0.39518805402366225</v>
      </c>
      <c r="J195" s="2"/>
      <c r="K195" s="2"/>
      <c r="L195" s="2"/>
      <c r="M195" s="2"/>
      <c r="N195" s="2"/>
      <c r="O195" s="2"/>
      <c r="P195" s="11">
        <f t="shared" si="59"/>
        <v>9.1788231666666693</v>
      </c>
      <c r="R195" s="9">
        <f t="shared" si="60"/>
        <v>1.8819932500000003</v>
      </c>
      <c r="T195" s="11">
        <v>7.2968299166666686</v>
      </c>
      <c r="V195" s="11">
        <v>1.8819932500000003</v>
      </c>
    </row>
    <row r="196" spans="1:83" x14ac:dyDescent="0.2">
      <c r="A196" s="2">
        <v>40402</v>
      </c>
      <c r="B196" s="8" t="s">
        <v>7</v>
      </c>
      <c r="C196" s="17"/>
      <c r="D196" s="17"/>
      <c r="E196" s="8"/>
      <c r="F196" s="13"/>
      <c r="G196" s="27"/>
      <c r="H196" s="3"/>
      <c r="P196" s="11">
        <f t="shared" si="59"/>
        <v>11.177808166666667</v>
      </c>
      <c r="R196" s="9">
        <f t="shared" si="60"/>
        <v>1.9556435833333334</v>
      </c>
      <c r="T196" s="11">
        <v>9.222164583333333</v>
      </c>
      <c r="V196" s="11">
        <v>1.9556435833333334</v>
      </c>
    </row>
    <row r="197" spans="1:83" x14ac:dyDescent="0.2">
      <c r="A197" s="2">
        <v>40416</v>
      </c>
      <c r="B197" s="8" t="s">
        <v>7</v>
      </c>
      <c r="C197" s="17"/>
      <c r="D197" s="17"/>
      <c r="E197" s="8"/>
      <c r="F197" s="13"/>
      <c r="G197" s="27"/>
      <c r="H197" s="3"/>
      <c r="P197" s="11">
        <f t="shared" si="59"/>
        <v>8.8313566666666663</v>
      </c>
      <c r="R197" s="9">
        <f t="shared" si="60"/>
        <v>0.76146558333333336</v>
      </c>
      <c r="T197" s="11">
        <v>8.0698910833333333</v>
      </c>
      <c r="V197" s="11">
        <v>0.76146558333333336</v>
      </c>
    </row>
    <row r="198" spans="1:83" x14ac:dyDescent="0.2">
      <c r="A198" s="2">
        <v>40424</v>
      </c>
      <c r="B198" s="8" t="s">
        <v>7</v>
      </c>
      <c r="C198" s="17"/>
      <c r="D198" s="17"/>
      <c r="E198" s="8"/>
      <c r="F198" s="13"/>
      <c r="G198" s="27"/>
      <c r="H198" s="3"/>
      <c r="P198" s="11"/>
      <c r="R198" s="9"/>
      <c r="T198" s="11"/>
      <c r="V198" s="11"/>
      <c r="CB198" s="11">
        <v>387</v>
      </c>
      <c r="CC198" s="11">
        <v>1.3379705539696376</v>
      </c>
      <c r="CD198" s="11">
        <v>14.6</v>
      </c>
      <c r="CE198" s="11">
        <v>0.57566301632558103</v>
      </c>
    </row>
    <row r="199" spans="1:83" x14ac:dyDescent="0.2">
      <c r="A199" s="2">
        <v>40426</v>
      </c>
      <c r="B199" s="8" t="s">
        <v>7</v>
      </c>
      <c r="C199" s="17"/>
      <c r="D199" s="17"/>
      <c r="E199" s="8"/>
      <c r="F199" s="13"/>
      <c r="G199" s="27"/>
      <c r="H199" s="3"/>
      <c r="P199" s="11">
        <f t="shared" si="59"/>
        <v>8.8313566666666663</v>
      </c>
      <c r="R199" s="9">
        <f t="shared" si="60"/>
        <v>0.76146558333333336</v>
      </c>
      <c r="T199" s="11">
        <v>8.0698910833333333</v>
      </c>
      <c r="V199" s="11">
        <v>0.76146558333333336</v>
      </c>
      <c r="AN199" s="9">
        <f>AP199+AR199+AT199+AV199</f>
        <v>7.89</v>
      </c>
      <c r="AP199" s="7">
        <v>7.89</v>
      </c>
    </row>
    <row r="200" spans="1:83" x14ac:dyDescent="0.2">
      <c r="A200" s="2">
        <v>40427</v>
      </c>
      <c r="B200" s="8" t="s">
        <v>7</v>
      </c>
      <c r="C200" s="17"/>
      <c r="D200" s="17"/>
      <c r="E200" s="8"/>
      <c r="F200" s="13"/>
      <c r="G200" s="27"/>
      <c r="H200" s="3"/>
      <c r="P200" s="11">
        <f t="shared" si="59"/>
        <v>0.94056220833333337</v>
      </c>
      <c r="R200" s="9">
        <f t="shared" si="60"/>
        <v>0.76146558333333336</v>
      </c>
      <c r="T200" s="11">
        <v>0.17909662500000001</v>
      </c>
      <c r="V200" s="11">
        <v>0.76146558333333336</v>
      </c>
    </row>
    <row r="201" spans="1:83" x14ac:dyDescent="0.2">
      <c r="A201" s="2">
        <v>40465</v>
      </c>
      <c r="B201" s="8" t="s">
        <v>6</v>
      </c>
      <c r="C201" s="17"/>
      <c r="D201" s="17"/>
      <c r="E201" s="8"/>
      <c r="F201" s="13"/>
      <c r="G201" s="27"/>
      <c r="H201" s="3"/>
      <c r="P201" s="11">
        <f t="shared" si="59"/>
        <v>0</v>
      </c>
      <c r="R201" s="9">
        <f t="shared" si="60"/>
        <v>0</v>
      </c>
      <c r="T201" s="11"/>
      <c r="V201" s="11"/>
    </row>
    <row r="202" spans="1:83" x14ac:dyDescent="0.2">
      <c r="A202" s="2">
        <v>40483</v>
      </c>
      <c r="B202" s="8" t="s">
        <v>6</v>
      </c>
      <c r="C202" s="17">
        <v>10</v>
      </c>
      <c r="D202" s="17"/>
      <c r="E202" s="8"/>
      <c r="F202" s="13"/>
      <c r="G202" s="27"/>
      <c r="H202" s="3"/>
      <c r="P202" s="11"/>
      <c r="R202" s="9"/>
      <c r="T202" s="11"/>
      <c r="V202" s="11"/>
    </row>
    <row r="203" spans="1:83" x14ac:dyDescent="0.2">
      <c r="A203" s="2">
        <v>40497</v>
      </c>
      <c r="B203" s="8" t="s">
        <v>6</v>
      </c>
      <c r="C203" s="17">
        <v>12</v>
      </c>
      <c r="D203" s="17"/>
      <c r="E203" s="8"/>
      <c r="F203" s="13"/>
      <c r="G203" s="27"/>
      <c r="H203" s="3"/>
      <c r="P203" s="11"/>
      <c r="R203" s="9"/>
      <c r="T203" s="11"/>
      <c r="V203" s="11"/>
    </row>
    <row r="204" spans="1:83" x14ac:dyDescent="0.2">
      <c r="A204" s="2">
        <v>40564</v>
      </c>
      <c r="B204" s="8" t="s">
        <v>6</v>
      </c>
      <c r="C204" s="17">
        <v>13</v>
      </c>
      <c r="D204" s="17">
        <v>2424000</v>
      </c>
      <c r="E204" s="17">
        <v>375757.69606735499</v>
      </c>
      <c r="F204" s="13"/>
      <c r="G204" s="27"/>
      <c r="H204" s="3"/>
      <c r="P204" s="11"/>
      <c r="R204" s="9"/>
      <c r="T204" s="11"/>
      <c r="V204" s="11"/>
    </row>
    <row r="205" spans="1:83" x14ac:dyDescent="0.2">
      <c r="A205" s="2">
        <v>40591</v>
      </c>
      <c r="B205" s="8" t="s">
        <v>6</v>
      </c>
      <c r="C205" s="17">
        <v>21</v>
      </c>
      <c r="D205" s="17"/>
      <c r="E205" s="17"/>
      <c r="F205" s="13"/>
      <c r="G205" s="27"/>
      <c r="H205" s="3"/>
      <c r="P205" s="11"/>
      <c r="R205" s="9"/>
      <c r="T205" s="11"/>
      <c r="V205" s="11"/>
    </row>
    <row r="206" spans="1:83" x14ac:dyDescent="0.2">
      <c r="A206" s="2">
        <v>40613</v>
      </c>
      <c r="B206" s="8" t="s">
        <v>6</v>
      </c>
      <c r="C206" s="17">
        <v>22</v>
      </c>
      <c r="D206" s="17"/>
      <c r="E206" s="17"/>
      <c r="F206" s="13"/>
      <c r="G206" s="27"/>
      <c r="H206" s="3"/>
      <c r="P206" s="11"/>
      <c r="R206" s="9"/>
      <c r="T206" s="11"/>
      <c r="V206" s="11"/>
    </row>
    <row r="207" spans="1:83" x14ac:dyDescent="0.2">
      <c r="A207" s="2">
        <v>40630</v>
      </c>
      <c r="B207" s="8" t="s">
        <v>6</v>
      </c>
      <c r="C207" s="17">
        <v>23</v>
      </c>
      <c r="D207" s="17"/>
      <c r="E207" s="17"/>
      <c r="F207" s="13"/>
      <c r="G207" s="27"/>
      <c r="H207" s="3"/>
      <c r="P207" s="11"/>
      <c r="R207" s="9"/>
      <c r="T207" s="11"/>
      <c r="V207" s="11"/>
    </row>
    <row r="208" spans="1:83" x14ac:dyDescent="0.2">
      <c r="A208" s="2">
        <v>40648</v>
      </c>
      <c r="B208" s="8" t="s">
        <v>6</v>
      </c>
      <c r="C208" s="17">
        <v>30</v>
      </c>
      <c r="D208" s="17"/>
      <c r="E208" s="17"/>
      <c r="F208" s="13"/>
      <c r="G208" s="27"/>
      <c r="H208" s="3"/>
      <c r="P208" s="11"/>
      <c r="R208" s="9"/>
      <c r="T208" s="11"/>
      <c r="V208" s="11"/>
    </row>
    <row r="209" spans="1:77" x14ac:dyDescent="0.2">
      <c r="A209" s="2">
        <v>40659</v>
      </c>
      <c r="B209" s="8" t="s">
        <v>6</v>
      </c>
      <c r="C209" s="17">
        <v>31</v>
      </c>
      <c r="D209" s="17"/>
      <c r="E209" s="17"/>
      <c r="F209" s="13"/>
      <c r="G209" s="27"/>
      <c r="H209" s="3"/>
      <c r="P209" s="11"/>
      <c r="R209" s="9"/>
      <c r="T209" s="11"/>
      <c r="V209" s="11"/>
    </row>
    <row r="210" spans="1:77" x14ac:dyDescent="0.2">
      <c r="A210" s="2">
        <v>40660</v>
      </c>
      <c r="B210" s="8" t="s">
        <v>6</v>
      </c>
      <c r="C210" s="17"/>
      <c r="E210" s="8"/>
      <c r="F210" s="13"/>
      <c r="G210" s="27"/>
      <c r="H210" s="3"/>
      <c r="P210" s="11">
        <f t="shared" ref="P210:P216" si="61">R210+T210</f>
        <v>4.3588194444444444</v>
      </c>
      <c r="Q210" s="11">
        <v>0.19708307232514743</v>
      </c>
      <c r="R210" s="9">
        <f t="shared" ref="R210:R215" si="62">V210+X210</f>
        <v>4.3588194444444444</v>
      </c>
      <c r="S210" s="11">
        <v>0.19708307232514743</v>
      </c>
      <c r="T210" s="11"/>
      <c r="V210" s="11">
        <v>4.3588194444444444</v>
      </c>
      <c r="W210" s="11">
        <v>0.19708307232514743</v>
      </c>
    </row>
    <row r="211" spans="1:77" x14ac:dyDescent="0.2">
      <c r="A211" s="2">
        <v>40676</v>
      </c>
      <c r="B211" s="8" t="s">
        <v>6</v>
      </c>
      <c r="C211" s="17">
        <v>37</v>
      </c>
      <c r="E211" s="8"/>
      <c r="F211" s="13"/>
      <c r="G211" s="27"/>
      <c r="H211" s="3"/>
      <c r="P211" s="11"/>
      <c r="R211" s="9"/>
      <c r="T211" s="11"/>
      <c r="V211" s="11"/>
    </row>
    <row r="212" spans="1:77" x14ac:dyDescent="0.2">
      <c r="A212" s="2">
        <v>40678</v>
      </c>
      <c r="B212" s="8" t="s">
        <v>6</v>
      </c>
      <c r="C212" s="17">
        <v>39</v>
      </c>
      <c r="D212" s="17"/>
      <c r="E212" s="8"/>
      <c r="F212" s="13"/>
      <c r="G212" s="27"/>
      <c r="H212" s="3"/>
      <c r="P212" s="11">
        <f t="shared" si="61"/>
        <v>11.159166666666666</v>
      </c>
      <c r="Q212" s="11">
        <v>1.3355418052536727</v>
      </c>
      <c r="R212" s="9">
        <f t="shared" si="62"/>
        <v>11.159166666666666</v>
      </c>
      <c r="S212" s="11">
        <v>1.3355418052536727</v>
      </c>
      <c r="T212" s="11"/>
      <c r="V212" s="11">
        <v>11.159166666666666</v>
      </c>
      <c r="W212" s="11">
        <v>1.3355418052536727</v>
      </c>
    </row>
    <row r="213" spans="1:77" x14ac:dyDescent="0.2">
      <c r="A213" s="2">
        <v>40688</v>
      </c>
      <c r="B213" s="8" t="s">
        <v>6</v>
      </c>
      <c r="C213" s="17">
        <v>47</v>
      </c>
      <c r="D213" s="17"/>
      <c r="E213" s="8"/>
      <c r="F213" s="13"/>
      <c r="G213" s="27"/>
      <c r="H213" s="3"/>
      <c r="P213" s="11"/>
      <c r="R213" s="9"/>
      <c r="T213" s="11"/>
      <c r="V213" s="11"/>
    </row>
    <row r="214" spans="1:77" x14ac:dyDescent="0.2">
      <c r="A214" s="2">
        <v>40708</v>
      </c>
      <c r="B214" s="8" t="s">
        <v>6</v>
      </c>
      <c r="C214" s="17"/>
      <c r="E214" s="8"/>
      <c r="F214" s="13"/>
      <c r="G214" s="27"/>
      <c r="H214" s="3"/>
      <c r="N214" s="14">
        <v>3.65</v>
      </c>
      <c r="P214" s="11"/>
      <c r="R214" s="9"/>
      <c r="T214" s="11"/>
      <c r="V214" s="11"/>
      <c r="BV214" s="23"/>
      <c r="BW214" s="23"/>
      <c r="BX214" s="23"/>
      <c r="BY214" s="23"/>
    </row>
    <row r="215" spans="1:77" x14ac:dyDescent="0.2">
      <c r="A215" s="2">
        <v>40714</v>
      </c>
      <c r="B215" s="8" t="s">
        <v>6</v>
      </c>
      <c r="C215" s="17">
        <v>70</v>
      </c>
      <c r="E215" s="8"/>
      <c r="F215" s="13"/>
      <c r="G215" s="27"/>
      <c r="H215" s="3"/>
      <c r="P215" s="11">
        <f t="shared" si="61"/>
        <v>18.696666666666669</v>
      </c>
      <c r="Q215" s="11">
        <v>1.168317879117952</v>
      </c>
      <c r="R215" s="9">
        <f t="shared" si="62"/>
        <v>18.696666666666669</v>
      </c>
      <c r="S215" s="11">
        <v>1.168317879117952</v>
      </c>
      <c r="T215" s="11"/>
      <c r="V215" s="11">
        <v>13.660138888888891</v>
      </c>
      <c r="W215" s="11">
        <v>0.82513614975824512</v>
      </c>
      <c r="X215" s="24">
        <v>5.0365277777777786</v>
      </c>
      <c r="Y215" s="11">
        <v>0.35000834058257274</v>
      </c>
      <c r="Z215" s="11"/>
      <c r="AA215" s="11"/>
      <c r="AB215" s="11"/>
      <c r="AC215" s="11"/>
      <c r="AD215" s="11"/>
      <c r="AE215" s="11"/>
      <c r="AF215" s="11"/>
      <c r="AG215" s="11"/>
      <c r="AH215" s="11"/>
      <c r="AI215" s="11"/>
      <c r="AJ215" s="11"/>
      <c r="AK215" s="11"/>
      <c r="AL215" s="11"/>
      <c r="AM215" s="11"/>
      <c r="AZ215" s="21"/>
      <c r="BA215" s="21"/>
      <c r="BF215" s="21"/>
      <c r="BG215" s="21"/>
      <c r="BN215" s="21"/>
      <c r="BO215" s="21"/>
      <c r="BP215" s="21"/>
      <c r="BQ215" s="21"/>
      <c r="BU215" s="21"/>
      <c r="BV215" s="10"/>
      <c r="BW215" s="10"/>
      <c r="BX215" s="10"/>
      <c r="BY215" s="10"/>
    </row>
    <row r="216" spans="1:77" x14ac:dyDescent="0.2">
      <c r="A216" s="2">
        <v>40771</v>
      </c>
      <c r="B216" s="8" t="s">
        <v>6</v>
      </c>
      <c r="C216" s="17"/>
      <c r="D216" s="17"/>
      <c r="E216" s="8"/>
      <c r="F216" s="13"/>
      <c r="G216" s="27"/>
      <c r="H216" s="3"/>
      <c r="P216" s="11">
        <f t="shared" si="61"/>
        <v>18.094109825</v>
      </c>
      <c r="Q216" s="11">
        <v>0.36480502725505659</v>
      </c>
      <c r="R216" s="9">
        <v>18.094109825</v>
      </c>
      <c r="S216" s="11">
        <v>0.36480502725505659</v>
      </c>
      <c r="T216" s="11"/>
      <c r="AN216" s="9">
        <f>AP216+AR216+AT216+AV216</f>
        <v>13.65</v>
      </c>
      <c r="AO216" s="11">
        <v>0.48522605695238802</v>
      </c>
      <c r="AR216" s="7">
        <v>9.16</v>
      </c>
      <c r="AS216" s="11">
        <v>0.36035838463220016</v>
      </c>
      <c r="AT216" s="7">
        <v>4.49</v>
      </c>
      <c r="AU216" s="11">
        <v>0.1886714091350358</v>
      </c>
      <c r="AZ216" s="19"/>
      <c r="BA216" s="19"/>
      <c r="BF216" s="19"/>
      <c r="BG216" s="19"/>
      <c r="BJ216" s="11">
        <v>403.52686882019043</v>
      </c>
      <c r="BK216" s="11">
        <v>11.304574926804627</v>
      </c>
      <c r="BL216" s="11">
        <v>5.3183481842279434</v>
      </c>
      <c r="BM216" s="11">
        <v>0.36194729516055646</v>
      </c>
      <c r="BN216" s="19"/>
      <c r="BO216" s="19"/>
      <c r="BP216" s="19"/>
      <c r="BQ216" s="19"/>
      <c r="BU216" s="19"/>
      <c r="BV216" s="11">
        <v>399.17096614837646</v>
      </c>
      <c r="BW216" s="11">
        <v>0.71664777403552249</v>
      </c>
      <c r="BX216" s="11">
        <v>14.947012960910797</v>
      </c>
      <c r="BY216" s="11">
        <v>0.57040087177391163</v>
      </c>
    </row>
    <row r="217" spans="1:77" x14ac:dyDescent="0.2">
      <c r="A217" s="2">
        <v>40772</v>
      </c>
      <c r="B217" s="8" t="s">
        <v>6</v>
      </c>
      <c r="C217" s="17"/>
      <c r="D217" s="17"/>
      <c r="E217" s="8"/>
      <c r="F217" s="13"/>
      <c r="G217" s="27"/>
      <c r="H217" s="3"/>
      <c r="P217" s="11">
        <f>R217+T217</f>
        <v>4.4489750000000008</v>
      </c>
      <c r="Q217" s="11">
        <v>0.4164223587096797</v>
      </c>
      <c r="R217" s="9">
        <v>4.4489750000000008</v>
      </c>
      <c r="S217" s="11">
        <v>0.4164223587096797</v>
      </c>
      <c r="T217" s="11"/>
    </row>
    <row r="218" spans="1:77" x14ac:dyDescent="0.2">
      <c r="A218" s="2">
        <v>41043</v>
      </c>
      <c r="B218" s="8" t="s">
        <v>3</v>
      </c>
      <c r="C218" s="17"/>
      <c r="D218" s="17"/>
      <c r="E218" s="8"/>
      <c r="F218" s="13"/>
      <c r="G218" s="27"/>
      <c r="H218" s="3"/>
      <c r="P218" s="11">
        <f>R218+T218</f>
        <v>0</v>
      </c>
      <c r="R218" s="9">
        <v>0</v>
      </c>
      <c r="T218" s="11"/>
    </row>
    <row r="219" spans="1:77" x14ac:dyDescent="0.2">
      <c r="A219" s="2">
        <v>41072</v>
      </c>
      <c r="B219" s="8" t="s">
        <v>3</v>
      </c>
      <c r="C219" s="17"/>
      <c r="D219" s="17">
        <v>106916.66666666666</v>
      </c>
      <c r="E219" s="17">
        <v>5043.3307630161553</v>
      </c>
      <c r="F219" s="13"/>
      <c r="G219" s="27"/>
      <c r="H219" s="3"/>
      <c r="P219" s="11"/>
      <c r="R219" s="9"/>
      <c r="T219" s="11"/>
    </row>
    <row r="220" spans="1:77" x14ac:dyDescent="0.2">
      <c r="A220" s="2">
        <v>41074</v>
      </c>
      <c r="B220" s="8" t="s">
        <v>3</v>
      </c>
      <c r="C220" s="17"/>
      <c r="D220" s="17"/>
      <c r="E220" s="8"/>
      <c r="F220" s="13"/>
      <c r="G220" s="27"/>
      <c r="H220" s="3"/>
      <c r="P220" s="11">
        <f t="shared" ref="P220:P224" si="63">R220+T220</f>
        <v>8.3699999999999997E-2</v>
      </c>
      <c r="Q220" s="11">
        <v>3.2120704888586801E-2</v>
      </c>
      <c r="R220" s="9">
        <v>8.3699999999999997E-2</v>
      </c>
      <c r="S220" s="11">
        <v>3.2120704888586801E-2</v>
      </c>
      <c r="T220" s="11"/>
    </row>
    <row r="221" spans="1:77" x14ac:dyDescent="0.2">
      <c r="A221" s="2">
        <v>41099</v>
      </c>
      <c r="B221" s="8" t="s">
        <v>3</v>
      </c>
      <c r="C221" s="17"/>
      <c r="D221" s="17"/>
      <c r="E221" s="8"/>
      <c r="F221" s="13">
        <v>0.98</v>
      </c>
      <c r="G221" s="13">
        <v>0.14866260938303033</v>
      </c>
      <c r="I221" s="2"/>
      <c r="J221" s="2"/>
      <c r="K221" s="2"/>
      <c r="L221" s="2"/>
      <c r="M221" s="2"/>
      <c r="N221" s="2"/>
      <c r="O221" s="2"/>
      <c r="P221" s="11">
        <f t="shared" si="63"/>
        <v>1.649735</v>
      </c>
      <c r="Q221" s="11">
        <v>0.47186280364419791</v>
      </c>
      <c r="R221" s="9">
        <v>1.649735</v>
      </c>
      <c r="S221" s="11">
        <v>0.47186280364419791</v>
      </c>
    </row>
    <row r="222" spans="1:77" x14ac:dyDescent="0.2">
      <c r="A222" s="2">
        <v>41113</v>
      </c>
      <c r="B222" s="8" t="s">
        <v>3</v>
      </c>
      <c r="C222" s="17"/>
      <c r="D222" s="17"/>
      <c r="E222" s="8"/>
      <c r="F222" s="13">
        <v>1.571</v>
      </c>
      <c r="G222" s="13">
        <v>0.19066352730703751</v>
      </c>
      <c r="I222" s="2"/>
      <c r="J222" s="2"/>
      <c r="K222" s="2"/>
      <c r="L222" s="2"/>
      <c r="M222" s="2"/>
      <c r="N222" s="2"/>
      <c r="O222" s="2"/>
      <c r="P222" s="11">
        <f t="shared" si="63"/>
        <v>5.982121145833335</v>
      </c>
      <c r="Q222" s="11">
        <v>0.49091428631002826</v>
      </c>
      <c r="R222" s="9">
        <v>5.982121145833335</v>
      </c>
      <c r="S222" s="11">
        <v>0.49091428631002826</v>
      </c>
    </row>
    <row r="223" spans="1:77" x14ac:dyDescent="0.2">
      <c r="A223" s="2">
        <v>41127</v>
      </c>
      <c r="B223" s="8" t="s">
        <v>3</v>
      </c>
      <c r="C223" s="17"/>
      <c r="D223" s="17"/>
      <c r="E223" s="8"/>
      <c r="F223" s="13">
        <v>2.6160000000000001</v>
      </c>
      <c r="G223" s="13">
        <v>0.23364797754414288</v>
      </c>
      <c r="I223" s="2"/>
      <c r="J223" s="2"/>
      <c r="K223" s="2"/>
      <c r="L223" s="2"/>
      <c r="M223" s="2"/>
      <c r="N223" s="2"/>
      <c r="O223" s="2"/>
      <c r="P223" s="11">
        <f t="shared" si="63"/>
        <v>9.3807328775255776</v>
      </c>
      <c r="Q223" s="11">
        <v>0.62898181234009432</v>
      </c>
      <c r="R223" s="9">
        <v>9.3807328775255776</v>
      </c>
      <c r="S223" s="11">
        <v>0.62898181234009432</v>
      </c>
    </row>
    <row r="224" spans="1:77" x14ac:dyDescent="0.2">
      <c r="A224" s="2">
        <v>41141</v>
      </c>
      <c r="B224" s="8" t="s">
        <v>3</v>
      </c>
      <c r="C224" s="17"/>
      <c r="D224" s="17"/>
      <c r="E224" s="8"/>
      <c r="F224" s="13">
        <v>2.9870000000000001</v>
      </c>
      <c r="G224" s="13">
        <v>0.23101350908401522</v>
      </c>
      <c r="I224" s="2"/>
      <c r="J224" s="2"/>
      <c r="K224" s="2"/>
      <c r="L224" s="2"/>
      <c r="M224" s="2"/>
      <c r="N224" s="2"/>
      <c r="O224" s="2"/>
      <c r="P224" s="11">
        <f t="shared" si="63"/>
        <v>11.62919489190808</v>
      </c>
      <c r="Q224" s="11">
        <v>0.77154354529659797</v>
      </c>
      <c r="R224" s="9">
        <v>11.62919489190808</v>
      </c>
      <c r="S224" s="11">
        <v>0.77154354529659797</v>
      </c>
    </row>
    <row r="225" spans="1:77" x14ac:dyDescent="0.2">
      <c r="A225" s="2">
        <v>41163</v>
      </c>
      <c r="B225" s="8" t="s">
        <v>3</v>
      </c>
      <c r="C225" s="17"/>
      <c r="D225" s="17"/>
      <c r="E225" s="8"/>
      <c r="F225" s="13"/>
      <c r="G225" s="27"/>
      <c r="P225" s="11">
        <f t="shared" ref="P225:P228" si="64">R225+T225</f>
        <v>17.562715778433819</v>
      </c>
      <c r="Q225" s="11">
        <v>0.81403129685816078</v>
      </c>
      <c r="R225" s="9">
        <f t="shared" ref="R225:R227" si="65">V225+X225</f>
        <v>17.562715778433819</v>
      </c>
      <c r="S225" s="11">
        <v>0.81403129685816078</v>
      </c>
      <c r="V225" s="24">
        <v>10.669382445100485</v>
      </c>
      <c r="W225" s="11">
        <v>0.8143799192387442</v>
      </c>
      <c r="X225" s="24">
        <v>6.8933333333333326</v>
      </c>
      <c r="Y225" s="11">
        <v>0.19925788241297682</v>
      </c>
      <c r="Z225" s="11"/>
      <c r="AA225" s="11"/>
      <c r="AB225" s="11"/>
      <c r="AC225" s="11"/>
      <c r="AD225" s="11"/>
      <c r="AE225" s="11"/>
      <c r="AF225" s="11"/>
      <c r="AG225" s="11"/>
      <c r="AH225" s="11"/>
      <c r="AI225" s="11"/>
      <c r="AJ225" s="11"/>
      <c r="AK225" s="11"/>
      <c r="AL225" s="11"/>
      <c r="AM225" s="11"/>
    </row>
    <row r="226" spans="1:77" x14ac:dyDescent="0.2">
      <c r="A226" s="2">
        <v>41191</v>
      </c>
      <c r="B226" s="8" t="s">
        <v>3</v>
      </c>
      <c r="C226" s="17"/>
      <c r="D226" s="17"/>
      <c r="E226" s="8"/>
      <c r="F226" s="13"/>
      <c r="G226" s="27"/>
      <c r="P226" s="11">
        <f t="shared" si="64"/>
        <v>20.149603037590197</v>
      </c>
      <c r="Q226" s="11">
        <v>2.0612516730687127</v>
      </c>
      <c r="R226" s="9">
        <f t="shared" si="65"/>
        <v>20.149603037590197</v>
      </c>
      <c r="S226" s="11">
        <v>2.0612516730687127</v>
      </c>
      <c r="V226" s="24">
        <v>9.3382447042568621</v>
      </c>
      <c r="W226" s="11">
        <v>1.42712275694031</v>
      </c>
      <c r="X226" s="24">
        <v>10.811358333333333</v>
      </c>
      <c r="Y226" s="11">
        <v>0.70314576612956015</v>
      </c>
      <c r="Z226" s="11"/>
      <c r="AA226" s="11"/>
      <c r="AB226" s="11"/>
      <c r="AC226" s="11"/>
      <c r="AD226" s="11"/>
      <c r="AE226" s="11"/>
      <c r="AF226" s="11"/>
      <c r="AG226" s="11"/>
      <c r="AH226" s="11"/>
      <c r="AI226" s="11"/>
      <c r="AJ226" s="11"/>
      <c r="AK226" s="11"/>
      <c r="AL226" s="11"/>
      <c r="AM226" s="11"/>
      <c r="BJ226" s="11">
        <v>406.34984493255615</v>
      </c>
      <c r="BK226" s="11">
        <v>4.6704744846211623</v>
      </c>
      <c r="BL226" s="11">
        <v>11.063141748309135</v>
      </c>
      <c r="BM226" s="11">
        <v>2.1139779136535597</v>
      </c>
      <c r="BV226" s="11">
        <v>407.54473686218262</v>
      </c>
      <c r="BW226" s="11">
        <v>10.021603367500504</v>
      </c>
      <c r="BX226" s="11">
        <v>10.592742711305618</v>
      </c>
      <c r="BY226" s="11">
        <v>0.46086139240329149</v>
      </c>
    </row>
    <row r="227" spans="1:77" x14ac:dyDescent="0.2">
      <c r="A227" s="2">
        <v>41195</v>
      </c>
      <c r="B227" s="8" t="s">
        <v>3</v>
      </c>
      <c r="C227" s="17"/>
      <c r="D227" s="17"/>
      <c r="E227" s="8"/>
      <c r="F227" s="13"/>
      <c r="G227" s="27"/>
      <c r="P227" s="11">
        <f t="shared" si="64"/>
        <v>20.149603037590197</v>
      </c>
      <c r="Q227" s="11">
        <v>2.0612516730687127</v>
      </c>
      <c r="R227" s="9">
        <f t="shared" si="65"/>
        <v>20.149603037590197</v>
      </c>
      <c r="S227" s="11">
        <v>2.0612516730687127</v>
      </c>
      <c r="V227" s="24">
        <v>9.3382447042568621</v>
      </c>
      <c r="W227" s="11">
        <v>1.42712275694031</v>
      </c>
      <c r="X227" s="24">
        <v>10.811358333333333</v>
      </c>
      <c r="Y227" s="11">
        <v>0.70314576612956015</v>
      </c>
      <c r="Z227" s="11"/>
      <c r="AA227" s="11"/>
      <c r="AB227" s="11"/>
      <c r="AC227" s="11"/>
      <c r="AD227" s="11"/>
      <c r="AE227" s="11"/>
      <c r="AF227" s="11"/>
      <c r="AG227" s="11"/>
      <c r="AH227" s="11"/>
      <c r="AI227" s="11"/>
      <c r="AJ227" s="11"/>
      <c r="AK227" s="11"/>
      <c r="AL227" s="11"/>
      <c r="AM227" s="11"/>
      <c r="AN227" s="3">
        <v>19.64</v>
      </c>
      <c r="BL227" s="11"/>
      <c r="BM227" s="11"/>
    </row>
    <row r="228" spans="1:77" x14ac:dyDescent="0.2">
      <c r="A228" s="2">
        <v>41196</v>
      </c>
      <c r="B228" s="8" t="s">
        <v>3</v>
      </c>
      <c r="C228" s="17"/>
      <c r="D228" s="17"/>
      <c r="E228" s="8"/>
      <c r="F228" s="13"/>
      <c r="G228" s="27"/>
      <c r="P228" s="11">
        <f t="shared" si="64"/>
        <v>0.51</v>
      </c>
      <c r="Q228" s="11">
        <v>8.5371052319120844E-2</v>
      </c>
      <c r="R228" s="9">
        <v>0.51</v>
      </c>
      <c r="S228" s="11">
        <v>8.5371052319120844E-2</v>
      </c>
    </row>
    <row r="229" spans="1:77" x14ac:dyDescent="0.2">
      <c r="A229" s="2">
        <v>41201</v>
      </c>
      <c r="B229" s="8" t="s">
        <v>3</v>
      </c>
      <c r="C229" s="17"/>
      <c r="D229" s="17"/>
      <c r="E229" s="8"/>
      <c r="F229" s="13"/>
      <c r="G229" s="27"/>
      <c r="P229" s="11"/>
      <c r="Q229" s="11"/>
      <c r="R229" s="9"/>
      <c r="S229" s="11"/>
      <c r="BJ229" s="11">
        <v>384.78550910949707</v>
      </c>
      <c r="BK229" s="11">
        <v>7.0031547487871322</v>
      </c>
      <c r="BL229" s="11">
        <v>10.075673758983612</v>
      </c>
      <c r="BM229" s="11">
        <v>4.8895516947470323</v>
      </c>
    </row>
    <row r="230" spans="1:77" x14ac:dyDescent="0.2">
      <c r="A230" s="2">
        <v>41207</v>
      </c>
      <c r="B230" s="8" t="s">
        <v>6</v>
      </c>
      <c r="C230" s="17">
        <v>0</v>
      </c>
      <c r="D230" s="17"/>
      <c r="E230" s="8"/>
      <c r="F230" s="13"/>
      <c r="G230" s="27"/>
      <c r="P230" s="11">
        <f t="shared" ref="P230:P231" si="66">R230+T230</f>
        <v>0</v>
      </c>
      <c r="R230" s="9">
        <f t="shared" ref="R230:R231" si="67">V230+X230</f>
        <v>0</v>
      </c>
    </row>
    <row r="231" spans="1:77" x14ac:dyDescent="0.2">
      <c r="A231" s="2">
        <v>41386</v>
      </c>
      <c r="B231" s="8" t="s">
        <v>6</v>
      </c>
      <c r="C231" s="17">
        <v>27</v>
      </c>
      <c r="D231" s="17">
        <v>2096000</v>
      </c>
      <c r="E231" s="8"/>
      <c r="F231" s="13"/>
      <c r="G231" s="27"/>
      <c r="P231" s="11">
        <f t="shared" si="66"/>
        <v>0.66693333333333327</v>
      </c>
      <c r="Q231" s="11">
        <v>0.10424677275402622</v>
      </c>
      <c r="R231" s="9">
        <f t="shared" si="67"/>
        <v>0.66693333333333327</v>
      </c>
      <c r="S231" s="11">
        <v>0.10424677275402622</v>
      </c>
      <c r="V231" s="9">
        <v>0.66693333333333327</v>
      </c>
      <c r="W231" s="11">
        <v>0.10424677275402622</v>
      </c>
    </row>
    <row r="232" spans="1:77" x14ac:dyDescent="0.2">
      <c r="A232" s="2">
        <v>41387</v>
      </c>
      <c r="B232" s="8" t="s">
        <v>6</v>
      </c>
      <c r="C232" s="17"/>
      <c r="D232" s="17"/>
      <c r="E232" s="8"/>
      <c r="F232" s="13"/>
      <c r="G232" s="27"/>
      <c r="H232" s="7"/>
      <c r="J232" s="11">
        <v>0.872</v>
      </c>
      <c r="K232" s="11">
        <v>0.18459175198619596</v>
      </c>
      <c r="P232" s="11"/>
      <c r="Q232" s="7"/>
      <c r="R232" s="9"/>
      <c r="S232" s="7"/>
      <c r="BM232" s="11"/>
      <c r="BT232" s="11"/>
    </row>
    <row r="233" spans="1:77" x14ac:dyDescent="0.2">
      <c r="A233" s="2">
        <v>41400</v>
      </c>
      <c r="B233" s="8" t="s">
        <v>6</v>
      </c>
      <c r="C233" s="17">
        <v>30</v>
      </c>
      <c r="D233" s="17"/>
      <c r="E233" s="8"/>
      <c r="F233" s="13"/>
      <c r="G233" s="27"/>
      <c r="H233" s="7"/>
      <c r="J233" s="11"/>
      <c r="P233" s="11">
        <f t="shared" ref="P233:P242" si="68">R233+T233</f>
        <v>1.6961333333333333</v>
      </c>
      <c r="Q233" s="11">
        <v>0.18917295241636925</v>
      </c>
      <c r="R233" s="9">
        <f t="shared" ref="R233:R242" si="69">V233+X233</f>
        <v>1.6961333333333333</v>
      </c>
      <c r="S233" s="11">
        <v>0.18917295241636925</v>
      </c>
      <c r="V233" s="9">
        <v>1.6961333333333333</v>
      </c>
      <c r="W233" s="11">
        <v>0.18917295241636925</v>
      </c>
    </row>
    <row r="234" spans="1:77" x14ac:dyDescent="0.2">
      <c r="A234" s="2">
        <v>41415</v>
      </c>
      <c r="B234" s="8" t="s">
        <v>6</v>
      </c>
      <c r="C234" s="17">
        <v>37</v>
      </c>
      <c r="D234" s="17"/>
      <c r="E234" s="8"/>
      <c r="F234" s="13"/>
      <c r="G234" s="27"/>
      <c r="H234" s="7"/>
      <c r="J234" s="11"/>
      <c r="P234" s="11">
        <f t="shared" si="68"/>
        <v>3.7638666666666669</v>
      </c>
      <c r="Q234" s="11">
        <v>0.71674753445557471</v>
      </c>
      <c r="R234" s="9">
        <f t="shared" si="69"/>
        <v>3.7638666666666669</v>
      </c>
      <c r="S234" s="11">
        <v>0.71674753445557471</v>
      </c>
      <c r="V234" s="9">
        <v>3.7638666666666669</v>
      </c>
      <c r="W234" s="11">
        <v>0.71674753445557471</v>
      </c>
    </row>
    <row r="235" spans="1:77" x14ac:dyDescent="0.2">
      <c r="A235" s="2">
        <v>41428</v>
      </c>
      <c r="B235" s="8" t="s">
        <v>6</v>
      </c>
      <c r="C235" s="17">
        <v>39</v>
      </c>
      <c r="D235" s="17"/>
      <c r="E235" s="8"/>
      <c r="F235" s="13"/>
      <c r="G235" s="27"/>
      <c r="H235" s="7"/>
      <c r="J235" s="11"/>
      <c r="P235" s="11">
        <f t="shared" si="68"/>
        <v>6.5539999999999994</v>
      </c>
      <c r="Q235" s="11">
        <v>0.97421158550559328</v>
      </c>
      <c r="R235" s="9">
        <f t="shared" si="69"/>
        <v>6.5539999999999994</v>
      </c>
      <c r="S235" s="11">
        <v>0.97421158550559328</v>
      </c>
      <c r="V235" s="9">
        <v>6.5539999999999994</v>
      </c>
      <c r="W235" s="11">
        <v>0.97421158550559328</v>
      </c>
    </row>
    <row r="236" spans="1:77" x14ac:dyDescent="0.2">
      <c r="A236" s="2">
        <v>41442</v>
      </c>
      <c r="B236" s="8" t="s">
        <v>6</v>
      </c>
      <c r="C236" s="17">
        <v>58</v>
      </c>
      <c r="D236" s="17"/>
      <c r="E236" s="8"/>
      <c r="F236" s="13"/>
      <c r="G236" s="27"/>
      <c r="H236" s="7"/>
      <c r="I236" s="2"/>
      <c r="J236" s="11">
        <v>3.9409999999999998</v>
      </c>
      <c r="K236" s="11">
        <v>0.37959026555836056</v>
      </c>
      <c r="L236" s="2"/>
      <c r="M236" s="2"/>
      <c r="N236" s="2"/>
      <c r="O236" s="2"/>
      <c r="P236" s="11">
        <f t="shared" si="68"/>
        <v>10.014533333333334</v>
      </c>
      <c r="Q236" s="11">
        <v>0.90963200047947768</v>
      </c>
      <c r="R236" s="9">
        <f t="shared" si="69"/>
        <v>10.014533333333334</v>
      </c>
      <c r="S236" s="11">
        <v>0.90963200047947768</v>
      </c>
      <c r="V236" s="9">
        <v>8.6584000000000003</v>
      </c>
      <c r="W236" s="11">
        <v>0.77816489159979352</v>
      </c>
      <c r="X236" s="11">
        <v>1.3561333333333334</v>
      </c>
      <c r="Y236" s="11">
        <v>0.15140867434419555</v>
      </c>
      <c r="Z236" s="11"/>
      <c r="AA236" s="11"/>
      <c r="AB236" s="11"/>
      <c r="AC236" s="11"/>
      <c r="AD236" s="11"/>
      <c r="AE236" s="11"/>
      <c r="AF236" s="11"/>
      <c r="AG236" s="11"/>
      <c r="AH236" s="11"/>
      <c r="AI236" s="11"/>
      <c r="AJ236" s="11"/>
      <c r="AK236" s="11"/>
      <c r="AL236" s="11"/>
      <c r="AM236" s="11"/>
    </row>
    <row r="237" spans="1:77" x14ac:dyDescent="0.2">
      <c r="A237" s="2">
        <v>41456</v>
      </c>
      <c r="B237" s="8" t="s">
        <v>6</v>
      </c>
      <c r="C237" s="17"/>
      <c r="D237" s="17"/>
      <c r="E237" s="8"/>
      <c r="F237" s="13"/>
      <c r="G237" s="27"/>
      <c r="H237" s="11"/>
      <c r="P237" s="11">
        <f t="shared" si="68"/>
        <v>12.983866666666668</v>
      </c>
      <c r="Q237" s="11">
        <v>2.4376788036223398</v>
      </c>
      <c r="R237" s="9">
        <f t="shared" si="69"/>
        <v>12.983866666666668</v>
      </c>
      <c r="S237" s="11">
        <v>2.4376788036223398</v>
      </c>
      <c r="V237" s="9">
        <v>10.3208</v>
      </c>
      <c r="W237" s="11">
        <v>1.9945283612181883</v>
      </c>
      <c r="X237" s="11">
        <v>2.6630666666666669</v>
      </c>
      <c r="Y237" s="11">
        <v>0.48091258927014729</v>
      </c>
      <c r="Z237" s="11"/>
      <c r="AA237" s="11"/>
      <c r="AB237" s="11"/>
      <c r="AC237" s="11"/>
      <c r="AD237" s="11"/>
      <c r="AE237" s="11"/>
      <c r="AF237" s="11"/>
      <c r="AG237" s="11"/>
      <c r="AH237" s="11"/>
      <c r="AI237" s="11"/>
      <c r="AJ237" s="11"/>
      <c r="AK237" s="11"/>
      <c r="AL237" s="11"/>
      <c r="AM237" s="11"/>
    </row>
    <row r="238" spans="1:77" x14ac:dyDescent="0.2">
      <c r="A238" s="2">
        <v>41470</v>
      </c>
      <c r="B238" s="8" t="s">
        <v>6</v>
      </c>
      <c r="C238" s="17"/>
      <c r="D238" s="17"/>
      <c r="E238" s="8"/>
      <c r="F238" s="13"/>
      <c r="G238" s="27"/>
      <c r="H238" s="11"/>
      <c r="P238" s="11">
        <f t="shared" si="68"/>
        <v>18.459866666666667</v>
      </c>
      <c r="Q238" s="11">
        <v>2.0396205602095776</v>
      </c>
      <c r="R238" s="9">
        <f t="shared" si="69"/>
        <v>18.459866666666667</v>
      </c>
      <c r="S238" s="11">
        <v>2.0396205602095776</v>
      </c>
      <c r="V238" s="9">
        <v>11.757333333333333</v>
      </c>
      <c r="W238" s="11">
        <v>1.3040323195267709</v>
      </c>
      <c r="X238" s="11">
        <v>6.7025333333333323</v>
      </c>
      <c r="Y238" s="11">
        <v>0.78892618628577826</v>
      </c>
      <c r="Z238" s="11"/>
      <c r="AA238" s="11"/>
      <c r="AB238" s="11"/>
      <c r="AC238" s="11"/>
      <c r="AD238" s="11"/>
      <c r="AE238" s="11"/>
      <c r="AF238" s="11"/>
      <c r="AG238" s="11"/>
      <c r="AH238" s="11"/>
      <c r="AI238" s="11"/>
      <c r="AJ238" s="11"/>
      <c r="AK238" s="11"/>
      <c r="AL238" s="11"/>
      <c r="AM238" s="11"/>
    </row>
    <row r="239" spans="1:77" x14ac:dyDescent="0.2">
      <c r="A239" s="2">
        <v>41484</v>
      </c>
      <c r="B239" s="8" t="s">
        <v>6</v>
      </c>
      <c r="C239" s="17"/>
      <c r="D239" s="17"/>
      <c r="E239" s="8"/>
      <c r="F239" s="13"/>
      <c r="G239" s="27"/>
      <c r="H239" s="11"/>
      <c r="P239" s="11">
        <f t="shared" si="68"/>
        <v>18.684666666666669</v>
      </c>
      <c r="Q239" s="11">
        <v>3.0136319340745819</v>
      </c>
      <c r="R239" s="9">
        <f t="shared" si="69"/>
        <v>18.684666666666669</v>
      </c>
      <c r="S239" s="11">
        <v>3.0136319340745819</v>
      </c>
      <c r="V239" s="9">
        <v>8.2792000000000012</v>
      </c>
      <c r="W239" s="11">
        <v>0.92057664376033221</v>
      </c>
      <c r="X239" s="11">
        <v>10.405466666666667</v>
      </c>
      <c r="Y239" s="11">
        <v>2.5072668548603745</v>
      </c>
      <c r="Z239" s="11"/>
      <c r="AA239" s="11"/>
      <c r="AB239" s="11"/>
      <c r="AC239" s="11"/>
      <c r="AD239" s="11"/>
      <c r="AE239" s="11"/>
      <c r="AF239" s="11"/>
      <c r="AG239" s="11"/>
      <c r="AH239" s="11"/>
      <c r="AI239" s="11"/>
      <c r="AJ239" s="11"/>
      <c r="AK239" s="11"/>
      <c r="AL239" s="11"/>
      <c r="AM239" s="11"/>
    </row>
    <row r="240" spans="1:77" x14ac:dyDescent="0.2">
      <c r="A240" s="2">
        <v>41494</v>
      </c>
      <c r="B240" s="8" t="s">
        <v>6</v>
      </c>
      <c r="C240" s="17"/>
      <c r="D240" s="17"/>
      <c r="E240" s="8"/>
      <c r="F240" s="13"/>
      <c r="G240" s="27"/>
      <c r="H240" s="11"/>
      <c r="P240" s="11">
        <f t="shared" si="68"/>
        <v>20.674666666666667</v>
      </c>
      <c r="Q240" s="11">
        <v>1.6873610867378206</v>
      </c>
      <c r="R240" s="9">
        <f t="shared" si="69"/>
        <v>20.674666666666667</v>
      </c>
      <c r="S240" s="11">
        <v>1.6873610867378206</v>
      </c>
      <c r="V240" s="9">
        <v>7.7911999999999999</v>
      </c>
      <c r="W240" s="11">
        <v>0.4401656792449693</v>
      </c>
      <c r="X240" s="11">
        <v>12.883466666666669</v>
      </c>
      <c r="Y240" s="11">
        <v>1.343976895744974</v>
      </c>
      <c r="Z240" s="11"/>
      <c r="AA240" s="11"/>
      <c r="AB240" s="11"/>
      <c r="AC240" s="11"/>
      <c r="AD240" s="11"/>
      <c r="AE240" s="11"/>
      <c r="AF240" s="11"/>
      <c r="AG240" s="11"/>
      <c r="AH240" s="11"/>
      <c r="AI240" s="11"/>
      <c r="AJ240" s="11"/>
      <c r="AK240" s="11"/>
      <c r="AL240" s="11"/>
      <c r="AM240" s="11"/>
    </row>
    <row r="241" spans="1:83" x14ac:dyDescent="0.2">
      <c r="A241" s="2">
        <v>41498</v>
      </c>
      <c r="B241" s="8" t="s">
        <v>6</v>
      </c>
      <c r="C241" s="17"/>
      <c r="D241" s="17"/>
      <c r="E241" s="8"/>
      <c r="F241" s="13"/>
      <c r="G241" s="27"/>
      <c r="H241" s="11"/>
      <c r="P241" s="11">
        <f t="shared" si="68"/>
        <v>20.674666666666667</v>
      </c>
      <c r="Q241" s="11">
        <v>1.6873610867378206</v>
      </c>
      <c r="R241" s="9">
        <f t="shared" si="69"/>
        <v>20.674666666666667</v>
      </c>
      <c r="S241" s="11">
        <v>1.6873610867378206</v>
      </c>
      <c r="V241" s="11">
        <v>7.7911999999999999</v>
      </c>
      <c r="W241" s="11">
        <v>0.4401656792449693</v>
      </c>
      <c r="X241" s="11">
        <v>12.883466666666669</v>
      </c>
      <c r="Y241" s="11">
        <v>1.343976895744974</v>
      </c>
      <c r="Z241" s="11"/>
      <c r="AA241" s="11"/>
      <c r="AB241" s="11"/>
      <c r="AC241" s="11"/>
      <c r="AD241" s="11"/>
      <c r="AE241" s="11"/>
      <c r="AF241" s="11"/>
      <c r="AG241" s="11"/>
      <c r="AH241" s="11"/>
      <c r="AI241" s="11"/>
      <c r="AJ241" s="11"/>
      <c r="AK241" s="11"/>
      <c r="AL241" s="11"/>
      <c r="AM241" s="11"/>
      <c r="AN241" s="9"/>
      <c r="AR241" s="7">
        <v>9.17</v>
      </c>
      <c r="AS241" s="11">
        <v>0.13695686821039613</v>
      </c>
    </row>
    <row r="242" spans="1:83" x14ac:dyDescent="0.2">
      <c r="A242" s="2">
        <v>41522</v>
      </c>
      <c r="B242" s="8" t="s">
        <v>2</v>
      </c>
      <c r="C242" s="17"/>
      <c r="D242" s="17"/>
      <c r="E242" s="8"/>
      <c r="F242" s="13"/>
      <c r="G242" s="27"/>
      <c r="H242" s="11"/>
      <c r="P242" s="11">
        <f t="shared" si="68"/>
        <v>0</v>
      </c>
      <c r="R242" s="9">
        <f t="shared" si="69"/>
        <v>0</v>
      </c>
      <c r="V242" s="11"/>
      <c r="X242" s="11"/>
      <c r="AN242" s="11"/>
    </row>
    <row r="243" spans="1:83" x14ac:dyDescent="0.2">
      <c r="A243" s="2">
        <v>41569</v>
      </c>
      <c r="B243" s="8" t="s">
        <v>2</v>
      </c>
      <c r="C243" s="17"/>
      <c r="D243" s="17"/>
      <c r="E243" s="8"/>
      <c r="F243" s="13"/>
      <c r="G243" s="27"/>
      <c r="H243" s="11"/>
      <c r="P243" s="11">
        <f t="shared" ref="P243" si="70">R243+T243</f>
        <v>0.46200000000000002</v>
      </c>
      <c r="Q243" s="11">
        <v>7.5564541949250191E-2</v>
      </c>
      <c r="R243" s="9">
        <f t="shared" ref="R243" si="71">V243+X243</f>
        <v>0.46200000000000002</v>
      </c>
      <c r="S243" s="11">
        <v>7.5564541949250191E-2</v>
      </c>
      <c r="V243" s="9">
        <v>0.46200000000000002</v>
      </c>
      <c r="W243" s="11">
        <v>7.5564541949250191E-2</v>
      </c>
    </row>
    <row r="244" spans="1:83" x14ac:dyDescent="0.2">
      <c r="A244" s="2">
        <v>41593</v>
      </c>
      <c r="B244" s="8" t="s">
        <v>2</v>
      </c>
      <c r="C244" s="17"/>
      <c r="D244" s="17"/>
      <c r="E244" s="8"/>
      <c r="F244" s="13"/>
      <c r="G244" s="27"/>
      <c r="H244" s="11"/>
      <c r="R244" s="9"/>
      <c r="AN244" s="9">
        <f>AP244+AR244+AT244+AV244</f>
        <v>0</v>
      </c>
    </row>
    <row r="245" spans="1:83" x14ac:dyDescent="0.2">
      <c r="A245" s="2">
        <v>41736</v>
      </c>
      <c r="B245" s="8" t="s">
        <v>7</v>
      </c>
      <c r="C245" s="17"/>
      <c r="D245" s="17"/>
      <c r="E245" s="8"/>
      <c r="F245" s="13"/>
      <c r="G245" s="27"/>
      <c r="H245" s="11"/>
      <c r="P245" s="11">
        <f t="shared" ref="P245:P254" si="72">R245+T245</f>
        <v>0.17604</v>
      </c>
      <c r="Q245" s="11">
        <v>1.9709636425370856E-2</v>
      </c>
      <c r="R245" s="9">
        <f t="shared" ref="R245:R254" si="73">V245+X245</f>
        <v>0</v>
      </c>
      <c r="T245" s="11">
        <v>0.17604</v>
      </c>
      <c r="U245" s="11">
        <v>1.9709636425370856E-2</v>
      </c>
      <c r="V245" s="11">
        <v>0</v>
      </c>
    </row>
    <row r="246" spans="1:83" x14ac:dyDescent="0.2">
      <c r="A246" s="2">
        <v>41780</v>
      </c>
      <c r="B246" s="8" t="s">
        <v>7</v>
      </c>
      <c r="C246" s="17"/>
      <c r="D246" s="17">
        <v>46944.444444444445</v>
      </c>
      <c r="E246" s="17">
        <v>3797.4827742697425</v>
      </c>
      <c r="F246" s="13"/>
      <c r="G246" s="27"/>
      <c r="H246" s="11"/>
      <c r="P246" s="11"/>
      <c r="R246" s="9"/>
      <c r="T246" s="11"/>
      <c r="V246" s="11"/>
    </row>
    <row r="247" spans="1:83" x14ac:dyDescent="0.2">
      <c r="A247" s="2">
        <v>41796</v>
      </c>
      <c r="B247" s="8" t="s">
        <v>7</v>
      </c>
      <c r="C247" s="17">
        <v>26</v>
      </c>
      <c r="D247" s="17"/>
      <c r="E247" s="8"/>
      <c r="F247" s="13"/>
      <c r="G247" s="27"/>
      <c r="H247" s="9">
        <v>2.5680000000000001</v>
      </c>
      <c r="I247" s="30">
        <v>0.4713367515199014</v>
      </c>
      <c r="J247" s="2"/>
      <c r="K247" s="2"/>
      <c r="M247" s="2"/>
      <c r="N247" s="2"/>
      <c r="O247" s="2"/>
      <c r="P247" s="11">
        <f t="shared" si="72"/>
        <v>1.7316606990418628</v>
      </c>
      <c r="Q247" s="11">
        <v>0.2940991688815856</v>
      </c>
      <c r="R247" s="9">
        <f t="shared" si="73"/>
        <v>1.2784362489750978</v>
      </c>
      <c r="S247" s="11">
        <v>0.21511305804292141</v>
      </c>
      <c r="T247" s="9">
        <v>0.45322445006676509</v>
      </c>
      <c r="U247" s="11">
        <v>9.2036630737134167E-2</v>
      </c>
      <c r="V247" s="11">
        <v>1.2784362489750978</v>
      </c>
      <c r="W247" s="11">
        <v>0.21511305804292141</v>
      </c>
      <c r="BJ247" s="7">
        <v>351.12652585361724</v>
      </c>
      <c r="BK247" s="7">
        <v>11.946596246417307</v>
      </c>
      <c r="BL247" s="7">
        <v>44.950975357501896</v>
      </c>
      <c r="BM247" s="7">
        <v>2.9973744789957668</v>
      </c>
    </row>
    <row r="248" spans="1:83" x14ac:dyDescent="0.2">
      <c r="A248" s="2">
        <v>41814</v>
      </c>
      <c r="B248" s="8" t="s">
        <v>7</v>
      </c>
      <c r="C248" s="17">
        <v>45</v>
      </c>
      <c r="D248" s="17"/>
      <c r="E248" s="8"/>
      <c r="F248" s="13"/>
      <c r="G248" s="27"/>
      <c r="H248" s="9">
        <v>3.65</v>
      </c>
      <c r="I248" s="30">
        <v>0.19119414216968053</v>
      </c>
      <c r="J248" s="2"/>
      <c r="K248" s="2"/>
      <c r="L248" s="11">
        <v>0.25200000000000022</v>
      </c>
      <c r="M248" s="11">
        <v>3.5784074670165637E-2</v>
      </c>
      <c r="N248" s="2"/>
      <c r="O248" s="2"/>
      <c r="P248" s="11">
        <f t="shared" si="72"/>
        <v>6.0404424399044965</v>
      </c>
      <c r="Q248" s="11">
        <v>0.22461679997808617</v>
      </c>
      <c r="R248" s="9">
        <f t="shared" si="73"/>
        <v>2.0740288083764828</v>
      </c>
      <c r="S248" s="11">
        <v>0.13979705610781909</v>
      </c>
      <c r="T248" s="9">
        <v>3.9664136315280136</v>
      </c>
      <c r="U248" s="11">
        <v>0.2025689780522488</v>
      </c>
      <c r="V248" s="11">
        <v>2.0740288083764828</v>
      </c>
      <c r="W248" s="11">
        <v>0.13979705610781909</v>
      </c>
      <c r="BJ248" s="7">
        <v>377.70893385866043</v>
      </c>
      <c r="BK248" s="7">
        <v>17.18649640780556</v>
      </c>
      <c r="BL248" s="7">
        <v>30.662816997794089</v>
      </c>
      <c r="BM248" s="7">
        <v>2.8466902050472069</v>
      </c>
      <c r="BZ248" s="31"/>
      <c r="CB248" s="11">
        <v>423.71571313651555</v>
      </c>
      <c r="CC248" s="11">
        <v>3.7907023292246294</v>
      </c>
      <c r="CD248" s="11">
        <v>9.9209238258679484</v>
      </c>
      <c r="CE248" s="11">
        <v>1.2914877596144472</v>
      </c>
    </row>
    <row r="249" spans="1:83" x14ac:dyDescent="0.2">
      <c r="A249" s="2">
        <v>41837</v>
      </c>
      <c r="B249" s="8" t="s">
        <v>7</v>
      </c>
      <c r="C249" s="17">
        <v>97</v>
      </c>
      <c r="D249" s="17"/>
      <c r="E249" s="8"/>
      <c r="F249" s="13"/>
      <c r="G249" s="27"/>
      <c r="H249" s="9">
        <v>6.7000000000000004E-2</v>
      </c>
      <c r="I249" s="30">
        <v>0.10817716949523129</v>
      </c>
      <c r="J249" s="2"/>
      <c r="K249" s="2"/>
      <c r="L249" s="11">
        <v>1.3602000000000001</v>
      </c>
      <c r="M249" s="11">
        <v>0.68665398855609938</v>
      </c>
      <c r="N249" s="2"/>
      <c r="O249" s="2"/>
      <c r="P249" s="11">
        <f t="shared" si="72"/>
        <v>10.422433554250587</v>
      </c>
      <c r="Q249" s="11">
        <v>1.1727450636119889</v>
      </c>
      <c r="R249" s="9">
        <f t="shared" si="73"/>
        <v>1.4765026875904783</v>
      </c>
      <c r="S249" s="11">
        <v>0.24246070425703078</v>
      </c>
      <c r="T249" s="11">
        <v>8.9459308666601078</v>
      </c>
      <c r="U249" s="11">
        <v>0.95685042085344152</v>
      </c>
      <c r="V249" s="11">
        <v>1.4765026875904783</v>
      </c>
      <c r="W249" s="11">
        <v>0.24246070425703078</v>
      </c>
      <c r="BZ249" s="31"/>
      <c r="CB249" s="11">
        <v>418.6298898586827</v>
      </c>
      <c r="CC249" s="11">
        <v>7.5943532071623379</v>
      </c>
      <c r="CD249" s="11">
        <v>9.5368828526615026</v>
      </c>
      <c r="CE249" s="11">
        <v>1.5969511590680323</v>
      </c>
    </row>
    <row r="250" spans="1:83" x14ac:dyDescent="0.2">
      <c r="A250" s="2">
        <v>41851</v>
      </c>
      <c r="B250" s="8" t="s">
        <v>7</v>
      </c>
      <c r="C250" s="17">
        <v>97</v>
      </c>
      <c r="D250" s="17"/>
      <c r="E250" s="8"/>
      <c r="F250" s="13"/>
      <c r="G250" s="27"/>
      <c r="H250" s="9"/>
      <c r="L250" s="11">
        <v>0.1328</v>
      </c>
      <c r="M250" s="11">
        <v>4.3734425799363097E-2</v>
      </c>
      <c r="P250" s="11">
        <f t="shared" si="72"/>
        <v>8.9729990578973524</v>
      </c>
      <c r="Q250" s="11">
        <v>1.3994952899659945</v>
      </c>
      <c r="R250" s="9">
        <f t="shared" si="73"/>
        <v>0.4813808166169693</v>
      </c>
      <c r="S250" s="11">
        <v>0.14596218038280498</v>
      </c>
      <c r="T250" s="11">
        <v>8.4916182412803831</v>
      </c>
      <c r="U250" s="11">
        <v>1.2788303261739868</v>
      </c>
      <c r="V250" s="11">
        <v>0.4813808166169693</v>
      </c>
      <c r="W250" s="11">
        <v>0.14596218038280498</v>
      </c>
      <c r="CB250" s="11"/>
      <c r="CC250" s="11"/>
      <c r="CD250" s="11"/>
      <c r="CE250" s="11"/>
    </row>
    <row r="251" spans="1:83" x14ac:dyDescent="0.2">
      <c r="A251" s="2">
        <v>41862</v>
      </c>
      <c r="B251" s="8" t="s">
        <v>7</v>
      </c>
      <c r="C251" s="17">
        <v>97</v>
      </c>
      <c r="D251" s="17"/>
      <c r="E251" s="8"/>
      <c r="F251" s="13"/>
      <c r="G251" s="27"/>
      <c r="H251" s="9"/>
      <c r="L251" s="11">
        <v>3.9199999999999999E-2</v>
      </c>
      <c r="M251" s="11">
        <v>4.7116875957558977E-3</v>
      </c>
      <c r="P251" s="11">
        <f t="shared" si="72"/>
        <v>9.0106737829554771</v>
      </c>
      <c r="Q251" s="11">
        <v>0.47529170079427507</v>
      </c>
      <c r="R251" s="9">
        <f t="shared" si="73"/>
        <v>0.19316897434888547</v>
      </c>
      <c r="S251" s="11">
        <v>1.4063089512096198E-2</v>
      </c>
      <c r="T251" s="11">
        <v>8.817504808606591</v>
      </c>
      <c r="U251" s="11">
        <v>0.48358358808816343</v>
      </c>
      <c r="V251" s="11">
        <v>0.19316897434888547</v>
      </c>
      <c r="W251" s="11">
        <v>1.4063089512096198E-2</v>
      </c>
      <c r="CB251" s="11"/>
      <c r="CC251" s="11"/>
      <c r="CD251" s="11"/>
      <c r="CE251" s="11"/>
    </row>
    <row r="252" spans="1:83" x14ac:dyDescent="0.2">
      <c r="A252" s="2">
        <v>41872</v>
      </c>
      <c r="B252" s="8" t="s">
        <v>7</v>
      </c>
      <c r="C252" s="17">
        <v>97</v>
      </c>
      <c r="D252" s="17"/>
      <c r="E252" s="8"/>
      <c r="F252" s="13"/>
      <c r="G252" s="27"/>
      <c r="H252" s="9"/>
      <c r="L252" s="11">
        <v>3.6600000000000001E-2</v>
      </c>
      <c r="M252" s="11">
        <v>7.0922492905988793E-3</v>
      </c>
      <c r="P252" s="11">
        <f t="shared" si="72"/>
        <v>8.0746485369062402</v>
      </c>
      <c r="Q252" s="11">
        <v>1.3970874242331066</v>
      </c>
      <c r="R252" s="9">
        <f t="shared" si="73"/>
        <v>0.16873245854954466</v>
      </c>
      <c r="S252" s="11">
        <v>3.8757178731444644E-2</v>
      </c>
      <c r="T252" s="11">
        <v>7.9059160783566949</v>
      </c>
      <c r="U252" s="11">
        <v>1.3700474516916059</v>
      </c>
      <c r="V252" s="11">
        <v>0.16873245854954466</v>
      </c>
      <c r="W252" s="11">
        <v>3.8757178731444644E-2</v>
      </c>
      <c r="BZ252" s="31"/>
      <c r="CB252" s="11">
        <v>421.05506555976899</v>
      </c>
      <c r="CC252" s="11">
        <v>8.480170287006306</v>
      </c>
      <c r="CD252" s="11">
        <v>10.988428868713298</v>
      </c>
      <c r="CE252" s="11">
        <v>0.83967645726709284</v>
      </c>
    </row>
    <row r="253" spans="1:83" x14ac:dyDescent="0.2">
      <c r="A253" s="2">
        <v>41873</v>
      </c>
      <c r="B253" s="8" t="s">
        <v>7</v>
      </c>
      <c r="C253" s="17"/>
      <c r="D253" s="17"/>
      <c r="E253" s="8"/>
      <c r="F253" s="13"/>
      <c r="G253" s="27"/>
      <c r="H253" s="9"/>
      <c r="P253" s="11">
        <f t="shared" si="72"/>
        <v>8.0746485369062402</v>
      </c>
      <c r="Q253" s="11">
        <v>1.3970874242331066</v>
      </c>
      <c r="R253" s="9">
        <f t="shared" si="73"/>
        <v>0.16873245854954466</v>
      </c>
      <c r="S253" s="11">
        <v>3.8757178731444644E-2</v>
      </c>
      <c r="T253" s="11">
        <v>7.9059160783566949</v>
      </c>
      <c r="U253" s="11">
        <v>1.3700474516916059</v>
      </c>
      <c r="V253" s="11">
        <v>0.16873245854954466</v>
      </c>
      <c r="W253" s="11">
        <v>3.8757178731444644E-2</v>
      </c>
      <c r="AN253" s="9">
        <f>AP253+AR253+AT253+AV253</f>
        <v>7.59</v>
      </c>
      <c r="AP253" s="7">
        <v>7.59</v>
      </c>
    </row>
    <row r="254" spans="1:83" x14ac:dyDescent="0.2">
      <c r="A254" s="2">
        <v>41874</v>
      </c>
      <c r="B254" s="8" t="s">
        <v>7</v>
      </c>
      <c r="C254" s="17"/>
      <c r="D254" s="17"/>
      <c r="E254" s="8"/>
      <c r="F254" s="13"/>
      <c r="G254" s="27"/>
      <c r="H254" s="9"/>
      <c r="P254" s="11">
        <f t="shared" si="72"/>
        <v>0.48503979635237782</v>
      </c>
      <c r="Q254" s="11">
        <v>0.10825567729531194</v>
      </c>
      <c r="R254" s="9">
        <f t="shared" si="73"/>
        <v>0.16873245854954466</v>
      </c>
      <c r="S254" s="11">
        <v>5.0196437041553764E-2</v>
      </c>
      <c r="T254" s="11">
        <v>0.31630733780283316</v>
      </c>
      <c r="U254" s="11">
        <v>0.10398505000720058</v>
      </c>
      <c r="V254" s="11">
        <v>0.16873245854954466</v>
      </c>
      <c r="W254" s="11">
        <v>5.0196437041553764E-2</v>
      </c>
    </row>
    <row r="255" spans="1:83" x14ac:dyDescent="0.2">
      <c r="A255" s="2">
        <v>41927</v>
      </c>
      <c r="B255" s="8" t="s">
        <v>6</v>
      </c>
      <c r="C255" s="17"/>
      <c r="D255" s="17"/>
      <c r="E255" s="8"/>
      <c r="F255" s="13"/>
      <c r="G255" s="27"/>
      <c r="H255" s="9"/>
      <c r="P255" s="11">
        <f t="shared" ref="P255:P269" si="74">R255+T255</f>
        <v>0</v>
      </c>
      <c r="Q255" s="11"/>
      <c r="R255" s="9">
        <f t="shared" ref="R255:R268" si="75">V255+X255</f>
        <v>0</v>
      </c>
      <c r="T255" s="11"/>
      <c r="V255" s="11"/>
    </row>
    <row r="256" spans="1:83" x14ac:dyDescent="0.2">
      <c r="A256" s="2">
        <v>41970</v>
      </c>
      <c r="B256" s="8" t="s">
        <v>6</v>
      </c>
      <c r="C256" s="32">
        <v>22</v>
      </c>
      <c r="D256" s="17">
        <v>1827884.6153846199</v>
      </c>
      <c r="E256" s="17">
        <v>70281.160833094793</v>
      </c>
      <c r="F256" s="13"/>
      <c r="G256" s="27"/>
      <c r="H256" s="9"/>
      <c r="P256" s="11"/>
      <c r="Q256" s="11"/>
      <c r="R256" s="9"/>
      <c r="T256" s="11"/>
      <c r="V256" s="11"/>
    </row>
    <row r="257" spans="1:69" x14ac:dyDescent="0.2">
      <c r="A257" s="2">
        <v>42031</v>
      </c>
      <c r="B257" s="8" t="s">
        <v>6</v>
      </c>
      <c r="C257" s="32">
        <v>23</v>
      </c>
      <c r="D257" s="17"/>
      <c r="E257" s="8"/>
      <c r="F257" s="13"/>
      <c r="G257" s="27"/>
      <c r="H257" s="9"/>
      <c r="P257" s="11"/>
      <c r="Q257" s="11"/>
      <c r="R257" s="9"/>
      <c r="T257" s="11"/>
      <c r="V257" s="11"/>
    </row>
    <row r="258" spans="1:69" x14ac:dyDescent="0.2">
      <c r="A258" s="2">
        <v>42076</v>
      </c>
      <c r="B258" s="8" t="s">
        <v>6</v>
      </c>
      <c r="C258" s="32">
        <v>27</v>
      </c>
      <c r="D258" s="17"/>
      <c r="E258" s="8"/>
      <c r="F258" s="13"/>
      <c r="G258" s="27"/>
      <c r="H258" s="9"/>
      <c r="P258" s="11"/>
      <c r="Q258" s="11"/>
      <c r="R258" s="9"/>
      <c r="T258" s="11"/>
      <c r="V258" s="11"/>
    </row>
    <row r="259" spans="1:69" x14ac:dyDescent="0.2">
      <c r="A259" s="2">
        <v>42104</v>
      </c>
      <c r="B259" s="8" t="s">
        <v>6</v>
      </c>
      <c r="C259" s="32">
        <v>30</v>
      </c>
      <c r="D259" s="17"/>
      <c r="E259" s="8"/>
      <c r="F259" s="13"/>
      <c r="G259" s="27"/>
      <c r="H259" s="9"/>
      <c r="P259" s="11"/>
      <c r="Q259" s="11"/>
      <c r="R259" s="9"/>
      <c r="T259" s="11"/>
      <c r="V259" s="11"/>
    </row>
    <row r="260" spans="1:69" x14ac:dyDescent="0.2">
      <c r="A260" s="2">
        <v>42108</v>
      </c>
      <c r="B260" s="8" t="s">
        <v>6</v>
      </c>
      <c r="C260" s="32">
        <v>30</v>
      </c>
      <c r="D260" s="17"/>
      <c r="E260" s="8"/>
      <c r="F260" s="13">
        <v>0.15</v>
      </c>
      <c r="G260" s="27"/>
      <c r="H260" s="9">
        <v>1.8919999999999999</v>
      </c>
      <c r="I260" s="9">
        <v>0.21594640317503597</v>
      </c>
      <c r="J260" s="2"/>
      <c r="K260" s="2"/>
      <c r="L260" s="7"/>
      <c r="M260" s="2"/>
      <c r="N260" s="9">
        <v>2.3178011215032557</v>
      </c>
      <c r="O260" s="9">
        <v>0.25341937971851836</v>
      </c>
      <c r="P260" s="11">
        <f t="shared" si="74"/>
        <v>1.7682051282051281</v>
      </c>
      <c r="Q260" s="11">
        <v>0.1093522858446996</v>
      </c>
      <c r="R260" s="9">
        <f t="shared" si="75"/>
        <v>1.7682051282051281</v>
      </c>
      <c r="S260" s="11">
        <v>0.1093522858446996</v>
      </c>
      <c r="V260" s="11">
        <v>1.7682051282051281</v>
      </c>
      <c r="W260" s="11">
        <v>0.1093522858446996</v>
      </c>
    </row>
    <row r="261" spans="1:69" x14ac:dyDescent="0.2">
      <c r="A261" s="2">
        <v>42122</v>
      </c>
      <c r="B261" s="8" t="s">
        <v>6</v>
      </c>
      <c r="C261" s="32">
        <v>32</v>
      </c>
      <c r="D261" s="17"/>
      <c r="E261" s="8"/>
      <c r="F261" s="13">
        <v>0.33</v>
      </c>
      <c r="G261" s="27"/>
      <c r="H261" s="9">
        <v>3.1640000000000001</v>
      </c>
      <c r="I261" s="9">
        <v>0.84121144785362978</v>
      </c>
      <c r="J261" s="2"/>
      <c r="K261" s="2"/>
      <c r="L261" s="7"/>
      <c r="M261" s="2"/>
      <c r="N261" s="9">
        <v>4.3624000000000001</v>
      </c>
      <c r="O261" s="9">
        <v>0.67208838704444229</v>
      </c>
      <c r="P261" s="11">
        <f t="shared" si="74"/>
        <v>4.0379487179487183</v>
      </c>
      <c r="Q261" s="11">
        <v>1.1045694345607868</v>
      </c>
      <c r="R261" s="9">
        <f t="shared" si="75"/>
        <v>4.0379487179487183</v>
      </c>
      <c r="S261" s="11">
        <v>1.1045694345607868</v>
      </c>
      <c r="V261" s="11">
        <v>4.0379487179487183</v>
      </c>
      <c r="W261" s="11">
        <v>1.1045694345607868</v>
      </c>
    </row>
    <row r="262" spans="1:69" x14ac:dyDescent="0.2">
      <c r="A262" s="2">
        <v>42135</v>
      </c>
      <c r="B262" s="8" t="s">
        <v>6</v>
      </c>
      <c r="C262" s="32">
        <v>33</v>
      </c>
      <c r="D262" s="17"/>
      <c r="E262" s="8"/>
      <c r="F262" s="13">
        <v>0.48</v>
      </c>
      <c r="G262" s="27"/>
      <c r="H262" s="9">
        <v>5.4</v>
      </c>
      <c r="I262" s="9">
        <v>1.1254508571694355</v>
      </c>
      <c r="J262" s="2"/>
      <c r="K262" s="2"/>
      <c r="L262" s="7"/>
      <c r="M262" s="2"/>
      <c r="N262" s="9">
        <v>6.158659383263708</v>
      </c>
      <c r="O262" s="9">
        <v>1.1394161624655119</v>
      </c>
      <c r="P262" s="11">
        <f t="shared" si="74"/>
        <v>6.6799999999999988</v>
      </c>
      <c r="Q262" s="11">
        <v>0.62899845250559872</v>
      </c>
      <c r="R262" s="9">
        <f t="shared" si="75"/>
        <v>6.6799999999999988</v>
      </c>
      <c r="S262" s="11">
        <v>0.62899845250559872</v>
      </c>
      <c r="V262" s="11">
        <v>6.6799999999999988</v>
      </c>
      <c r="W262" s="11">
        <v>0.62899845250559872</v>
      </c>
    </row>
    <row r="263" spans="1:69" x14ac:dyDescent="0.2">
      <c r="A263" s="2">
        <v>42150</v>
      </c>
      <c r="B263" s="8" t="s">
        <v>6</v>
      </c>
      <c r="C263" s="32">
        <v>39</v>
      </c>
      <c r="D263" s="17"/>
      <c r="E263" s="8"/>
      <c r="F263" s="13">
        <v>0.73</v>
      </c>
      <c r="G263" s="27"/>
      <c r="H263" s="9">
        <v>5.6520000000000001</v>
      </c>
      <c r="I263" s="9">
        <v>0.99709922725685707</v>
      </c>
      <c r="J263" s="2"/>
      <c r="K263" s="2"/>
      <c r="L263" s="7"/>
      <c r="M263" s="2"/>
      <c r="N263" s="9">
        <v>6.5400067706469303</v>
      </c>
      <c r="O263" s="9">
        <v>1.0346334647457582</v>
      </c>
      <c r="P263" s="11">
        <f t="shared" si="74"/>
        <v>10.165128205128207</v>
      </c>
      <c r="Q263" s="11">
        <v>1.3686131325690198</v>
      </c>
      <c r="R263" s="9">
        <f t="shared" si="75"/>
        <v>10.165128205128207</v>
      </c>
      <c r="S263" s="11">
        <v>1.3686131325690198</v>
      </c>
      <c r="V263" s="11">
        <v>10.165128205128207</v>
      </c>
      <c r="W263" s="11">
        <v>1.3686131325690198</v>
      </c>
    </row>
    <row r="264" spans="1:69" x14ac:dyDescent="0.2">
      <c r="A264" s="2">
        <v>42164</v>
      </c>
      <c r="B264" s="8" t="s">
        <v>6</v>
      </c>
      <c r="C264" s="32">
        <v>57</v>
      </c>
      <c r="D264" s="17"/>
      <c r="E264" s="8"/>
      <c r="F264" s="13">
        <v>0.85</v>
      </c>
      <c r="G264" s="27"/>
      <c r="H264" s="9">
        <v>6.3840000000000003</v>
      </c>
      <c r="I264" s="9">
        <v>2.000350519284058</v>
      </c>
      <c r="J264" s="2"/>
      <c r="K264" s="2"/>
      <c r="L264" s="7"/>
      <c r="M264" s="2"/>
      <c r="N264" s="9">
        <v>7.5720000000000001</v>
      </c>
      <c r="O264" s="9">
        <v>2.3122202533495813</v>
      </c>
      <c r="P264" s="11">
        <f t="shared" si="74"/>
        <v>13.23179487179487</v>
      </c>
      <c r="Q264" s="11">
        <v>1.5451580754003749</v>
      </c>
      <c r="R264" s="9">
        <f t="shared" si="75"/>
        <v>13.23179487179487</v>
      </c>
      <c r="S264" s="11">
        <v>1.5451580754003749</v>
      </c>
      <c r="V264" s="11">
        <v>11.530256410256408</v>
      </c>
      <c r="W264" s="11">
        <v>1.3826510282344193</v>
      </c>
      <c r="X264" s="11">
        <v>1.7015384615384612</v>
      </c>
      <c r="Y264" s="11">
        <v>0.16507723373211394</v>
      </c>
      <c r="Z264" s="11"/>
      <c r="AA264" s="11"/>
      <c r="AB264" s="11"/>
      <c r="AC264" s="11"/>
      <c r="AD264" s="11"/>
      <c r="AE264" s="11"/>
      <c r="AF264" s="11"/>
      <c r="AG264" s="11"/>
      <c r="AH264" s="11"/>
      <c r="AI264" s="11"/>
      <c r="AJ264" s="11"/>
      <c r="AK264" s="11"/>
      <c r="AL264" s="11"/>
      <c r="AM264" s="11"/>
    </row>
    <row r="265" spans="1:69" x14ac:dyDescent="0.2">
      <c r="A265" s="2">
        <v>42178</v>
      </c>
      <c r="B265" s="8" t="s">
        <v>6</v>
      </c>
      <c r="C265" s="32">
        <v>61</v>
      </c>
      <c r="D265" s="17"/>
      <c r="E265" s="8"/>
      <c r="F265" s="13">
        <v>0.97</v>
      </c>
      <c r="G265" s="27"/>
      <c r="H265" s="9">
        <v>6.1050000000000004</v>
      </c>
      <c r="I265" s="9">
        <v>1.0099028171066757</v>
      </c>
      <c r="J265" s="2"/>
      <c r="K265" s="2"/>
      <c r="L265" s="7"/>
      <c r="M265" s="2"/>
      <c r="N265" s="9">
        <v>7.8192000000000004</v>
      </c>
      <c r="O265" s="9">
        <v>1.2542269332142406</v>
      </c>
      <c r="P265" s="11">
        <f t="shared" si="74"/>
        <v>18.174358974358974</v>
      </c>
      <c r="Q265" s="11">
        <v>2.7333164958349982</v>
      </c>
      <c r="R265" s="9">
        <f t="shared" si="75"/>
        <v>18.174358974358974</v>
      </c>
      <c r="S265" s="11">
        <v>2.7333164958349982</v>
      </c>
      <c r="V265" s="11">
        <v>14.351794871794871</v>
      </c>
      <c r="W265" s="11">
        <v>2.1141973358117325</v>
      </c>
      <c r="X265" s="11">
        <v>3.8225641025641024</v>
      </c>
      <c r="Y265" s="11">
        <v>0.63183774413312954</v>
      </c>
      <c r="Z265" s="11"/>
      <c r="AA265" s="11"/>
      <c r="AB265" s="11"/>
      <c r="AC265" s="11"/>
      <c r="AD265" s="11"/>
      <c r="AE265" s="11"/>
      <c r="AF265" s="11"/>
      <c r="AG265" s="11"/>
      <c r="AH265" s="11"/>
      <c r="AI265" s="11"/>
      <c r="AJ265" s="11"/>
      <c r="AK265" s="11"/>
      <c r="AL265" s="11"/>
      <c r="AM265" s="11"/>
      <c r="AX265" s="29">
        <v>6.0958465270103825E-2</v>
      </c>
      <c r="AY265" s="29">
        <v>3.6251967707628951E-3</v>
      </c>
      <c r="AZ265" s="11">
        <v>11.189999999999998</v>
      </c>
      <c r="BA265" s="11">
        <v>0.69992610447399206</v>
      </c>
      <c r="BD265" s="29"/>
      <c r="BE265" s="29"/>
      <c r="BF265" s="11">
        <v>2.3823333333333339</v>
      </c>
      <c r="BG265" s="11">
        <v>0.11183988966169554</v>
      </c>
      <c r="BJ265" s="11">
        <v>449</v>
      </c>
      <c r="BK265" s="11">
        <v>4.0428736792295279</v>
      </c>
      <c r="BL265" s="11">
        <v>37.81333333333334</v>
      </c>
      <c r="BM265" s="11">
        <v>2.4194233187688132</v>
      </c>
      <c r="BN265" s="11">
        <v>3.7776666666666672</v>
      </c>
      <c r="BO265" s="11">
        <v>6.8816764864651866E-2</v>
      </c>
      <c r="BP265" s="11">
        <v>11.816666666666665</v>
      </c>
      <c r="BQ265" s="11">
        <v>0.9996838580731181</v>
      </c>
    </row>
    <row r="266" spans="1:69" x14ac:dyDescent="0.2">
      <c r="A266" s="2">
        <v>42199</v>
      </c>
      <c r="B266" s="8" t="s">
        <v>6</v>
      </c>
      <c r="C266" s="32">
        <v>75</v>
      </c>
      <c r="D266" s="17"/>
      <c r="E266" s="8"/>
      <c r="F266" s="13">
        <v>0.97</v>
      </c>
      <c r="G266" s="27"/>
      <c r="H266" s="9">
        <v>1.837</v>
      </c>
      <c r="I266" s="9">
        <v>1.3396263116673321</v>
      </c>
      <c r="J266" s="2"/>
      <c r="K266" s="2"/>
      <c r="L266" s="7"/>
      <c r="M266" s="2"/>
      <c r="N266" s="9">
        <v>7.0011382637189374</v>
      </c>
      <c r="O266" s="9">
        <v>1.5769018191906838</v>
      </c>
      <c r="P266" s="11">
        <f t="shared" si="74"/>
        <v>22.749743589743588</v>
      </c>
      <c r="Q266" s="11">
        <v>2.0953672953838178</v>
      </c>
      <c r="R266" s="9">
        <f t="shared" si="75"/>
        <v>22.749743589743588</v>
      </c>
      <c r="S266" s="11">
        <v>2.0953672953838178</v>
      </c>
      <c r="V266" s="11">
        <v>11.619487179487178</v>
      </c>
      <c r="W266" s="11">
        <v>1.2320527495388678</v>
      </c>
      <c r="X266" s="11">
        <v>11.130256410256411</v>
      </c>
      <c r="Y266" s="11">
        <v>0.9176664800314478</v>
      </c>
      <c r="Z266" s="11"/>
      <c r="AA266" s="11"/>
      <c r="AB266" s="11"/>
      <c r="AC266" s="11"/>
      <c r="AD266" s="11"/>
      <c r="AE266" s="11"/>
      <c r="AF266" s="11"/>
      <c r="AG266" s="11"/>
      <c r="AH266" s="11"/>
      <c r="AI266" s="11"/>
      <c r="AJ266" s="11"/>
      <c r="AK266" s="11"/>
      <c r="AL266" s="11"/>
      <c r="AM266" s="11"/>
    </row>
    <row r="267" spans="1:69" x14ac:dyDescent="0.2">
      <c r="A267" s="2">
        <v>42216</v>
      </c>
      <c r="B267" s="8" t="s">
        <v>6</v>
      </c>
      <c r="C267" s="32">
        <v>93</v>
      </c>
      <c r="D267" s="17"/>
      <c r="E267" s="8"/>
      <c r="F267" s="13">
        <v>0.93</v>
      </c>
      <c r="G267" s="27"/>
      <c r="I267" s="2"/>
      <c r="J267" s="2"/>
      <c r="K267" s="2"/>
      <c r="L267" s="7"/>
      <c r="M267" s="2"/>
      <c r="N267" s="11">
        <v>4.4730000000000008</v>
      </c>
      <c r="O267" s="11">
        <v>0.44335538792260126</v>
      </c>
      <c r="P267" s="11">
        <f t="shared" si="74"/>
        <v>19.687179487179488</v>
      </c>
      <c r="Q267" s="11">
        <v>1.9364560240136743</v>
      </c>
      <c r="R267" s="9">
        <f t="shared" si="75"/>
        <v>19.687179487179488</v>
      </c>
      <c r="S267" s="11">
        <v>1.9364560240136743</v>
      </c>
      <c r="V267" s="11">
        <v>8.5569230769230771</v>
      </c>
      <c r="W267" s="11">
        <v>0.93319666511357202</v>
      </c>
      <c r="X267" s="11">
        <v>11.130256410256411</v>
      </c>
      <c r="Y267" s="11">
        <v>1.055579708364109</v>
      </c>
      <c r="Z267" s="11"/>
      <c r="AA267" s="11"/>
      <c r="AB267" s="11"/>
      <c r="AC267" s="11"/>
      <c r="AD267" s="11"/>
      <c r="AE267" s="11"/>
      <c r="AF267" s="11"/>
      <c r="AG267" s="11"/>
      <c r="AH267" s="11"/>
      <c r="AI267" s="11"/>
      <c r="AJ267" s="11"/>
      <c r="AK267" s="11"/>
      <c r="AL267" s="11"/>
      <c r="AM267" s="11"/>
    </row>
    <row r="268" spans="1:69" x14ac:dyDescent="0.2">
      <c r="A268" s="2">
        <v>42218</v>
      </c>
      <c r="B268" s="8" t="s">
        <v>6</v>
      </c>
      <c r="C268" s="17"/>
      <c r="D268" s="17"/>
      <c r="E268" s="8"/>
      <c r="F268" s="13"/>
      <c r="G268" s="27"/>
      <c r="I268" s="2"/>
      <c r="J268" s="2"/>
      <c r="K268" s="2"/>
      <c r="L268" s="2"/>
      <c r="M268" s="2"/>
      <c r="N268" s="2"/>
      <c r="O268" s="2"/>
      <c r="P268" s="11">
        <f t="shared" si="74"/>
        <v>19.687179487179488</v>
      </c>
      <c r="Q268" s="11">
        <v>1.9364560240136743</v>
      </c>
      <c r="R268" s="9">
        <f t="shared" si="75"/>
        <v>19.687179487179488</v>
      </c>
      <c r="S268" s="11">
        <v>1.9364560240136743</v>
      </c>
      <c r="V268" s="11">
        <v>8.5569230769230771</v>
      </c>
      <c r="W268" s="11">
        <v>0.93319666511357202</v>
      </c>
      <c r="X268" s="11">
        <v>11.130256410256411</v>
      </c>
      <c r="Y268" s="11">
        <v>1.055579708364109</v>
      </c>
      <c r="Z268" s="11"/>
      <c r="AA268" s="11"/>
      <c r="AB268" s="11"/>
      <c r="AC268" s="11"/>
      <c r="AD268" s="11"/>
      <c r="AE268" s="11"/>
      <c r="AF268" s="11"/>
      <c r="AG268" s="11"/>
      <c r="AH268" s="11"/>
      <c r="AI268" s="11"/>
      <c r="AJ268" s="11"/>
      <c r="AK268" s="11"/>
      <c r="AL268" s="11"/>
      <c r="AM268" s="11"/>
      <c r="AN268" s="9">
        <f>AP268+AR268+AT268+AV268</f>
        <v>13.34</v>
      </c>
      <c r="AR268" s="7">
        <v>8.81</v>
      </c>
      <c r="AS268" s="11">
        <v>0.19056699974334476</v>
      </c>
      <c r="AT268" s="7">
        <v>4.53</v>
      </c>
    </row>
    <row r="269" spans="1:69" x14ac:dyDescent="0.2">
      <c r="A269" s="2">
        <v>42219</v>
      </c>
      <c r="B269" s="8" t="s">
        <v>6</v>
      </c>
      <c r="C269" s="17"/>
      <c r="D269" s="17"/>
      <c r="E269" s="8"/>
      <c r="F269" s="13"/>
      <c r="G269" s="27"/>
      <c r="I269" s="2"/>
      <c r="J269" s="2"/>
      <c r="K269" s="2"/>
      <c r="L269" s="2"/>
      <c r="M269" s="2"/>
      <c r="N269" s="2"/>
      <c r="O269" s="2"/>
      <c r="P269" s="11">
        <f t="shared" si="74"/>
        <v>6.34</v>
      </c>
      <c r="Q269" s="11">
        <v>0.35102742058135578</v>
      </c>
      <c r="R269" s="9">
        <v>6.34</v>
      </c>
      <c r="S269" s="11">
        <v>0.35102742058135578</v>
      </c>
    </row>
    <row r="270" spans="1:69" x14ac:dyDescent="0.2">
      <c r="A270" s="2">
        <v>42242</v>
      </c>
      <c r="B270" s="7" t="s">
        <v>2</v>
      </c>
      <c r="C270" s="18"/>
      <c r="D270" s="18"/>
      <c r="F270" s="13"/>
      <c r="G270" s="27"/>
      <c r="I270" s="2"/>
      <c r="J270" s="2"/>
      <c r="K270" s="2"/>
      <c r="L270" s="2"/>
      <c r="M270" s="2"/>
      <c r="N270" s="2"/>
      <c r="O270" s="2"/>
      <c r="P270" s="11">
        <f t="shared" ref="P270:P275" si="76">R270+T270</f>
        <v>0</v>
      </c>
      <c r="R270" s="9">
        <f t="shared" ref="R270:R275" si="77">V270+X270</f>
        <v>0</v>
      </c>
    </row>
    <row r="271" spans="1:69" x14ac:dyDescent="0.2">
      <c r="A271" s="2">
        <v>42270</v>
      </c>
      <c r="B271" s="7" t="s">
        <v>2</v>
      </c>
      <c r="C271" s="18"/>
      <c r="D271" s="18">
        <v>680000</v>
      </c>
      <c r="E271" s="18">
        <v>234946.80248941461</v>
      </c>
      <c r="F271" s="13">
        <v>0.1</v>
      </c>
      <c r="G271" s="27"/>
      <c r="H271" s="9">
        <v>0.49389359999999999</v>
      </c>
      <c r="I271" s="9">
        <v>0.15226941131034821</v>
      </c>
      <c r="J271" s="2"/>
      <c r="K271" s="2"/>
      <c r="L271" s="9">
        <v>1.0780000000000012E-2</v>
      </c>
      <c r="M271" s="9">
        <v>8.384330623251916E-3</v>
      </c>
      <c r="N271" s="2"/>
      <c r="O271" s="2"/>
      <c r="P271" s="11">
        <f t="shared" si="76"/>
        <v>0.20959999999999993</v>
      </c>
      <c r="Q271" s="11">
        <v>5.7730407932042073E-2</v>
      </c>
      <c r="R271" s="9">
        <f t="shared" si="77"/>
        <v>0.19519999999999996</v>
      </c>
      <c r="S271" s="11">
        <v>5.4214389233855569E-2</v>
      </c>
      <c r="T271" s="11">
        <v>1.4399999999999977E-2</v>
      </c>
      <c r="U271" s="11">
        <v>6.6932802122726147E-3</v>
      </c>
      <c r="V271" s="11">
        <v>0.19519999999999996</v>
      </c>
      <c r="W271" s="11">
        <v>5.4214389233855569E-2</v>
      </c>
    </row>
    <row r="272" spans="1:69" x14ac:dyDescent="0.2">
      <c r="A272" s="2">
        <v>42306</v>
      </c>
      <c r="B272" s="7" t="s">
        <v>2</v>
      </c>
      <c r="C272" s="18"/>
      <c r="D272" s="18"/>
      <c r="F272" s="13">
        <v>0.42</v>
      </c>
      <c r="G272" s="27"/>
      <c r="H272" s="9">
        <v>2.5713342002029687</v>
      </c>
      <c r="I272" s="9">
        <v>0.8441847734031046</v>
      </c>
      <c r="J272" s="2"/>
      <c r="K272" s="2"/>
      <c r="L272" s="9">
        <v>0.2053799999999999</v>
      </c>
      <c r="M272" s="9">
        <v>6.0101680508950803E-2</v>
      </c>
      <c r="N272" s="2"/>
      <c r="O272" s="2"/>
      <c r="P272" s="11">
        <f t="shared" si="76"/>
        <v>2.0192000000000001</v>
      </c>
      <c r="Q272" s="11">
        <v>0.58122216062362897</v>
      </c>
      <c r="R272" s="9">
        <f t="shared" si="77"/>
        <v>1.6704000000000003</v>
      </c>
      <c r="S272" s="11">
        <v>0.55465016001079537</v>
      </c>
      <c r="T272" s="11">
        <v>0.34879999999999994</v>
      </c>
      <c r="U272" s="11">
        <v>9.3226605644526186E-2</v>
      </c>
      <c r="V272" s="11">
        <v>1.6704000000000003</v>
      </c>
      <c r="W272" s="11">
        <v>0.55465016001079537</v>
      </c>
    </row>
    <row r="273" spans="1:71" x14ac:dyDescent="0.2">
      <c r="A273" s="2">
        <v>42320</v>
      </c>
      <c r="B273" s="7" t="s">
        <v>2</v>
      </c>
      <c r="C273" s="18"/>
      <c r="D273" s="18"/>
      <c r="F273" s="13">
        <v>0.65</v>
      </c>
      <c r="G273" s="27"/>
      <c r="H273" s="9">
        <v>2.4379742363342012</v>
      </c>
      <c r="I273" s="9">
        <v>0.662114248492783</v>
      </c>
      <c r="J273" s="2"/>
      <c r="K273" s="2"/>
      <c r="L273" s="9">
        <v>0.16333999999999982</v>
      </c>
      <c r="M273" s="9">
        <v>7.0453623043815208E-2</v>
      </c>
      <c r="N273" s="2"/>
      <c r="O273" s="2"/>
      <c r="P273" s="11">
        <f t="shared" si="76"/>
        <v>2.1128</v>
      </c>
      <c r="Q273" s="11">
        <v>0.38943446175190888</v>
      </c>
      <c r="R273" s="9">
        <f t="shared" si="77"/>
        <v>1.724</v>
      </c>
      <c r="S273" s="11">
        <v>0.35457016230924054</v>
      </c>
      <c r="T273" s="11">
        <v>0.38879999999999998</v>
      </c>
      <c r="U273" s="11">
        <v>5.6171166980934585E-2</v>
      </c>
      <c r="V273" s="11">
        <v>1.724</v>
      </c>
      <c r="W273" s="11">
        <v>0.35457016230924054</v>
      </c>
    </row>
    <row r="274" spans="1:71" x14ac:dyDescent="0.2">
      <c r="A274" s="2">
        <v>42347</v>
      </c>
      <c r="B274" s="7" t="s">
        <v>2</v>
      </c>
      <c r="C274" s="18"/>
      <c r="D274" s="18"/>
      <c r="F274" s="13"/>
      <c r="G274" s="27"/>
      <c r="H274" s="9"/>
      <c r="I274" s="2"/>
      <c r="J274" s="2"/>
      <c r="K274" s="2"/>
      <c r="L274" s="2"/>
      <c r="M274" s="2"/>
      <c r="N274" s="2"/>
      <c r="O274" s="2"/>
      <c r="P274" s="11">
        <f t="shared" si="76"/>
        <v>2.1128</v>
      </c>
      <c r="Q274" s="11">
        <v>0.38943446175190888</v>
      </c>
      <c r="R274" s="9">
        <f t="shared" si="77"/>
        <v>1.724</v>
      </c>
      <c r="S274" s="11">
        <v>0.35457016230924054</v>
      </c>
      <c r="T274" s="11">
        <v>0.38879999999999998</v>
      </c>
      <c r="U274" s="11">
        <v>5.6171166980934585E-2</v>
      </c>
      <c r="V274" s="11">
        <v>1.724</v>
      </c>
      <c r="W274" s="11">
        <v>0.35457016230924054</v>
      </c>
      <c r="AN274" s="9">
        <f>AP274+AR274+AT274+AV274</f>
        <v>0</v>
      </c>
    </row>
    <row r="275" spans="1:71" x14ac:dyDescent="0.2">
      <c r="A275" s="2">
        <v>42348</v>
      </c>
      <c r="B275" s="7" t="s">
        <v>2</v>
      </c>
      <c r="C275" s="18"/>
      <c r="D275" s="18"/>
      <c r="F275" s="13"/>
      <c r="G275" s="27"/>
      <c r="H275" s="9"/>
      <c r="I275" s="2"/>
      <c r="J275" s="2"/>
      <c r="K275" s="2"/>
      <c r="L275" s="2"/>
      <c r="M275" s="2"/>
      <c r="N275" s="2"/>
      <c r="O275" s="2"/>
      <c r="P275" s="11">
        <f t="shared" si="76"/>
        <v>2.1128</v>
      </c>
      <c r="Q275" s="11">
        <v>0.38943446175190888</v>
      </c>
      <c r="R275" s="9">
        <f t="shared" si="77"/>
        <v>1.724</v>
      </c>
      <c r="S275" s="11">
        <v>0.35457016230924054</v>
      </c>
      <c r="T275" s="11">
        <v>0.38879999999999998</v>
      </c>
      <c r="U275" s="11">
        <v>5.6171166980934585E-2</v>
      </c>
      <c r="V275" s="11">
        <v>1.724</v>
      </c>
      <c r="W275" s="11">
        <v>0.35457016230924054</v>
      </c>
    </row>
    <row r="276" spans="1:71" x14ac:dyDescent="0.2">
      <c r="A276" s="2">
        <v>42472</v>
      </c>
      <c r="B276" s="7" t="s">
        <v>1</v>
      </c>
      <c r="C276" s="18"/>
      <c r="D276" s="18"/>
      <c r="F276" s="13"/>
      <c r="G276" s="27"/>
      <c r="H276" s="9"/>
      <c r="I276" s="2"/>
      <c r="J276" s="2"/>
      <c r="K276" s="2"/>
      <c r="L276" s="2"/>
      <c r="M276" s="2"/>
      <c r="N276" s="2"/>
      <c r="O276" s="2"/>
      <c r="P276" s="11"/>
      <c r="R276" s="9"/>
      <c r="S276" s="7"/>
      <c r="T276" s="11"/>
      <c r="V276" s="11"/>
    </row>
    <row r="277" spans="1:71" x14ac:dyDescent="0.2">
      <c r="A277" s="2">
        <v>42529</v>
      </c>
      <c r="B277" s="7" t="s">
        <v>1</v>
      </c>
      <c r="C277" s="18">
        <v>19</v>
      </c>
      <c r="D277" s="18">
        <v>104999.99999999999</v>
      </c>
      <c r="E277" s="18">
        <v>5598.5986880855453</v>
      </c>
      <c r="F277" s="13">
        <v>0.15</v>
      </c>
      <c r="G277" s="27"/>
      <c r="H277" s="11">
        <v>0.43099999999999999</v>
      </c>
      <c r="I277" s="11">
        <v>4.514261180629963E-2</v>
      </c>
      <c r="K277" s="2"/>
      <c r="L277" s="2"/>
      <c r="M277" s="2"/>
      <c r="N277" s="11">
        <v>0.43074277376228665</v>
      </c>
      <c r="O277" s="11">
        <v>4.514261180629963E-2</v>
      </c>
      <c r="P277" s="11">
        <f t="shared" ref="P277:P286" si="78">R277+T277</f>
        <v>0.29965563410793716</v>
      </c>
      <c r="Q277" s="11">
        <v>4.2653188581654088E-2</v>
      </c>
      <c r="R277" s="9">
        <f t="shared" ref="R277:R286" si="79">V277+X277</f>
        <v>0.25180982386720119</v>
      </c>
      <c r="S277" s="11">
        <v>3.3652417958173038E-2</v>
      </c>
      <c r="T277" s="9">
        <v>4.7845810240735996E-2</v>
      </c>
      <c r="U277" s="11">
        <v>9.9791470393937477E-3</v>
      </c>
      <c r="V277" s="11">
        <v>0.25180982386720119</v>
      </c>
      <c r="W277" s="11">
        <v>3.3652417958173038E-2</v>
      </c>
    </row>
    <row r="278" spans="1:71" x14ac:dyDescent="0.2">
      <c r="A278" s="2">
        <v>42550</v>
      </c>
      <c r="B278" s="7" t="s">
        <v>1</v>
      </c>
      <c r="C278" s="18">
        <v>37</v>
      </c>
      <c r="D278" s="18"/>
      <c r="F278" s="13">
        <v>0.37</v>
      </c>
      <c r="G278" s="27"/>
      <c r="H278" s="11">
        <v>2.4609999999999999</v>
      </c>
      <c r="I278" s="11">
        <v>0.41112686606447896</v>
      </c>
      <c r="K278" s="2"/>
      <c r="L278" s="2"/>
      <c r="M278" s="2"/>
      <c r="N278" s="11">
        <v>2.4767999999999999</v>
      </c>
      <c r="O278" s="11">
        <v>0.40717097146039277</v>
      </c>
      <c r="P278" s="11">
        <f t="shared" si="78"/>
        <v>3.5109937984980641</v>
      </c>
      <c r="Q278" s="11">
        <v>0.50939831899267962</v>
      </c>
      <c r="R278" s="9">
        <f t="shared" si="79"/>
        <v>2.301194106517142</v>
      </c>
      <c r="S278" s="11">
        <v>0.26110788707191529</v>
      </c>
      <c r="T278" s="9">
        <v>1.209799691980922</v>
      </c>
      <c r="U278" s="11">
        <v>0.26672471152686039</v>
      </c>
      <c r="V278" s="11">
        <v>2.301194106517142</v>
      </c>
      <c r="W278" s="11">
        <v>0.26110788707191529</v>
      </c>
    </row>
    <row r="279" spans="1:71" x14ac:dyDescent="0.2">
      <c r="A279" s="2">
        <v>42571</v>
      </c>
      <c r="B279" s="7" t="s">
        <v>1</v>
      </c>
      <c r="C279" s="18">
        <v>44</v>
      </c>
      <c r="D279" s="18"/>
      <c r="F279" s="13">
        <v>0.48</v>
      </c>
      <c r="G279" s="27"/>
      <c r="H279" s="11">
        <v>3.714</v>
      </c>
      <c r="I279" s="11">
        <v>0.2480829066966419</v>
      </c>
      <c r="K279" s="2"/>
      <c r="L279" s="2"/>
      <c r="M279" s="2"/>
      <c r="N279" s="11">
        <v>3.7450361400088044</v>
      </c>
      <c r="O279" s="11">
        <v>0.2556400951072722</v>
      </c>
      <c r="P279" s="11">
        <f t="shared" si="78"/>
        <v>9.7758870146670382</v>
      </c>
      <c r="Q279" s="11">
        <v>0.76325211637146007</v>
      </c>
      <c r="R279" s="9">
        <f t="shared" si="79"/>
        <v>4.3046310352219619</v>
      </c>
      <c r="S279" s="11">
        <v>0.44409338738876108</v>
      </c>
      <c r="T279" s="9">
        <v>5.4712559794450772</v>
      </c>
      <c r="U279" s="11">
        <v>0.35853664402875451</v>
      </c>
      <c r="V279" s="11">
        <v>4.3046310352219619</v>
      </c>
      <c r="W279" s="11">
        <v>0.44409338738876108</v>
      </c>
    </row>
    <row r="280" spans="1:71" x14ac:dyDescent="0.2">
      <c r="A280" s="2">
        <v>42592</v>
      </c>
      <c r="B280" s="7" t="s">
        <v>1</v>
      </c>
      <c r="C280" s="18">
        <v>46</v>
      </c>
      <c r="D280" s="18"/>
      <c r="F280" s="13">
        <v>0.52</v>
      </c>
      <c r="G280" s="27"/>
      <c r="H280" s="11">
        <v>3.9380000000000002</v>
      </c>
      <c r="I280" s="11">
        <v>0.80726683155292833</v>
      </c>
      <c r="K280" s="2"/>
      <c r="L280" s="2"/>
      <c r="M280" s="2"/>
      <c r="N280" s="11">
        <v>4.0543303853336239</v>
      </c>
      <c r="O280" s="11">
        <v>0.82181921540428027</v>
      </c>
      <c r="P280" s="11">
        <f t="shared" si="78"/>
        <v>22.360938048109766</v>
      </c>
      <c r="Q280" s="11">
        <v>2.6309025195633082</v>
      </c>
      <c r="R280" s="9">
        <f t="shared" si="79"/>
        <v>4.7078819702557073</v>
      </c>
      <c r="S280" s="11">
        <v>0.65464723971378558</v>
      </c>
      <c r="T280" s="9">
        <v>17.653056077854057</v>
      </c>
      <c r="U280" s="11">
        <v>2.5489511049870961</v>
      </c>
      <c r="V280" s="11">
        <v>4.7078819702557073</v>
      </c>
      <c r="W280" s="11">
        <v>0.65464723971378558</v>
      </c>
    </row>
    <row r="281" spans="1:71" x14ac:dyDescent="0.2">
      <c r="A281" s="2">
        <v>42627</v>
      </c>
      <c r="B281" s="7" t="s">
        <v>1</v>
      </c>
      <c r="C281" s="18">
        <v>48</v>
      </c>
      <c r="D281" s="18"/>
      <c r="F281" s="13">
        <v>0.51</v>
      </c>
      <c r="G281" s="27"/>
      <c r="H281" s="11">
        <v>3.6779999999999999</v>
      </c>
      <c r="I281" s="11">
        <v>0.83749898903286824</v>
      </c>
      <c r="K281" s="2"/>
      <c r="L281" s="2"/>
      <c r="M281" s="2"/>
      <c r="N281" s="11">
        <v>4.152413239311926</v>
      </c>
      <c r="O281" s="11">
        <v>0.95502854151634053</v>
      </c>
      <c r="P281" s="11">
        <f t="shared" si="78"/>
        <v>28.333606217305274</v>
      </c>
      <c r="Q281" s="11">
        <v>3.1469474670850146</v>
      </c>
      <c r="R281" s="9">
        <f t="shared" si="79"/>
        <v>5.3398399069872422</v>
      </c>
      <c r="S281" s="11">
        <v>0.69540026433775093</v>
      </c>
      <c r="T281" s="9">
        <v>22.993766310318033</v>
      </c>
      <c r="U281" s="11">
        <v>2.7935549369915047</v>
      </c>
      <c r="V281" s="11">
        <v>5.3398399069872422</v>
      </c>
      <c r="W281" s="11">
        <v>0.69540026433775093</v>
      </c>
      <c r="BB281" s="7"/>
      <c r="BC281" s="7"/>
      <c r="BH281" s="7"/>
      <c r="BI281" s="7"/>
      <c r="BR281" s="7"/>
      <c r="BS281" s="7"/>
    </row>
    <row r="282" spans="1:71" x14ac:dyDescent="0.2">
      <c r="A282" s="2">
        <v>42641</v>
      </c>
      <c r="B282" s="7" t="s">
        <v>1</v>
      </c>
      <c r="C282" s="18"/>
      <c r="D282" s="18"/>
      <c r="F282" s="13"/>
      <c r="G282" s="27"/>
      <c r="H282" s="11"/>
      <c r="I282" s="11"/>
      <c r="K282" s="2"/>
      <c r="L282" s="2"/>
      <c r="M282" s="2"/>
      <c r="N282" s="11"/>
      <c r="O282" s="11"/>
      <c r="P282" s="11"/>
      <c r="Q282" s="11"/>
      <c r="R282" s="9"/>
      <c r="S282" s="11"/>
      <c r="T282" s="9"/>
      <c r="U282" s="11"/>
      <c r="V282" s="11"/>
      <c r="W282" s="11"/>
      <c r="AX282" s="29">
        <v>6.2636646336839089E-2</v>
      </c>
      <c r="AY282" s="29">
        <v>4.7214196259642615E-3</v>
      </c>
      <c r="BB282" s="7"/>
      <c r="BC282" s="7"/>
      <c r="BD282" s="29"/>
      <c r="BE282" s="29"/>
      <c r="BH282" s="7"/>
      <c r="BI282" s="7"/>
      <c r="BR282" s="7"/>
      <c r="BS282" s="7"/>
    </row>
    <row r="283" spans="1:71" x14ac:dyDescent="0.2">
      <c r="A283" s="2">
        <v>42648</v>
      </c>
      <c r="B283" s="7" t="s">
        <v>1</v>
      </c>
      <c r="C283" s="18">
        <v>48</v>
      </c>
      <c r="D283" s="18"/>
      <c r="F283" s="13">
        <v>0.49</v>
      </c>
      <c r="G283" s="27"/>
      <c r="H283" s="11">
        <v>2.6720000000000002</v>
      </c>
      <c r="I283" s="11">
        <v>0.46388919017394131</v>
      </c>
      <c r="K283" s="2"/>
      <c r="L283" s="2"/>
      <c r="M283" s="2"/>
      <c r="N283" s="11">
        <v>3.6894089368546261</v>
      </c>
      <c r="O283" s="11">
        <v>0.32452037938052919</v>
      </c>
      <c r="P283" s="11">
        <f t="shared" si="78"/>
        <v>27.962655908762596</v>
      </c>
      <c r="Q283" s="11">
        <v>2.5063941183692511</v>
      </c>
      <c r="R283" s="9">
        <f t="shared" si="79"/>
        <v>5.4284351655777705</v>
      </c>
      <c r="S283" s="11">
        <v>0.82086809473336653</v>
      </c>
      <c r="T283" s="9">
        <v>22.534220743184825</v>
      </c>
      <c r="U283" s="11">
        <v>1.8848298016424743</v>
      </c>
      <c r="V283" s="11">
        <v>5.4284351655777705</v>
      </c>
      <c r="W283" s="11">
        <v>0.82086809473336653</v>
      </c>
      <c r="BB283" s="7"/>
      <c r="BC283" s="7"/>
      <c r="BH283" s="7"/>
      <c r="BI283" s="7"/>
      <c r="BR283" s="7"/>
      <c r="BS283" s="7"/>
    </row>
    <row r="284" spans="1:71" x14ac:dyDescent="0.2">
      <c r="A284" s="2">
        <v>42667</v>
      </c>
      <c r="B284" s="7" t="s">
        <v>1</v>
      </c>
      <c r="C284" s="18">
        <v>48</v>
      </c>
      <c r="D284" s="18"/>
      <c r="F284" s="13">
        <v>0.46</v>
      </c>
      <c r="G284" s="27"/>
      <c r="H284" s="11">
        <v>2.5640000000000001</v>
      </c>
      <c r="I284" s="11">
        <v>0.39500471889085997</v>
      </c>
      <c r="K284" s="2"/>
      <c r="L284" s="2"/>
      <c r="M284" s="2"/>
      <c r="N284" s="11">
        <v>3.461454580675043</v>
      </c>
      <c r="O284" s="11">
        <v>0.70524279281037883</v>
      </c>
      <c r="P284" s="11">
        <f t="shared" si="78"/>
        <v>28.964182102350122</v>
      </c>
      <c r="Q284" s="11">
        <v>6.5705027985310878</v>
      </c>
      <c r="R284" s="9">
        <f t="shared" si="79"/>
        <v>5.3188957714973979</v>
      </c>
      <c r="S284" s="11">
        <v>0.99880802608971697</v>
      </c>
      <c r="T284" s="9">
        <v>23.645286330852723</v>
      </c>
      <c r="U284" s="11">
        <v>5.7898066958858365</v>
      </c>
      <c r="V284" s="11">
        <v>5.3188957714973979</v>
      </c>
      <c r="W284" s="11">
        <v>0.99880802608971697</v>
      </c>
      <c r="BB284" s="7"/>
      <c r="BC284" s="7"/>
      <c r="BH284" s="7"/>
      <c r="BI284" s="7"/>
      <c r="BR284" s="7"/>
      <c r="BS284" s="7"/>
    </row>
    <row r="285" spans="1:71" x14ac:dyDescent="0.2">
      <c r="A285" s="2">
        <v>42670</v>
      </c>
      <c r="B285" s="7" t="s">
        <v>1</v>
      </c>
      <c r="C285" s="18"/>
      <c r="D285" s="18"/>
      <c r="F285" s="13"/>
      <c r="G285" s="27"/>
      <c r="H285" s="11"/>
      <c r="I285" s="2"/>
      <c r="J285" s="2"/>
      <c r="K285" s="2"/>
      <c r="L285" s="2"/>
      <c r="M285" s="2"/>
      <c r="N285" s="2"/>
      <c r="O285" s="2"/>
      <c r="P285" s="11">
        <f t="shared" si="78"/>
        <v>28.97</v>
      </c>
      <c r="Q285" s="11">
        <v>6.5705027985310878</v>
      </c>
      <c r="R285" s="9">
        <f t="shared" si="79"/>
        <v>5.32</v>
      </c>
      <c r="S285" s="11">
        <v>0.99880802608971697</v>
      </c>
      <c r="T285" s="9">
        <v>23.65</v>
      </c>
      <c r="U285" s="11">
        <v>5.7898066958858365</v>
      </c>
      <c r="V285" s="11">
        <v>5.32</v>
      </c>
      <c r="W285" s="11">
        <v>0.99880802608971697</v>
      </c>
      <c r="AN285" s="9">
        <f>AP285+AR285+AT285+AV285</f>
        <v>21.99</v>
      </c>
      <c r="AP285" s="7">
        <v>21.99</v>
      </c>
      <c r="BB285" s="7"/>
      <c r="BC285" s="7"/>
      <c r="BH285" s="7"/>
      <c r="BI285" s="7"/>
      <c r="BR285" s="7"/>
      <c r="BS285" s="7"/>
    </row>
    <row r="286" spans="1:71" x14ac:dyDescent="0.2">
      <c r="A286" s="2">
        <v>42671</v>
      </c>
      <c r="B286" s="7" t="s">
        <v>1</v>
      </c>
      <c r="C286" s="18"/>
      <c r="D286" s="18"/>
      <c r="F286" s="13"/>
      <c r="G286" s="27"/>
      <c r="H286" s="11"/>
      <c r="I286" s="2"/>
      <c r="J286" s="2"/>
      <c r="K286" s="2"/>
      <c r="L286" s="2"/>
      <c r="M286" s="2"/>
      <c r="N286" s="2"/>
      <c r="O286" s="2"/>
      <c r="P286" s="11">
        <f t="shared" si="78"/>
        <v>6.98</v>
      </c>
      <c r="R286" s="9">
        <f t="shared" si="79"/>
        <v>5.32</v>
      </c>
      <c r="S286" s="11">
        <v>0.99880802608971697</v>
      </c>
      <c r="T286" s="9">
        <v>1.66</v>
      </c>
      <c r="U286" s="11">
        <v>1.1546471322443062</v>
      </c>
      <c r="V286" s="11">
        <v>5.32</v>
      </c>
      <c r="W286" s="11">
        <v>0.99880802608971697</v>
      </c>
      <c r="BB286" s="7"/>
      <c r="BC286" s="7"/>
      <c r="BH286" s="7"/>
      <c r="BI286" s="7"/>
      <c r="BR286" s="7"/>
      <c r="BS286" s="7"/>
    </row>
    <row r="287" spans="1:71" x14ac:dyDescent="0.2">
      <c r="A287" s="2">
        <v>42672</v>
      </c>
      <c r="B287" s="8" t="s">
        <v>6</v>
      </c>
      <c r="D287" s="17"/>
      <c r="E287" s="8"/>
      <c r="F287" s="13"/>
      <c r="G287" s="27"/>
      <c r="H287" s="11"/>
      <c r="I287" s="2"/>
      <c r="J287" s="2"/>
      <c r="K287" s="2"/>
      <c r="L287" s="2"/>
      <c r="M287" s="2"/>
      <c r="N287" s="2"/>
      <c r="O287" s="2"/>
      <c r="P287" s="11">
        <f t="shared" ref="P287" si="80">R287+T287</f>
        <v>0</v>
      </c>
      <c r="R287" s="9">
        <f t="shared" ref="R287" si="81">V287+X287</f>
        <v>0</v>
      </c>
      <c r="T287" s="9"/>
      <c r="V287" s="11"/>
      <c r="BB287" s="7"/>
      <c r="BC287" s="7"/>
      <c r="BH287" s="7"/>
      <c r="BI287" s="7"/>
      <c r="BR287" s="7"/>
      <c r="BS287" s="7"/>
    </row>
    <row r="288" spans="1:71" x14ac:dyDescent="0.2">
      <c r="A288" s="2">
        <v>42824</v>
      </c>
      <c r="B288" s="8" t="s">
        <v>6</v>
      </c>
      <c r="D288" s="17">
        <v>1723076.92307692</v>
      </c>
      <c r="E288" s="17">
        <v>245747.86231892099</v>
      </c>
      <c r="F288" s="13"/>
      <c r="G288" s="27"/>
      <c r="H288" s="11"/>
      <c r="I288" s="2"/>
      <c r="J288" s="2"/>
      <c r="K288" s="2"/>
      <c r="L288" s="2"/>
      <c r="M288" s="2"/>
      <c r="N288" s="2"/>
      <c r="O288" s="2"/>
      <c r="P288" s="11"/>
      <c r="R288" s="9"/>
      <c r="T288" s="9"/>
      <c r="V288" s="11"/>
      <c r="BB288" s="7"/>
      <c r="BC288" s="7"/>
      <c r="BH288" s="7"/>
      <c r="BI288" s="7"/>
      <c r="BR288" s="7"/>
      <c r="BS288" s="7"/>
    </row>
    <row r="289" spans="1:73" x14ac:dyDescent="0.2">
      <c r="A289" s="2">
        <v>42835</v>
      </c>
      <c r="B289" s="8" t="s">
        <v>6</v>
      </c>
      <c r="C289" s="32">
        <v>29</v>
      </c>
      <c r="F289" s="13">
        <v>0.2</v>
      </c>
      <c r="G289" s="27"/>
      <c r="H289" s="9">
        <v>1.091</v>
      </c>
      <c r="I289" s="9">
        <v>0.19363242902391783</v>
      </c>
      <c r="J289" s="7"/>
      <c r="K289" s="2"/>
      <c r="L289" s="2"/>
      <c r="M289" s="2"/>
      <c r="N289" s="9">
        <v>1.1978214241930494</v>
      </c>
      <c r="O289" s="9">
        <v>0.20923663024101724</v>
      </c>
      <c r="P289" s="11">
        <f>R289+Y289</f>
        <v>1.1005128205128205</v>
      </c>
      <c r="R289" s="9">
        <f t="shared" ref="R289:R293" si="82">V289+X289</f>
        <v>1.1005128205128205</v>
      </c>
      <c r="S289" s="11">
        <v>0.25457290424669043</v>
      </c>
      <c r="T289" s="7"/>
      <c r="U289" s="7"/>
      <c r="V289" s="11">
        <v>1.1005128205128205</v>
      </c>
      <c r="W289" s="9">
        <v>0.25457290424669043</v>
      </c>
      <c r="Y289" s="11"/>
      <c r="Z289" s="11"/>
      <c r="AA289" s="11"/>
      <c r="AB289" s="11"/>
      <c r="AC289" s="11"/>
      <c r="AD289" s="11"/>
      <c r="AE289" s="11"/>
      <c r="AF289" s="11"/>
      <c r="AG289" s="11"/>
      <c r="AH289" s="11"/>
      <c r="AI289" s="11"/>
      <c r="AJ289" s="11"/>
      <c r="AK289" s="11"/>
      <c r="AL289" s="11"/>
      <c r="AM289" s="11"/>
      <c r="BB289" s="7"/>
      <c r="BC289" s="7"/>
      <c r="BH289" s="7"/>
      <c r="BI289" s="7"/>
      <c r="BR289" s="7"/>
      <c r="BS289" s="7"/>
    </row>
    <row r="290" spans="1:73" x14ac:dyDescent="0.2">
      <c r="A290" s="2">
        <v>42849</v>
      </c>
      <c r="B290" s="8" t="s">
        <v>6</v>
      </c>
      <c r="C290" s="17">
        <v>31</v>
      </c>
      <c r="D290" s="17"/>
      <c r="E290" s="8"/>
      <c r="F290" s="13">
        <v>0.27</v>
      </c>
      <c r="G290" s="27"/>
      <c r="H290" s="9">
        <v>2.1059999999999999</v>
      </c>
      <c r="I290" s="9">
        <v>0.55060347203749438</v>
      </c>
      <c r="J290" s="7"/>
      <c r="K290" s="2"/>
      <c r="L290" s="2"/>
      <c r="M290" s="2"/>
      <c r="N290" s="9">
        <v>2.2763239895869605</v>
      </c>
      <c r="O290" s="9">
        <v>0.60029413078232374</v>
      </c>
      <c r="P290" s="11">
        <f>R290+Y290</f>
        <v>2.4061538461538463</v>
      </c>
      <c r="R290" s="9">
        <f t="shared" si="82"/>
        <v>2.4061538461538463</v>
      </c>
      <c r="S290" s="11">
        <v>0.59625612577261267</v>
      </c>
      <c r="T290" s="7"/>
      <c r="U290" s="7"/>
      <c r="V290" s="11">
        <v>2.4061538461538463</v>
      </c>
      <c r="W290" s="11">
        <v>0.59625612577261267</v>
      </c>
      <c r="Y290" s="11"/>
      <c r="Z290" s="11"/>
      <c r="AA290" s="11"/>
      <c r="AB290" s="11"/>
      <c r="AC290" s="11"/>
      <c r="AD290" s="11"/>
      <c r="AE290" s="11"/>
      <c r="AF290" s="11"/>
      <c r="AG290" s="11"/>
      <c r="AH290" s="11"/>
      <c r="AI290" s="11"/>
      <c r="AJ290" s="11"/>
      <c r="AK290" s="11"/>
      <c r="AL290" s="11"/>
      <c r="AM290" s="11"/>
      <c r="BB290" s="7"/>
      <c r="BC290" s="7"/>
      <c r="BH290" s="7"/>
      <c r="BI290" s="7"/>
      <c r="BR290" s="7"/>
      <c r="BS290" s="7"/>
    </row>
    <row r="291" spans="1:73" x14ac:dyDescent="0.2">
      <c r="A291" s="2">
        <v>42870</v>
      </c>
      <c r="B291" s="8" t="s">
        <v>6</v>
      </c>
      <c r="C291" s="17">
        <v>33</v>
      </c>
      <c r="D291" s="17"/>
      <c r="E291" s="8"/>
      <c r="F291" s="13">
        <v>0.45</v>
      </c>
      <c r="G291" s="27"/>
      <c r="H291" s="9">
        <v>3.1960000000000002</v>
      </c>
      <c r="I291" s="9">
        <v>1.1942521915431668</v>
      </c>
      <c r="J291" s="7"/>
      <c r="K291" s="2"/>
      <c r="L291" s="2"/>
      <c r="M291" s="2"/>
      <c r="N291" s="9">
        <v>3.4900385358799411</v>
      </c>
      <c r="O291" s="9">
        <v>1.3251130024681075</v>
      </c>
      <c r="P291" s="11">
        <f>R291+Y291</f>
        <v>4.54051282051282</v>
      </c>
      <c r="R291" s="9">
        <f t="shared" si="82"/>
        <v>4.54051282051282</v>
      </c>
      <c r="S291" s="11">
        <v>1.4396133237869757</v>
      </c>
      <c r="T291" s="7"/>
      <c r="U291" s="7"/>
      <c r="V291" s="11">
        <v>4.54051282051282</v>
      </c>
      <c r="W291" s="9">
        <v>1.4396133237869757</v>
      </c>
      <c r="Y291" s="11"/>
      <c r="Z291" s="11"/>
      <c r="AA291" s="11"/>
      <c r="AB291" s="11"/>
      <c r="AC291" s="11"/>
      <c r="AD291" s="11"/>
      <c r="AE291" s="11"/>
      <c r="AF291" s="11"/>
      <c r="AG291" s="11"/>
      <c r="AH291" s="11"/>
      <c r="AI291" s="11"/>
      <c r="AJ291" s="11"/>
      <c r="AK291" s="11"/>
      <c r="AL291" s="11"/>
      <c r="AM291" s="11"/>
      <c r="BB291" s="7"/>
      <c r="BC291" s="7"/>
      <c r="BH291" s="7"/>
      <c r="BI291" s="7"/>
      <c r="BR291" s="7"/>
      <c r="BS291" s="7"/>
    </row>
    <row r="292" spans="1:73" x14ac:dyDescent="0.2">
      <c r="A292" s="2">
        <v>42884</v>
      </c>
      <c r="B292" s="8" t="s">
        <v>6</v>
      </c>
      <c r="C292" s="17">
        <v>55</v>
      </c>
      <c r="D292" s="17"/>
      <c r="E292" s="8"/>
      <c r="F292" s="13">
        <v>0.62</v>
      </c>
      <c r="G292" s="27"/>
      <c r="P292" s="11"/>
      <c r="R292" s="9"/>
      <c r="S292" s="7"/>
      <c r="T292" s="7"/>
      <c r="U292" s="7"/>
      <c r="BB292" s="7"/>
      <c r="BC292" s="7"/>
      <c r="BH292" s="7"/>
      <c r="BI292" s="7"/>
      <c r="BR292" s="7"/>
      <c r="BS292" s="7"/>
    </row>
    <row r="293" spans="1:73" x14ac:dyDescent="0.2">
      <c r="A293" s="2">
        <v>42892</v>
      </c>
      <c r="B293" s="8" t="s">
        <v>6</v>
      </c>
      <c r="C293" s="17">
        <v>59</v>
      </c>
      <c r="D293" s="17"/>
      <c r="E293" s="8"/>
      <c r="F293" s="13">
        <v>0.79</v>
      </c>
      <c r="G293" s="27"/>
      <c r="H293" s="9">
        <v>5.4630000000000001</v>
      </c>
      <c r="I293" s="9">
        <v>1.0356562879914066</v>
      </c>
      <c r="J293" s="2"/>
      <c r="K293" s="2"/>
      <c r="L293" s="2"/>
      <c r="M293" s="2"/>
      <c r="N293" s="2"/>
      <c r="O293" s="9"/>
      <c r="P293" s="11">
        <f>R293+Y295</f>
        <v>13.798616275299423</v>
      </c>
      <c r="R293" s="9">
        <f t="shared" si="82"/>
        <v>12.151576802644328</v>
      </c>
      <c r="S293" s="11">
        <v>3.224717266924785</v>
      </c>
      <c r="T293" s="7"/>
      <c r="U293" s="7"/>
      <c r="V293" s="11">
        <v>9.5726968513943955</v>
      </c>
      <c r="W293" s="11">
        <v>2.5489322770047678</v>
      </c>
      <c r="X293" s="11">
        <v>2.5788799512499323</v>
      </c>
      <c r="Y293" s="11">
        <v>0.6790663298836368</v>
      </c>
      <c r="Z293" s="11"/>
      <c r="AA293" s="11"/>
      <c r="AB293" s="11"/>
      <c r="AC293" s="11"/>
      <c r="AD293" s="11"/>
      <c r="AE293" s="11"/>
      <c r="AF293" s="11"/>
      <c r="AG293" s="11"/>
      <c r="AH293" s="11"/>
      <c r="AI293" s="11"/>
      <c r="AJ293" s="11"/>
      <c r="AK293" s="11"/>
      <c r="AL293" s="11"/>
      <c r="AM293" s="11"/>
      <c r="BB293" s="7"/>
      <c r="BC293" s="7"/>
      <c r="BH293" s="7"/>
      <c r="BI293" s="7"/>
      <c r="BR293" s="7"/>
      <c r="BS293" s="7"/>
    </row>
    <row r="294" spans="1:73" x14ac:dyDescent="0.2">
      <c r="A294" s="2">
        <v>42899</v>
      </c>
      <c r="B294" s="8" t="s">
        <v>6</v>
      </c>
      <c r="C294" s="17">
        <v>73</v>
      </c>
      <c r="D294" s="17"/>
      <c r="E294" s="8"/>
      <c r="F294" s="13">
        <v>0.8</v>
      </c>
      <c r="G294" s="27"/>
      <c r="J294" s="2"/>
      <c r="K294" s="2"/>
      <c r="L294" s="2"/>
      <c r="M294" s="2"/>
      <c r="N294" s="2"/>
      <c r="P294" s="2"/>
      <c r="Q294" s="2"/>
      <c r="R294" s="11"/>
      <c r="S294" s="7"/>
      <c r="T294" s="7"/>
      <c r="U294" s="7"/>
      <c r="V294" s="7"/>
      <c r="AX294" s="29">
        <v>5.6361370716510817E-2</v>
      </c>
      <c r="AY294" s="29">
        <v>2.4527218308078419E-3</v>
      </c>
      <c r="AZ294" s="11">
        <v>6.9353333333333342</v>
      </c>
      <c r="BA294" s="11">
        <v>0.40830797481662118</v>
      </c>
      <c r="BB294" s="11">
        <v>5.4543333333333344</v>
      </c>
      <c r="BC294" s="11">
        <v>1.1005662596836294</v>
      </c>
      <c r="BD294" s="11">
        <v>105.13333333333331</v>
      </c>
      <c r="BE294" s="11">
        <v>6.1004427953100722</v>
      </c>
      <c r="BF294" s="11">
        <v>2.778</v>
      </c>
      <c r="BG294" s="11">
        <v>0.13889713385489078</v>
      </c>
      <c r="BH294" s="11">
        <v>44.923333333333332</v>
      </c>
      <c r="BI294" s="11">
        <v>6.0321942787091967</v>
      </c>
      <c r="BJ294" s="11">
        <v>469.2</v>
      </c>
      <c r="BK294" s="11">
        <v>3.377409739981831</v>
      </c>
      <c r="BL294" s="11">
        <v>35.603333333333325</v>
      </c>
      <c r="BM294" s="11">
        <v>2.0479566491460721</v>
      </c>
      <c r="BN294" s="11">
        <v>3.1976666666666671</v>
      </c>
      <c r="BO294" s="11">
        <v>0.12965958967774924</v>
      </c>
      <c r="BP294" s="11">
        <v>14.623333333333335</v>
      </c>
      <c r="BQ294" s="11">
        <v>1.0510038988520924</v>
      </c>
      <c r="BR294" s="11">
        <v>12.873333333333335</v>
      </c>
      <c r="BS294" s="11">
        <v>0.81913888062228279</v>
      </c>
      <c r="BT294" s="11"/>
      <c r="BU294" s="11"/>
    </row>
    <row r="295" spans="1:73" x14ac:dyDescent="0.2">
      <c r="A295" s="2">
        <v>42912</v>
      </c>
      <c r="B295" s="8" t="s">
        <v>6</v>
      </c>
      <c r="C295" s="17">
        <v>83</v>
      </c>
      <c r="D295" s="17"/>
      <c r="E295" s="8"/>
      <c r="F295" s="13">
        <v>0.83</v>
      </c>
      <c r="G295" s="27"/>
      <c r="H295" s="9">
        <v>3.7109999999999999</v>
      </c>
      <c r="I295" s="9">
        <v>0.67577072269389649</v>
      </c>
      <c r="J295" s="2"/>
      <c r="K295" s="2"/>
      <c r="L295" s="2"/>
      <c r="M295" s="2"/>
      <c r="N295" s="2"/>
      <c r="O295" s="9"/>
      <c r="P295" s="11">
        <f t="shared" ref="P295" si="83">R295+T295</f>
        <v>17.074981435076765</v>
      </c>
      <c r="R295" s="9">
        <f t="shared" ref="R295" si="84">V295+X295</f>
        <v>17.074981435076765</v>
      </c>
      <c r="S295" s="11">
        <v>3.469612494060748</v>
      </c>
      <c r="V295" s="11">
        <v>8.388588539239656</v>
      </c>
      <c r="W295" s="9">
        <v>1.8480318034641214</v>
      </c>
      <c r="X295" s="11">
        <v>8.6863928958371091</v>
      </c>
      <c r="Y295" s="11">
        <v>1.6470394726550943</v>
      </c>
      <c r="Z295" s="11"/>
      <c r="AA295" s="11"/>
      <c r="AB295" s="11"/>
      <c r="AC295" s="11"/>
      <c r="AD295" s="11"/>
      <c r="AE295" s="11"/>
      <c r="AF295" s="11"/>
      <c r="AG295" s="11"/>
      <c r="AH295" s="11"/>
      <c r="AI295" s="11"/>
      <c r="AJ295" s="11"/>
      <c r="AK295" s="11"/>
      <c r="AL295" s="11"/>
      <c r="AM295" s="11"/>
      <c r="BB295" s="7"/>
      <c r="BC295" s="7"/>
      <c r="BH295" s="7"/>
      <c r="BI295" s="7"/>
      <c r="BR295" s="7"/>
      <c r="BS295" s="7"/>
    </row>
    <row r="296" spans="1:73" x14ac:dyDescent="0.2">
      <c r="A296" s="2">
        <v>42915</v>
      </c>
      <c r="B296" s="8" t="s">
        <v>6</v>
      </c>
      <c r="D296" s="17"/>
      <c r="E296" s="8"/>
      <c r="F296" s="13">
        <v>0.84</v>
      </c>
      <c r="G296" s="27"/>
      <c r="J296" s="2"/>
      <c r="K296" s="2"/>
      <c r="L296" s="2"/>
      <c r="M296" s="2"/>
      <c r="N296" s="2"/>
      <c r="P296" s="2"/>
      <c r="Q296" s="2"/>
      <c r="R296" s="11"/>
      <c r="S296" s="7"/>
      <c r="V296" s="7"/>
      <c r="BB296" s="7"/>
      <c r="BC296" s="7"/>
      <c r="BH296" s="7"/>
      <c r="BI296" s="7"/>
      <c r="BR296" s="7"/>
      <c r="BS296" s="7"/>
    </row>
    <row r="297" spans="1:73" x14ac:dyDescent="0.2">
      <c r="A297" s="2">
        <v>42923</v>
      </c>
      <c r="B297" s="8" t="s">
        <v>6</v>
      </c>
      <c r="C297" s="17"/>
      <c r="D297" s="17"/>
      <c r="E297" s="8"/>
      <c r="F297" s="13">
        <v>0.84</v>
      </c>
      <c r="G297" s="27"/>
      <c r="I297" s="2"/>
      <c r="J297" s="2"/>
      <c r="K297" s="2"/>
      <c r="L297" s="2"/>
      <c r="M297" s="2"/>
      <c r="N297" s="2"/>
      <c r="O297" s="2"/>
      <c r="P297" s="2"/>
      <c r="Q297" s="2"/>
      <c r="R297" s="11"/>
      <c r="S297" s="7"/>
      <c r="V297" s="7"/>
      <c r="BB297" s="7"/>
      <c r="BC297" s="7"/>
      <c r="BH297" s="7"/>
      <c r="BI297" s="7"/>
      <c r="BR297" s="7"/>
      <c r="BS297" s="7"/>
    </row>
    <row r="298" spans="1:73" x14ac:dyDescent="0.2">
      <c r="A298" s="2">
        <v>42929</v>
      </c>
      <c r="B298" s="8" t="s">
        <v>6</v>
      </c>
      <c r="C298" s="17"/>
      <c r="D298" s="17"/>
      <c r="E298" s="8"/>
      <c r="F298" s="13">
        <v>0.84</v>
      </c>
      <c r="G298" s="27"/>
      <c r="I298" s="2"/>
      <c r="J298" s="2"/>
      <c r="K298" s="2"/>
      <c r="L298" s="2"/>
      <c r="M298" s="2"/>
      <c r="N298" s="2"/>
      <c r="O298" s="2"/>
      <c r="P298" s="2"/>
      <c r="Q298" s="2"/>
      <c r="R298" s="11"/>
      <c r="S298" s="7"/>
      <c r="V298" s="11"/>
      <c r="BB298" s="7"/>
      <c r="BC298" s="7"/>
      <c r="BH298" s="7"/>
      <c r="BI298" s="7"/>
      <c r="BR298" s="7"/>
      <c r="BS298" s="7"/>
    </row>
    <row r="299" spans="1:73" x14ac:dyDescent="0.2">
      <c r="A299" s="2">
        <v>42934</v>
      </c>
      <c r="B299" s="8" t="s">
        <v>6</v>
      </c>
      <c r="C299" s="17">
        <v>89</v>
      </c>
      <c r="D299" s="17"/>
      <c r="E299" s="8"/>
      <c r="F299" s="13">
        <v>0.79</v>
      </c>
      <c r="G299" s="27"/>
      <c r="I299" s="2"/>
      <c r="J299" s="2"/>
      <c r="K299" s="2"/>
      <c r="L299" s="2"/>
      <c r="M299" s="2"/>
      <c r="N299" s="2"/>
      <c r="O299" s="2"/>
      <c r="P299" s="11">
        <f t="shared" ref="P299:P300" si="85">R299+T299</f>
        <v>15.062076923076923</v>
      </c>
      <c r="R299" s="9">
        <f t="shared" ref="R299:R300" si="86">V299+X299</f>
        <v>15.062076923076923</v>
      </c>
      <c r="S299" s="11">
        <v>2.6577106885471005</v>
      </c>
      <c r="V299" s="11">
        <v>5.1463461538461539</v>
      </c>
      <c r="W299" s="9">
        <v>0.93368442579708022</v>
      </c>
      <c r="X299" s="11">
        <v>9.9157307692307697</v>
      </c>
      <c r="Y299" s="11">
        <v>1.8001602315443759</v>
      </c>
      <c r="Z299" s="11"/>
      <c r="AA299" s="11"/>
      <c r="AB299" s="11"/>
      <c r="AC299" s="11"/>
      <c r="AD299" s="11"/>
      <c r="AE299" s="11"/>
      <c r="AF299" s="11"/>
      <c r="AG299" s="11"/>
      <c r="AH299" s="11"/>
      <c r="AI299" s="11"/>
      <c r="AJ299" s="11"/>
      <c r="AK299" s="11"/>
      <c r="AL299" s="11"/>
      <c r="AM299" s="11"/>
      <c r="BB299" s="7"/>
      <c r="BC299" s="7"/>
      <c r="BH299" s="7"/>
      <c r="BI299" s="7"/>
      <c r="BR299" s="7"/>
      <c r="BS299" s="7"/>
    </row>
    <row r="300" spans="1:73" x14ac:dyDescent="0.2">
      <c r="A300" s="2">
        <v>42946</v>
      </c>
      <c r="B300" s="8" t="s">
        <v>6</v>
      </c>
      <c r="C300" s="17"/>
      <c r="D300" s="17"/>
      <c r="E300" s="8"/>
      <c r="F300" s="13"/>
      <c r="G300" s="27"/>
      <c r="I300" s="2"/>
      <c r="J300" s="2"/>
      <c r="K300" s="2"/>
      <c r="L300" s="2"/>
      <c r="M300" s="2"/>
      <c r="N300" s="2"/>
      <c r="O300" s="2"/>
      <c r="P300" s="11">
        <f t="shared" si="85"/>
        <v>15.062076923076923</v>
      </c>
      <c r="R300" s="9">
        <f t="shared" si="86"/>
        <v>15.062076923076923</v>
      </c>
      <c r="S300" s="11">
        <v>2.6577106885471005</v>
      </c>
      <c r="V300" s="11">
        <v>5.1463461538461539</v>
      </c>
      <c r="W300" s="9">
        <v>0.93368442579708022</v>
      </c>
      <c r="X300" s="11">
        <v>9.9157307692307697</v>
      </c>
      <c r="Y300" s="11">
        <v>1.8001602315443759</v>
      </c>
      <c r="Z300" s="11"/>
      <c r="AA300" s="11"/>
      <c r="AB300" s="11"/>
      <c r="AC300" s="11"/>
      <c r="AD300" s="11"/>
      <c r="AE300" s="11"/>
      <c r="AF300" s="11"/>
      <c r="AG300" s="11"/>
      <c r="AH300" s="11"/>
      <c r="AI300" s="11"/>
      <c r="AJ300" s="11"/>
      <c r="AK300" s="11"/>
      <c r="AL300" s="11"/>
      <c r="AM300" s="11"/>
      <c r="AR300" s="7">
        <v>8.6300000000000008</v>
      </c>
      <c r="AS300" s="11">
        <v>0.27844148254817325</v>
      </c>
      <c r="BB300" s="7"/>
      <c r="BC300" s="7"/>
      <c r="BH300" s="7"/>
      <c r="BI300" s="7"/>
      <c r="BR300" s="7"/>
      <c r="BS300" s="7"/>
    </row>
    <row r="301" spans="1:73" x14ac:dyDescent="0.2">
      <c r="A301" s="2">
        <v>42985</v>
      </c>
      <c r="B301" s="7" t="s">
        <v>2</v>
      </c>
      <c r="C301" s="18"/>
      <c r="D301" s="18"/>
      <c r="F301" s="13"/>
      <c r="G301" s="27"/>
      <c r="I301" s="2"/>
      <c r="J301" s="2"/>
      <c r="K301" s="2"/>
      <c r="L301" s="2"/>
      <c r="M301" s="2"/>
      <c r="N301" s="2"/>
      <c r="O301" s="2"/>
      <c r="P301" s="11">
        <f t="shared" ref="P301:P306" si="87">R301+T301</f>
        <v>0</v>
      </c>
      <c r="R301" s="9">
        <f t="shared" ref="R301:R306" si="88">V301+X301</f>
        <v>0</v>
      </c>
      <c r="S301" s="11"/>
      <c r="V301" s="7"/>
      <c r="X301" s="11"/>
      <c r="BB301" s="7"/>
      <c r="BC301" s="7"/>
      <c r="BH301" s="7"/>
      <c r="BI301" s="7"/>
      <c r="BR301" s="7"/>
      <c r="BS301" s="7"/>
    </row>
    <row r="302" spans="1:73" x14ac:dyDescent="0.2">
      <c r="A302" s="2">
        <v>43013</v>
      </c>
      <c r="B302" s="7" t="s">
        <v>2</v>
      </c>
      <c r="C302" s="18"/>
      <c r="D302" s="18"/>
      <c r="F302" s="13">
        <v>6.5000000000000002E-2</v>
      </c>
      <c r="G302" s="13">
        <v>5.7735026918962571E-3</v>
      </c>
      <c r="H302" s="9">
        <v>0.31494800000000001</v>
      </c>
      <c r="I302" s="9">
        <v>6.585687762615737E-2</v>
      </c>
      <c r="J302" s="2"/>
      <c r="K302" s="2"/>
      <c r="L302" s="2"/>
      <c r="M302" s="2"/>
      <c r="N302" s="2"/>
      <c r="O302" s="2"/>
      <c r="P302" s="11">
        <f t="shared" si="87"/>
        <v>0.16489999999999994</v>
      </c>
      <c r="Q302" s="11">
        <v>3.4294994775720289E-2</v>
      </c>
      <c r="R302" s="9">
        <f t="shared" si="88"/>
        <v>0.16489999999999994</v>
      </c>
      <c r="S302" s="11">
        <v>3.4294994775720289E-2</v>
      </c>
      <c r="V302" s="11">
        <v>0.16489999999999994</v>
      </c>
      <c r="W302" s="11">
        <v>3.4294994775720289E-2</v>
      </c>
      <c r="BB302" s="7"/>
      <c r="BC302" s="7"/>
      <c r="BH302" s="7"/>
      <c r="BI302" s="7"/>
      <c r="BR302" s="7"/>
      <c r="BS302" s="7"/>
    </row>
    <row r="303" spans="1:73" x14ac:dyDescent="0.2">
      <c r="A303" s="2">
        <v>43034</v>
      </c>
      <c r="B303" s="7" t="s">
        <v>2</v>
      </c>
      <c r="C303" s="18"/>
      <c r="D303" s="18"/>
      <c r="F303" s="13">
        <v>0.253</v>
      </c>
      <c r="G303" s="13">
        <v>8.1802607945386838E-2</v>
      </c>
      <c r="H303" s="9">
        <v>2.0896020000000002</v>
      </c>
      <c r="I303" s="9">
        <v>1.1555838038717345</v>
      </c>
      <c r="J303" s="2"/>
      <c r="K303" s="2"/>
      <c r="L303" s="2"/>
      <c r="M303" s="2"/>
      <c r="N303" s="2"/>
      <c r="O303" s="2"/>
      <c r="P303" s="11">
        <f t="shared" si="87"/>
        <v>1.0509999999999999</v>
      </c>
      <c r="Q303" s="11">
        <v>0.55101656357439344</v>
      </c>
      <c r="R303" s="9">
        <f t="shared" si="88"/>
        <v>1.0509999999999999</v>
      </c>
      <c r="S303" s="11">
        <v>0.55101656357439344</v>
      </c>
      <c r="V303" s="11">
        <v>1.0509999999999999</v>
      </c>
      <c r="W303" s="11">
        <v>0.55101656357439344</v>
      </c>
      <c r="BB303" s="7"/>
      <c r="BC303" s="7"/>
      <c r="BH303" s="7"/>
      <c r="BI303" s="7"/>
      <c r="BR303" s="7"/>
      <c r="BS303" s="7"/>
    </row>
    <row r="304" spans="1:73" x14ac:dyDescent="0.2">
      <c r="A304" s="2">
        <v>43053</v>
      </c>
      <c r="B304" s="7" t="s">
        <v>2</v>
      </c>
      <c r="C304" s="18"/>
      <c r="D304" s="18"/>
      <c r="F304" s="13">
        <v>0.378</v>
      </c>
      <c r="G304" s="13">
        <v>2.9860788111948193E-2</v>
      </c>
      <c r="H304" s="9">
        <v>2.3410957685456397</v>
      </c>
      <c r="I304" s="9">
        <v>0.42708259813942212</v>
      </c>
      <c r="J304" s="2"/>
      <c r="K304" s="2"/>
      <c r="L304" s="2"/>
      <c r="M304" s="2"/>
      <c r="N304" s="2"/>
      <c r="O304" s="2"/>
      <c r="P304" s="11">
        <f t="shared" si="87"/>
        <v>2.0337090909090909</v>
      </c>
      <c r="Q304" s="11">
        <v>0.50853793429114558</v>
      </c>
      <c r="R304" s="9">
        <f t="shared" si="88"/>
        <v>2.0337090909090909</v>
      </c>
      <c r="S304" s="11">
        <v>0.50853793429114558</v>
      </c>
      <c r="V304" s="11">
        <v>2.0337090909090909</v>
      </c>
      <c r="W304" s="11">
        <v>0.50853793429114558</v>
      </c>
      <c r="BB304" s="7"/>
      <c r="BC304" s="7"/>
      <c r="BH304" s="7"/>
      <c r="BI304" s="7"/>
      <c r="BR304" s="7"/>
      <c r="BS304" s="7"/>
    </row>
    <row r="305" spans="1:71" x14ac:dyDescent="0.2">
      <c r="A305" s="2">
        <v>43077</v>
      </c>
      <c r="B305" s="7" t="s">
        <v>2</v>
      </c>
      <c r="C305" s="18"/>
      <c r="D305" s="18"/>
      <c r="F305" s="13"/>
      <c r="G305" s="27"/>
      <c r="H305" s="9"/>
      <c r="I305" s="2"/>
      <c r="J305" s="2"/>
      <c r="K305" s="2"/>
      <c r="L305" s="2"/>
      <c r="M305" s="2"/>
      <c r="N305" s="2"/>
      <c r="O305" s="2"/>
      <c r="P305" s="11">
        <f t="shared" si="87"/>
        <v>2.0337090909090909</v>
      </c>
      <c r="Q305" s="11">
        <v>0.50853793429114558</v>
      </c>
      <c r="R305" s="9">
        <f t="shared" si="88"/>
        <v>2.0337090909090909</v>
      </c>
      <c r="S305" s="11">
        <v>0.50853793429114558</v>
      </c>
      <c r="V305" s="11">
        <v>2.0337090909090909</v>
      </c>
      <c r="W305" s="11">
        <v>0.50853793429114558</v>
      </c>
      <c r="AN305" s="9">
        <f>AP305+AR305+AT305+AV305</f>
        <v>0</v>
      </c>
      <c r="BB305" s="7"/>
      <c r="BC305" s="7"/>
      <c r="BH305" s="7"/>
      <c r="BI305" s="7"/>
      <c r="BR305" s="7"/>
      <c r="BS305" s="7"/>
    </row>
    <row r="306" spans="1:71" x14ac:dyDescent="0.2">
      <c r="A306" s="2">
        <v>43078</v>
      </c>
      <c r="B306" s="7" t="s">
        <v>2</v>
      </c>
      <c r="C306" s="18"/>
      <c r="D306" s="18"/>
      <c r="F306" s="13"/>
      <c r="G306" s="27"/>
      <c r="H306" s="9"/>
      <c r="I306" s="2"/>
      <c r="J306" s="2"/>
      <c r="K306" s="2"/>
      <c r="L306" s="2"/>
      <c r="M306" s="2"/>
      <c r="N306" s="2"/>
      <c r="O306" s="2"/>
      <c r="P306" s="11">
        <f t="shared" si="87"/>
        <v>2.0337090909090909</v>
      </c>
      <c r="Q306" s="11">
        <v>0.50853793429114558</v>
      </c>
      <c r="R306" s="9">
        <f t="shared" si="88"/>
        <v>2.0337090909090909</v>
      </c>
      <c r="S306" s="11">
        <v>0.50853793429114558</v>
      </c>
      <c r="V306" s="11">
        <v>2.0337090909090909</v>
      </c>
      <c r="W306" s="11">
        <v>0.50853793429114558</v>
      </c>
      <c r="BR306" s="7"/>
      <c r="BS306" s="7"/>
    </row>
    <row r="307" spans="1:71" x14ac:dyDescent="0.2">
      <c r="A307" s="2">
        <v>43213</v>
      </c>
      <c r="B307" s="7" t="s">
        <v>7</v>
      </c>
      <c r="C307" s="18"/>
      <c r="D307" s="18"/>
      <c r="F307" s="13"/>
      <c r="G307" s="27"/>
      <c r="H307" s="9"/>
      <c r="P307" s="11">
        <f t="shared" ref="P307:P318" si="89">R307+T307</f>
        <v>1.85297</v>
      </c>
      <c r="Q307" s="11">
        <v>0.12896058352312453</v>
      </c>
      <c r="R307" s="9">
        <f t="shared" ref="R307:R318" si="90">V307+X307</f>
        <v>0</v>
      </c>
      <c r="T307" s="11">
        <v>1.85297</v>
      </c>
      <c r="U307" s="11">
        <v>0.12896058352312453</v>
      </c>
      <c r="V307" s="11">
        <v>0</v>
      </c>
      <c r="BR307" s="7"/>
      <c r="BS307" s="7"/>
    </row>
    <row r="308" spans="1:71" x14ac:dyDescent="0.2">
      <c r="A308" s="2">
        <v>43249</v>
      </c>
      <c r="B308" s="7" t="s">
        <v>7</v>
      </c>
      <c r="C308" s="18" t="s">
        <v>79</v>
      </c>
      <c r="D308" s="18">
        <v>50000</v>
      </c>
      <c r="E308" s="18">
        <v>1440.16</v>
      </c>
      <c r="F308" s="13">
        <v>0.14000000000000001</v>
      </c>
      <c r="G308" s="13">
        <v>8.1649658092772595E-3</v>
      </c>
      <c r="H308" s="11">
        <v>0.41599999999999998</v>
      </c>
      <c r="I308" s="11">
        <v>8.8490097065412221E-2</v>
      </c>
      <c r="J308" s="2"/>
      <c r="K308" s="2"/>
      <c r="L308" s="2"/>
      <c r="M308" s="2"/>
      <c r="N308" s="2"/>
      <c r="O308" s="2"/>
      <c r="P308" s="11">
        <f t="shared" si="89"/>
        <v>1.417525700965389</v>
      </c>
      <c r="Q308" s="11">
        <v>0.1397488730925884</v>
      </c>
      <c r="R308" s="9">
        <f t="shared" si="90"/>
        <v>0.28144399502880835</v>
      </c>
      <c r="S308" s="11">
        <v>6.6596646467120671E-2</v>
      </c>
      <c r="T308" s="9">
        <v>1.1360817059365806</v>
      </c>
      <c r="U308" s="11">
        <v>0.10629012811667465</v>
      </c>
      <c r="V308" s="11">
        <v>0.28144399502880835</v>
      </c>
      <c r="W308" s="11">
        <v>6.6596646467120671E-2</v>
      </c>
      <c r="BI308" s="7"/>
      <c r="BR308" s="7"/>
      <c r="BS308" s="7"/>
    </row>
    <row r="309" spans="1:71" x14ac:dyDescent="0.2">
      <c r="A309" s="2">
        <v>43258</v>
      </c>
      <c r="B309" s="7" t="s">
        <v>7</v>
      </c>
      <c r="C309" s="18" t="s">
        <v>80</v>
      </c>
      <c r="D309" s="18"/>
      <c r="F309" s="13">
        <v>0.41</v>
      </c>
      <c r="G309" s="13">
        <v>3.4641016151377546E-2</v>
      </c>
      <c r="H309" s="11">
        <v>1.7250000000000001</v>
      </c>
      <c r="I309" s="11">
        <v>0.28486587300806432</v>
      </c>
      <c r="J309" s="2"/>
      <c r="K309" s="2"/>
      <c r="L309" s="2"/>
      <c r="M309" s="2"/>
      <c r="N309" s="2"/>
      <c r="O309" s="2"/>
      <c r="P309" s="11">
        <f t="shared" si="89"/>
        <v>2.2757272254710852</v>
      </c>
      <c r="Q309" s="11">
        <v>0.31194658770676148</v>
      </c>
      <c r="R309" s="9">
        <f t="shared" si="90"/>
        <v>1.1731357916395928</v>
      </c>
      <c r="S309" s="11">
        <v>0.35656476169966211</v>
      </c>
      <c r="T309" s="9">
        <v>1.1025914338314922</v>
      </c>
      <c r="U309" s="11">
        <v>0.13417672326482383</v>
      </c>
      <c r="V309" s="11">
        <v>1.1731357916395928</v>
      </c>
      <c r="W309" s="11">
        <v>0.35656476169966211</v>
      </c>
      <c r="BI309" s="7"/>
      <c r="BR309" s="7"/>
      <c r="BS309" s="7"/>
    </row>
    <row r="310" spans="1:71" x14ac:dyDescent="0.2">
      <c r="A310" s="2">
        <v>43269</v>
      </c>
      <c r="B310" s="7" t="s">
        <v>7</v>
      </c>
      <c r="C310" s="18" t="s">
        <v>81</v>
      </c>
      <c r="D310" s="18"/>
      <c r="F310" s="13">
        <v>0.71</v>
      </c>
      <c r="G310" s="13">
        <v>3.9157800414902438E-2</v>
      </c>
      <c r="H310" s="11">
        <v>3.4489999999999998</v>
      </c>
      <c r="I310" s="11">
        <v>0.47930362448935188</v>
      </c>
      <c r="J310" s="2"/>
      <c r="K310" s="2"/>
      <c r="L310" s="2"/>
      <c r="M310" s="2"/>
      <c r="N310" s="2"/>
      <c r="O310" s="2"/>
      <c r="P310" s="11">
        <f t="shared" si="89"/>
        <v>3.8440357494321091</v>
      </c>
      <c r="Q310" s="11">
        <v>0.61038835068983066</v>
      </c>
      <c r="R310" s="9">
        <f t="shared" si="90"/>
        <v>2.2107256166056208</v>
      </c>
      <c r="S310" s="11">
        <v>0.31413549295311521</v>
      </c>
      <c r="T310" s="11">
        <v>1.6333101328264883</v>
      </c>
      <c r="U310" s="11">
        <v>0.32962767110920338</v>
      </c>
      <c r="V310" s="11">
        <v>2.2107256166056208</v>
      </c>
      <c r="W310" s="11">
        <v>0.31413549295311521</v>
      </c>
      <c r="BH310" s="7"/>
      <c r="BI310" s="7"/>
      <c r="BR310" s="7"/>
      <c r="BS310" s="7"/>
    </row>
    <row r="311" spans="1:71" x14ac:dyDescent="0.2">
      <c r="A311" s="2">
        <v>43276</v>
      </c>
      <c r="B311" s="7" t="s">
        <v>7</v>
      </c>
      <c r="C311" s="18" t="s">
        <v>82</v>
      </c>
      <c r="D311" s="18"/>
      <c r="F311" s="13">
        <v>0.85299999999999998</v>
      </c>
      <c r="G311" s="13">
        <v>5.2519837521962431E-2</v>
      </c>
      <c r="H311" s="11">
        <v>4.0529999999999999</v>
      </c>
      <c r="I311" s="11">
        <v>1.1769642109238034</v>
      </c>
      <c r="J311" s="2"/>
      <c r="K311" s="2"/>
      <c r="L311" s="2"/>
      <c r="M311" s="2"/>
      <c r="N311" s="2"/>
      <c r="O311" s="2"/>
      <c r="P311" s="11">
        <f t="shared" si="89"/>
        <v>6.8174836923335347</v>
      </c>
      <c r="Q311" s="11">
        <v>1.6738086021083054</v>
      </c>
      <c r="R311" s="9">
        <f t="shared" si="90"/>
        <v>2.9407225934157548</v>
      </c>
      <c r="S311" s="11">
        <v>0.82812705640291984</v>
      </c>
      <c r="T311" s="11">
        <v>3.8767610989177799</v>
      </c>
      <c r="U311" s="11">
        <v>0.8632098293229078</v>
      </c>
      <c r="V311" s="11">
        <v>2.9407225934157548</v>
      </c>
      <c r="W311" s="11">
        <v>0.82812705640291984</v>
      </c>
      <c r="BH311" s="7"/>
      <c r="BI311" s="7"/>
      <c r="BR311" s="7"/>
      <c r="BS311" s="7"/>
    </row>
    <row r="312" spans="1:71" x14ac:dyDescent="0.2">
      <c r="A312" s="2">
        <v>43283</v>
      </c>
      <c r="B312" s="7" t="s">
        <v>7</v>
      </c>
      <c r="C312" s="18" t="s">
        <v>83</v>
      </c>
      <c r="D312" s="18"/>
      <c r="F312" s="13">
        <v>0.84799999999999998</v>
      </c>
      <c r="G312" s="13">
        <v>9.5742710775633816E-3</v>
      </c>
      <c r="H312" s="11">
        <v>3.5680000000000001</v>
      </c>
      <c r="I312" s="11">
        <v>0.61758107165456944</v>
      </c>
      <c r="J312" s="2"/>
      <c r="K312" s="2"/>
      <c r="L312" s="2"/>
      <c r="M312" s="2"/>
      <c r="N312" s="2"/>
      <c r="O312" s="2"/>
      <c r="P312" s="11">
        <f t="shared" si="89"/>
        <v>8.3372147643867685</v>
      </c>
      <c r="Q312" s="11">
        <v>0.7082371822453003</v>
      </c>
      <c r="R312" s="9">
        <f t="shared" si="90"/>
        <v>2.8040794241747333</v>
      </c>
      <c r="S312" s="11">
        <v>0.21042869972156822</v>
      </c>
      <c r="T312" s="11">
        <v>5.5331353402120342</v>
      </c>
      <c r="U312" s="11">
        <v>0.7103394155174082</v>
      </c>
      <c r="V312" s="11">
        <v>2.8040794241747333</v>
      </c>
      <c r="W312" s="11">
        <v>0.21042869972156822</v>
      </c>
      <c r="BB312" s="7"/>
      <c r="BC312" s="7"/>
      <c r="BH312" s="7"/>
      <c r="BI312" s="7"/>
      <c r="BR312" s="7"/>
      <c r="BS312" s="7"/>
    </row>
    <row r="313" spans="1:71" x14ac:dyDescent="0.2">
      <c r="A313" s="2">
        <v>43284</v>
      </c>
      <c r="B313" s="7" t="s">
        <v>7</v>
      </c>
      <c r="C313" s="18"/>
      <c r="D313" s="18"/>
      <c r="F313" s="13"/>
      <c r="G313" s="13"/>
      <c r="H313" s="11"/>
      <c r="I313" s="11"/>
      <c r="J313" s="2"/>
      <c r="K313" s="2"/>
      <c r="L313" s="2"/>
      <c r="M313" s="2"/>
      <c r="N313" s="2"/>
      <c r="O313" s="2"/>
      <c r="P313" s="11"/>
      <c r="Q313" s="11"/>
      <c r="R313" s="9"/>
      <c r="S313" s="11"/>
      <c r="T313" s="11"/>
      <c r="U313" s="11"/>
      <c r="V313" s="11"/>
      <c r="W313" s="11"/>
      <c r="AX313" s="29">
        <v>4.4106066080327702E-2</v>
      </c>
      <c r="AY313" s="29">
        <v>2.0164914975768899E-3</v>
      </c>
      <c r="AZ313" s="11">
        <v>25.393333333333334</v>
      </c>
      <c r="BA313" s="11">
        <v>2.7718950735643935</v>
      </c>
      <c r="BB313" s="11">
        <v>4.9576666666666664</v>
      </c>
      <c r="BC313" s="11">
        <v>0.40460865156289016</v>
      </c>
      <c r="BD313" s="11">
        <v>168.06666666666666</v>
      </c>
      <c r="BE313" s="11">
        <v>15.71718438708</v>
      </c>
      <c r="BF313" s="11">
        <v>4.0563333333333338</v>
      </c>
      <c r="BG313" s="11">
        <v>0.29298091421106948</v>
      </c>
      <c r="BH313" s="11">
        <v>404.2</v>
      </c>
      <c r="BI313" s="11">
        <v>80.015257165807682</v>
      </c>
      <c r="BJ313" s="11">
        <v>444.26666666666665</v>
      </c>
      <c r="BK313" s="11">
        <v>7.3152336721502573</v>
      </c>
      <c r="BL313" s="11">
        <v>46.273333333333326</v>
      </c>
      <c r="BM313" s="11">
        <v>2.9074142242316228</v>
      </c>
      <c r="BN313" s="11">
        <v>2.8156666666666665</v>
      </c>
      <c r="BO313" s="11">
        <v>0.13061349492863003</v>
      </c>
      <c r="BP313" s="11">
        <v>41.643333333333338</v>
      </c>
      <c r="BQ313" s="11">
        <v>2.715432693447525</v>
      </c>
      <c r="BR313" s="11">
        <v>54.340000000000011</v>
      </c>
      <c r="BS313" s="11">
        <v>9.8521693742702716</v>
      </c>
    </row>
    <row r="314" spans="1:71" x14ac:dyDescent="0.2">
      <c r="A314" s="2">
        <v>43291</v>
      </c>
      <c r="B314" s="7" t="s">
        <v>7</v>
      </c>
      <c r="C314" s="18">
        <v>406</v>
      </c>
      <c r="D314" s="18"/>
      <c r="F314" s="13">
        <v>0.83799999999999997</v>
      </c>
      <c r="G314" s="13">
        <v>2.6299556396765834E-2</v>
      </c>
      <c r="H314" s="11">
        <v>2.6949999999999998</v>
      </c>
      <c r="I314" s="11">
        <v>0.12839848709415419</v>
      </c>
      <c r="J314" s="2"/>
      <c r="K314" s="2"/>
      <c r="L314" s="2"/>
      <c r="M314" s="2"/>
      <c r="N314" s="2"/>
      <c r="O314" s="2"/>
      <c r="P314" s="11">
        <f t="shared" si="89"/>
        <v>8.7254204203933377</v>
      </c>
      <c r="Q314" s="11">
        <v>0.61600444357529793</v>
      </c>
      <c r="R314" s="9">
        <f t="shared" si="90"/>
        <v>2.5304798353208451</v>
      </c>
      <c r="S314" s="11">
        <v>0.17958017325938941</v>
      </c>
      <c r="T314" s="11">
        <v>6.1949405850724926</v>
      </c>
      <c r="U314" s="11">
        <v>0.5361942955815302</v>
      </c>
      <c r="V314" s="11">
        <v>2.5304798353208451</v>
      </c>
      <c r="W314" s="11">
        <v>0.17958017325938941</v>
      </c>
      <c r="BB314" s="7"/>
      <c r="BC314" s="7"/>
      <c r="BH314" s="7"/>
      <c r="BI314" s="7"/>
      <c r="BR314" s="7"/>
      <c r="BS314" s="7"/>
    </row>
    <row r="315" spans="1:71" x14ac:dyDescent="0.2">
      <c r="A315" s="2">
        <v>43321</v>
      </c>
      <c r="B315" s="7" t="s">
        <v>7</v>
      </c>
      <c r="C315" s="18">
        <v>909</v>
      </c>
      <c r="D315" s="18"/>
      <c r="F315" s="13">
        <v>0.313</v>
      </c>
      <c r="G315" s="13">
        <v>7.7620873481300118E-2</v>
      </c>
      <c r="I315" s="2"/>
      <c r="J315" s="2"/>
      <c r="K315" s="2"/>
      <c r="L315" s="2"/>
      <c r="M315" s="2"/>
      <c r="N315" s="2"/>
      <c r="O315" s="2"/>
      <c r="P315" s="11">
        <f t="shared" si="89"/>
        <v>12.40430129653188</v>
      </c>
      <c r="Q315" s="11">
        <v>2.3534807097567882</v>
      </c>
      <c r="R315" s="9">
        <f t="shared" si="90"/>
        <v>2.5916315848251026</v>
      </c>
      <c r="S315" s="11">
        <v>0.36002547129029033</v>
      </c>
      <c r="T315" s="11">
        <v>9.8126697117067785</v>
      </c>
      <c r="U315" s="11">
        <v>2.0101620873705723</v>
      </c>
      <c r="V315" s="11">
        <v>2.5916315848251026</v>
      </c>
      <c r="W315" s="11">
        <v>0.36002547129029033</v>
      </c>
      <c r="BB315" s="7"/>
      <c r="BC315" s="7"/>
      <c r="BH315" s="7"/>
      <c r="BI315" s="7"/>
      <c r="BR315" s="7"/>
      <c r="BS315" s="7"/>
    </row>
    <row r="316" spans="1:71" x14ac:dyDescent="0.2">
      <c r="A316" s="2">
        <v>43346</v>
      </c>
      <c r="B316" s="7" t="s">
        <v>7</v>
      </c>
      <c r="C316" s="18">
        <v>909</v>
      </c>
      <c r="D316" s="18"/>
      <c r="F316" s="13">
        <v>0.24299999999999999</v>
      </c>
      <c r="G316" s="13">
        <v>3.3040379335998349E-2</v>
      </c>
      <c r="I316" s="2"/>
      <c r="J316" s="2"/>
      <c r="K316" s="2"/>
      <c r="L316" s="2"/>
      <c r="M316" s="2"/>
      <c r="N316" s="2"/>
      <c r="O316" s="2"/>
      <c r="P316" s="11">
        <f t="shared" si="89"/>
        <v>12.208040907589123</v>
      </c>
      <c r="Q316" s="11">
        <v>1.6488406386435943</v>
      </c>
      <c r="R316" s="9">
        <f t="shared" si="90"/>
        <v>1.9019367578550896</v>
      </c>
      <c r="S316" s="11">
        <v>0.2032074964980401</v>
      </c>
      <c r="T316" s="11">
        <v>10.306104149734033</v>
      </c>
      <c r="U316" s="11">
        <v>1.5296439661194725</v>
      </c>
      <c r="V316" s="11">
        <v>1.9019367578550896</v>
      </c>
      <c r="W316" s="11">
        <v>0.2032074964980401</v>
      </c>
      <c r="AZ316" s="11"/>
      <c r="BB316" s="7"/>
      <c r="BC316" s="7"/>
      <c r="BH316" s="7"/>
      <c r="BI316" s="7"/>
      <c r="BR316" s="7"/>
      <c r="BS316" s="7"/>
    </row>
    <row r="317" spans="1:71" x14ac:dyDescent="0.2">
      <c r="A317" s="2">
        <v>43354</v>
      </c>
      <c r="B317" s="7" t="s">
        <v>7</v>
      </c>
      <c r="C317" s="18"/>
      <c r="D317" s="18"/>
      <c r="F317" s="13"/>
      <c r="G317" s="27"/>
      <c r="I317" s="2"/>
      <c r="J317" s="2"/>
      <c r="K317" s="2"/>
      <c r="L317" s="2"/>
      <c r="M317" s="2"/>
      <c r="N317" s="2"/>
      <c r="O317" s="2"/>
      <c r="P317" s="11">
        <f t="shared" si="89"/>
        <v>12.208040907589123</v>
      </c>
      <c r="Q317" s="11">
        <v>1.6488406386435943</v>
      </c>
      <c r="R317" s="9">
        <f t="shared" si="90"/>
        <v>1.9019367578550896</v>
      </c>
      <c r="S317" s="11">
        <v>0.2032074964980401</v>
      </c>
      <c r="T317" s="11">
        <v>10.306104149734033</v>
      </c>
      <c r="U317" s="11">
        <v>1.5296439661194725</v>
      </c>
      <c r="V317" s="11">
        <v>1.9019367578550896</v>
      </c>
      <c r="W317" s="11">
        <v>0.2032074964980401</v>
      </c>
      <c r="AN317" s="3">
        <v>11.06</v>
      </c>
      <c r="AP317" s="7">
        <v>10.28</v>
      </c>
      <c r="AZ317" s="11"/>
      <c r="BB317" s="7"/>
      <c r="BC317" s="7"/>
      <c r="BH317" s="7"/>
      <c r="BI317" s="7"/>
      <c r="BR317" s="7"/>
      <c r="BS317" s="7"/>
    </row>
    <row r="318" spans="1:71" x14ac:dyDescent="0.2">
      <c r="A318" s="2">
        <v>43357</v>
      </c>
      <c r="B318" s="7" t="s">
        <v>7</v>
      </c>
      <c r="C318" s="18"/>
      <c r="D318" s="18"/>
      <c r="F318" s="13"/>
      <c r="G318" s="27"/>
      <c r="I318" s="2"/>
      <c r="J318" s="2"/>
      <c r="K318" s="2"/>
      <c r="L318" s="2"/>
      <c r="M318" s="2"/>
      <c r="N318" s="2"/>
      <c r="O318" s="2"/>
      <c r="P318" s="11">
        <f t="shared" si="89"/>
        <v>1.1500000000000001</v>
      </c>
      <c r="Q318" s="11">
        <v>0.18104228039788403</v>
      </c>
      <c r="R318" s="9">
        <f t="shared" si="90"/>
        <v>1.1200000000000001</v>
      </c>
      <c r="S318" s="11">
        <v>0.17942117582195699</v>
      </c>
      <c r="T318" s="11">
        <v>0.03</v>
      </c>
      <c r="U318" s="11">
        <v>1.5902535175248006E-2</v>
      </c>
      <c r="V318" s="11">
        <v>1.1200000000000001</v>
      </c>
      <c r="W318" s="11">
        <v>0.17942117582195699</v>
      </c>
      <c r="AZ318" s="11"/>
      <c r="BB318" s="7"/>
      <c r="BC318" s="7"/>
      <c r="BH318" s="7"/>
      <c r="BI318" s="7"/>
      <c r="BR318" s="7"/>
      <c r="BS318" s="7"/>
    </row>
    <row r="319" spans="1:71" x14ac:dyDescent="0.2">
      <c r="A319" s="2">
        <v>43383</v>
      </c>
      <c r="B319" s="8" t="s">
        <v>6</v>
      </c>
      <c r="C319" s="17"/>
      <c r="D319" s="17"/>
      <c r="E319" s="8"/>
      <c r="F319" s="13"/>
      <c r="G319" s="27"/>
      <c r="I319" s="2"/>
      <c r="J319" s="2"/>
      <c r="K319" s="2"/>
      <c r="L319" s="2"/>
      <c r="M319" s="2"/>
      <c r="N319" s="2"/>
      <c r="O319" s="2"/>
      <c r="P319" s="11">
        <f t="shared" ref="P319:P330" si="91">R319+T319</f>
        <v>0</v>
      </c>
      <c r="R319" s="9">
        <f t="shared" ref="R319:R329" si="92">V319+X319</f>
        <v>0</v>
      </c>
      <c r="T319" s="11"/>
      <c r="V319" s="11"/>
      <c r="AZ319" s="11"/>
      <c r="BR319" s="7"/>
      <c r="BS319" s="7"/>
    </row>
    <row r="320" spans="1:71" x14ac:dyDescent="0.2">
      <c r="A320" s="2">
        <v>43447</v>
      </c>
      <c r="B320" s="8" t="s">
        <v>6</v>
      </c>
      <c r="C320" s="17"/>
      <c r="D320" s="17">
        <v>1423076.92307692</v>
      </c>
      <c r="E320" s="17">
        <v>68442.809307892996</v>
      </c>
      <c r="F320" s="13"/>
      <c r="G320" s="27"/>
      <c r="I320" s="2"/>
      <c r="J320" s="2"/>
      <c r="K320" s="2"/>
      <c r="L320" s="2"/>
      <c r="M320" s="2"/>
      <c r="N320" s="2"/>
      <c r="O320" s="2"/>
      <c r="P320" s="11"/>
      <c r="R320" s="9"/>
      <c r="T320" s="11"/>
      <c r="V320" s="11"/>
      <c r="AZ320" s="11"/>
      <c r="BR320" s="7"/>
      <c r="BS320" s="7"/>
    </row>
    <row r="321" spans="1:71" x14ac:dyDescent="0.2">
      <c r="A321" s="2">
        <v>43560</v>
      </c>
      <c r="B321" s="8" t="s">
        <v>6</v>
      </c>
      <c r="C321" s="17">
        <v>30</v>
      </c>
      <c r="F321" s="13">
        <v>0.20499999999999999</v>
      </c>
      <c r="G321" s="13">
        <v>1.2909944487358056E-2</v>
      </c>
      <c r="H321" s="9">
        <v>1.976</v>
      </c>
      <c r="I321" s="9">
        <v>7.170069183329833E-2</v>
      </c>
      <c r="J321" s="2"/>
      <c r="K321" s="2"/>
      <c r="L321" s="2"/>
      <c r="M321" s="2"/>
      <c r="N321" s="2"/>
      <c r="O321" s="2"/>
      <c r="P321" s="11">
        <f t="shared" si="91"/>
        <v>2.5082692307692307</v>
      </c>
      <c r="Q321" s="11">
        <v>0.60503162256183107</v>
      </c>
      <c r="R321" s="9">
        <f t="shared" si="92"/>
        <v>2.5082692307692307</v>
      </c>
      <c r="S321" s="11">
        <v>0.60503162256183107</v>
      </c>
      <c r="T321" s="11"/>
      <c r="V321" s="11">
        <v>2.5082692307692307</v>
      </c>
      <c r="W321" s="11">
        <v>0.60503162256183107</v>
      </c>
      <c r="AZ321" s="11"/>
      <c r="BR321" s="7"/>
      <c r="BS321" s="7"/>
    </row>
    <row r="322" spans="1:71" x14ac:dyDescent="0.2">
      <c r="A322" s="2">
        <v>43580</v>
      </c>
      <c r="B322" s="8" t="s">
        <v>6</v>
      </c>
      <c r="C322" s="17">
        <v>31</v>
      </c>
      <c r="D322" s="17"/>
      <c r="E322" s="8"/>
      <c r="F322" s="13">
        <v>0.42</v>
      </c>
      <c r="G322" s="13">
        <v>1.6329931618554519E-2</v>
      </c>
      <c r="H322" s="9">
        <v>5.2320000000000002</v>
      </c>
      <c r="I322" s="9">
        <v>0.90637312239757695</v>
      </c>
      <c r="J322" s="2"/>
      <c r="K322" s="2"/>
      <c r="L322" s="2"/>
      <c r="M322" s="2"/>
      <c r="N322" s="2"/>
      <c r="O322" s="2"/>
      <c r="P322" s="11">
        <f t="shared" si="91"/>
        <v>6.3109615384615383</v>
      </c>
      <c r="Q322" s="11">
        <v>0.82369575945370488</v>
      </c>
      <c r="R322" s="9">
        <f t="shared" si="92"/>
        <v>6.3109615384615383</v>
      </c>
      <c r="S322" s="11">
        <v>0.82369575945370488</v>
      </c>
      <c r="T322" s="11"/>
      <c r="V322" s="11">
        <v>6.3109615384615383</v>
      </c>
      <c r="W322" s="11">
        <v>0.82369575945370488</v>
      </c>
      <c r="AZ322" s="11"/>
      <c r="BR322" s="7"/>
      <c r="BS322" s="7"/>
    </row>
    <row r="323" spans="1:71" x14ac:dyDescent="0.2">
      <c r="A323" s="2">
        <v>43600</v>
      </c>
      <c r="B323" s="8" t="s">
        <v>6</v>
      </c>
      <c r="C323" s="17">
        <v>37</v>
      </c>
      <c r="E323" s="8"/>
      <c r="F323" s="13">
        <v>0.61299999999999999</v>
      </c>
      <c r="G323" s="13">
        <v>1.4999999999999999E-2</v>
      </c>
      <c r="H323" s="9">
        <v>4.4139999999999997</v>
      </c>
      <c r="I323" s="9">
        <v>0.83204703068249819</v>
      </c>
      <c r="J323" s="2"/>
      <c r="K323" s="2"/>
      <c r="L323" s="2"/>
      <c r="M323" s="2"/>
      <c r="N323" s="2"/>
      <c r="O323" s="2"/>
      <c r="P323" s="11">
        <f t="shared" si="91"/>
        <v>9.1890384615384608</v>
      </c>
      <c r="Q323" s="11">
        <v>1.2011935837495145</v>
      </c>
      <c r="R323" s="9">
        <f t="shared" si="92"/>
        <v>9.1890384615384608</v>
      </c>
      <c r="S323" s="11">
        <v>1.2011935837495145</v>
      </c>
      <c r="T323" s="11"/>
      <c r="V323" s="11">
        <v>9.1890384615384608</v>
      </c>
      <c r="W323" s="11">
        <v>1.2011935837495145</v>
      </c>
      <c r="AZ323" s="11"/>
      <c r="BR323" s="7"/>
      <c r="BS323" s="7"/>
    </row>
    <row r="324" spans="1:71" x14ac:dyDescent="0.2">
      <c r="A324" s="2">
        <v>43612</v>
      </c>
      <c r="B324" s="8" t="s">
        <v>6</v>
      </c>
      <c r="C324" s="17">
        <v>47</v>
      </c>
      <c r="D324" s="17"/>
      <c r="E324" s="8"/>
      <c r="F324" s="13">
        <v>0.755</v>
      </c>
      <c r="G324" s="13">
        <v>2.0816659994661327E-2</v>
      </c>
      <c r="H324" s="9">
        <v>5.3650000000000002</v>
      </c>
      <c r="I324" s="9">
        <v>0.13866312860435509</v>
      </c>
      <c r="J324" s="2"/>
      <c r="K324" s="2"/>
      <c r="L324" s="2"/>
      <c r="M324" s="2"/>
      <c r="N324" s="2"/>
      <c r="O324" s="2"/>
      <c r="P324" s="11">
        <f t="shared" si="91"/>
        <v>12.830769230769228</v>
      </c>
      <c r="Q324" s="11">
        <v>1.3232255432330116</v>
      </c>
      <c r="R324" s="9">
        <f t="shared" si="92"/>
        <v>12.830769230769228</v>
      </c>
      <c r="S324" s="11">
        <v>1.3232255432330116</v>
      </c>
      <c r="T324" s="11"/>
      <c r="V324" s="11">
        <v>12.830769230769228</v>
      </c>
      <c r="W324" s="11">
        <v>1.3232255432330116</v>
      </c>
      <c r="AZ324" s="11"/>
      <c r="BB324" s="7"/>
      <c r="BC324" s="7"/>
      <c r="BH324" s="7"/>
      <c r="BI324" s="7"/>
      <c r="BR324" s="7"/>
      <c r="BS324" s="7"/>
    </row>
    <row r="325" spans="1:71" x14ac:dyDescent="0.2">
      <c r="A325" s="2">
        <v>43622</v>
      </c>
      <c r="B325" s="8" t="s">
        <v>6</v>
      </c>
      <c r="C325" s="17"/>
      <c r="D325" s="17"/>
      <c r="E325" s="8"/>
      <c r="F325" s="13"/>
      <c r="G325" s="13"/>
      <c r="H325" s="9"/>
      <c r="I325" s="9"/>
      <c r="J325" s="2"/>
      <c r="K325" s="2"/>
      <c r="L325" s="2"/>
      <c r="M325" s="2"/>
      <c r="N325" s="2"/>
      <c r="O325" s="2"/>
      <c r="P325" s="11"/>
      <c r="Q325" s="11"/>
      <c r="R325" s="9"/>
      <c r="S325" s="11"/>
      <c r="T325" s="11"/>
      <c r="V325" s="11"/>
      <c r="W325" s="11"/>
      <c r="AX325" s="29">
        <v>5.801246105918996E-2</v>
      </c>
      <c r="AY325" s="29">
        <v>3.231326052838249E-3</v>
      </c>
      <c r="AZ325" s="11">
        <v>7.6263333333333332</v>
      </c>
      <c r="BA325" s="11">
        <v>0.32652278088485892</v>
      </c>
      <c r="BB325" s="11">
        <v>1.8183333333333338</v>
      </c>
      <c r="BC325" s="11">
        <v>0.26526607765415738</v>
      </c>
      <c r="BD325" s="11">
        <v>93.983333333333334</v>
      </c>
      <c r="BE325" s="11">
        <v>4.4007901589360641</v>
      </c>
      <c r="BF325" s="11">
        <v>2.3346666666666667</v>
      </c>
      <c r="BG325" s="11">
        <v>8.7483331745729309E-2</v>
      </c>
      <c r="BH325" s="11">
        <v>66.826666666666668</v>
      </c>
      <c r="BI325" s="11">
        <v>3.9521215021575555</v>
      </c>
      <c r="BJ325" s="11">
        <v>458.46666666666664</v>
      </c>
      <c r="BK325" s="11">
        <v>3.2772289949067446</v>
      </c>
      <c r="BL325" s="11">
        <v>38.616666666666674</v>
      </c>
      <c r="BM325" s="11">
        <v>1.1703472320974491</v>
      </c>
      <c r="BN325" s="11">
        <v>3.1663333333333332</v>
      </c>
      <c r="BO325" s="11">
        <v>0.12791385391343857</v>
      </c>
      <c r="BP325" s="11">
        <v>12.303333333333335</v>
      </c>
      <c r="BQ325" s="11">
        <v>0.59218085153062838</v>
      </c>
      <c r="BR325" s="11">
        <v>19.753333333333334</v>
      </c>
      <c r="BS325" s="11">
        <v>1.143718476734108</v>
      </c>
    </row>
    <row r="326" spans="1:71" x14ac:dyDescent="0.2">
      <c r="A326" s="2">
        <v>43628</v>
      </c>
      <c r="B326" s="8" t="s">
        <v>6</v>
      </c>
      <c r="C326" s="17">
        <v>65</v>
      </c>
      <c r="D326" s="17"/>
      <c r="E326" s="8"/>
      <c r="F326" s="13">
        <v>1.0329999999999999</v>
      </c>
      <c r="G326" s="13">
        <v>1.4999999999999999E-2</v>
      </c>
      <c r="H326" s="9">
        <v>6.5419999999999998</v>
      </c>
      <c r="I326" s="9">
        <v>1.1796452916513658</v>
      </c>
      <c r="J326" s="2"/>
      <c r="K326" s="2"/>
      <c r="L326" s="2"/>
      <c r="M326" s="2"/>
      <c r="N326" s="2"/>
      <c r="O326" s="2"/>
      <c r="P326" s="11">
        <f t="shared" si="91"/>
        <v>17.503076923076925</v>
      </c>
      <c r="Q326" s="11">
        <v>2.0166331032139455</v>
      </c>
      <c r="R326" s="9">
        <f t="shared" si="92"/>
        <v>17.503076923076925</v>
      </c>
      <c r="S326" s="11">
        <v>2.0166331032139455</v>
      </c>
      <c r="T326" s="11"/>
      <c r="V326" s="11">
        <v>15.439735990264433</v>
      </c>
      <c r="W326" s="11">
        <v>1.8032088606810175</v>
      </c>
      <c r="X326" s="11">
        <v>2.0633409328124914</v>
      </c>
      <c r="Y326" s="11">
        <v>0.23187124594498318</v>
      </c>
      <c r="Z326" s="11"/>
      <c r="AA326" s="11"/>
      <c r="AB326" s="11"/>
      <c r="AC326" s="11"/>
      <c r="AD326" s="11"/>
      <c r="AE326" s="11"/>
      <c r="AF326" s="11"/>
      <c r="AG326" s="11"/>
      <c r="AH326" s="11"/>
      <c r="AI326" s="11"/>
      <c r="AJ326" s="11"/>
      <c r="AK326" s="11"/>
      <c r="AL326" s="11"/>
      <c r="AM326" s="11"/>
      <c r="AZ326" s="11"/>
      <c r="BB326" s="7"/>
      <c r="BC326" s="7"/>
      <c r="BH326" s="7"/>
      <c r="BI326" s="7"/>
      <c r="BR326" s="7"/>
      <c r="BS326" s="7"/>
    </row>
    <row r="327" spans="1:71" x14ac:dyDescent="0.2">
      <c r="A327" s="2">
        <v>43643</v>
      </c>
      <c r="B327" s="8" t="s">
        <v>6</v>
      </c>
      <c r="C327" s="17">
        <v>73</v>
      </c>
      <c r="D327" s="17"/>
      <c r="E327" s="8"/>
      <c r="F327" s="13">
        <v>1.0129999999999999</v>
      </c>
      <c r="G327" s="13">
        <v>2.0615528128088301E-2</v>
      </c>
      <c r="H327" s="9">
        <v>4.9889999999999999</v>
      </c>
      <c r="I327" s="9">
        <v>0.86688593125336044</v>
      </c>
      <c r="J327" s="2"/>
      <c r="K327" s="2"/>
      <c r="L327" s="2"/>
      <c r="M327" s="2"/>
      <c r="N327" s="2"/>
      <c r="O327" s="2"/>
      <c r="P327" s="11">
        <f t="shared" si="91"/>
        <v>17.037500000000001</v>
      </c>
      <c r="Q327" s="11">
        <v>1.837610185347776</v>
      </c>
      <c r="R327" s="9">
        <f t="shared" si="92"/>
        <v>17.037500000000001</v>
      </c>
      <c r="S327" s="11">
        <v>1.837610185347776</v>
      </c>
      <c r="T327" s="11"/>
      <c r="V327" s="11">
        <v>11.689972878219642</v>
      </c>
      <c r="W327" s="11">
        <v>1.2885451186119239</v>
      </c>
      <c r="X327" s="11">
        <v>5.3475271217803595</v>
      </c>
      <c r="Y327" s="11">
        <v>0.60590950248689468</v>
      </c>
      <c r="Z327" s="11"/>
      <c r="AA327" s="11"/>
      <c r="AB327" s="11"/>
      <c r="AC327" s="11"/>
      <c r="AD327" s="11"/>
      <c r="AE327" s="11"/>
      <c r="AF327" s="11"/>
      <c r="AG327" s="11"/>
      <c r="AH327" s="11"/>
      <c r="AI327" s="11"/>
      <c r="AJ327" s="11"/>
      <c r="AK327" s="11"/>
      <c r="AL327" s="11"/>
      <c r="AM327" s="11"/>
      <c r="AZ327" s="11"/>
      <c r="BB327" s="11"/>
      <c r="BC327" s="7"/>
      <c r="BH327" s="7"/>
      <c r="BI327" s="7"/>
      <c r="BR327" s="7"/>
      <c r="BS327" s="7"/>
    </row>
    <row r="328" spans="1:71" x14ac:dyDescent="0.2">
      <c r="A328" s="2">
        <v>43668</v>
      </c>
      <c r="B328" s="8" t="s">
        <v>6</v>
      </c>
      <c r="C328" s="17">
        <v>89</v>
      </c>
      <c r="D328" s="17"/>
      <c r="E328" s="8"/>
      <c r="F328" s="13">
        <v>0.998</v>
      </c>
      <c r="G328" s="13">
        <v>5.0000000000000001E-3</v>
      </c>
      <c r="I328" s="2"/>
      <c r="J328" s="2"/>
      <c r="K328" s="2"/>
      <c r="L328" s="2"/>
      <c r="M328" s="2"/>
      <c r="N328" s="2"/>
      <c r="O328" s="2"/>
      <c r="P328" s="11">
        <f t="shared" si="91"/>
        <v>20.333629807692304</v>
      </c>
      <c r="Q328" s="11">
        <v>3.7567248818007255</v>
      </c>
      <c r="R328" s="9">
        <f t="shared" si="92"/>
        <v>20.333629807692304</v>
      </c>
      <c r="S328" s="11">
        <v>3.7567248818007255</v>
      </c>
      <c r="T328" s="11"/>
      <c r="V328" s="11">
        <v>9.1148557692307666</v>
      </c>
      <c r="W328" s="11">
        <v>1.8207672173254164</v>
      </c>
      <c r="X328" s="11">
        <v>11.218774038461538</v>
      </c>
      <c r="Y328" s="11">
        <v>2.4188079678778909</v>
      </c>
      <c r="Z328" s="11"/>
      <c r="AA328" s="11"/>
      <c r="AB328" s="11"/>
      <c r="AC328" s="11"/>
      <c r="AD328" s="11"/>
      <c r="AE328" s="11"/>
      <c r="AF328" s="11"/>
      <c r="AG328" s="11"/>
      <c r="AH328" s="11"/>
      <c r="AI328" s="11"/>
      <c r="AJ328" s="11"/>
      <c r="AK328" s="11"/>
      <c r="AL328" s="11"/>
      <c r="AM328" s="11"/>
      <c r="AZ328" s="11"/>
      <c r="BB328" s="11"/>
      <c r="BC328" s="7"/>
      <c r="BH328" s="7"/>
      <c r="BI328" s="7"/>
      <c r="BR328" s="7"/>
      <c r="BS328" s="7"/>
    </row>
    <row r="329" spans="1:71" x14ac:dyDescent="0.2">
      <c r="A329" s="2">
        <v>43678</v>
      </c>
      <c r="B329" s="8" t="s">
        <v>6</v>
      </c>
      <c r="C329" s="17"/>
      <c r="D329" s="17"/>
      <c r="E329" s="8"/>
      <c r="F329" s="13"/>
      <c r="G329" s="27"/>
      <c r="I329" s="2"/>
      <c r="J329" s="2"/>
      <c r="K329" s="2"/>
      <c r="L329" s="2"/>
      <c r="M329" s="2"/>
      <c r="N329" s="2"/>
      <c r="O329" s="2"/>
      <c r="P329" s="11">
        <f t="shared" si="91"/>
        <v>20.333629807692304</v>
      </c>
      <c r="Q329" s="11">
        <v>3.7567248818007255</v>
      </c>
      <c r="R329" s="9">
        <f t="shared" si="92"/>
        <v>20.333629807692304</v>
      </c>
      <c r="S329" s="11">
        <v>3.7567248818007255</v>
      </c>
      <c r="T329" s="11"/>
      <c r="V329" s="11">
        <v>9.1148557692307666</v>
      </c>
      <c r="W329" s="11">
        <v>1.8207672173254164</v>
      </c>
      <c r="X329" s="11">
        <v>11.218774038461538</v>
      </c>
      <c r="Y329" s="11">
        <v>2.4188079678778909</v>
      </c>
      <c r="Z329" s="11"/>
      <c r="AA329" s="11"/>
      <c r="AB329" s="11"/>
      <c r="AC329" s="11"/>
      <c r="AD329" s="11"/>
      <c r="AE329" s="11"/>
      <c r="AF329" s="11"/>
      <c r="AG329" s="11"/>
      <c r="AH329" s="11"/>
      <c r="AI329" s="11"/>
      <c r="AJ329" s="11"/>
      <c r="AK329" s="11"/>
      <c r="AL329" s="11"/>
      <c r="AM329" s="11"/>
      <c r="AN329" s="3">
        <v>16.22</v>
      </c>
      <c r="AZ329" s="11"/>
      <c r="BB329" s="11"/>
      <c r="BC329" s="7"/>
      <c r="BH329" s="7"/>
      <c r="BI329" s="7"/>
      <c r="BR329" s="7"/>
      <c r="BS329" s="7"/>
    </row>
    <row r="330" spans="1:71" x14ac:dyDescent="0.2">
      <c r="A330" s="2">
        <v>43679</v>
      </c>
      <c r="B330" s="8" t="s">
        <v>6</v>
      </c>
      <c r="C330" s="17"/>
      <c r="D330" s="17"/>
      <c r="E330" s="8"/>
      <c r="F330" s="13"/>
      <c r="G330" s="27"/>
      <c r="I330" s="2"/>
      <c r="J330" s="2"/>
      <c r="K330" s="2"/>
      <c r="L330" s="2"/>
      <c r="M330" s="2"/>
      <c r="N330" s="2"/>
      <c r="O330" s="2"/>
      <c r="P330" s="11">
        <f t="shared" si="91"/>
        <v>4.1100000000000003</v>
      </c>
      <c r="Q330" s="11">
        <v>0.50091541202083756</v>
      </c>
      <c r="R330" s="9">
        <v>4.1100000000000003</v>
      </c>
      <c r="S330" s="11">
        <v>0.50091541202083756</v>
      </c>
      <c r="T330" s="11"/>
      <c r="AZ330" s="11"/>
      <c r="BB330" s="11"/>
      <c r="BC330" s="7"/>
      <c r="BH330" s="7"/>
      <c r="BI330" s="7"/>
      <c r="BR330" s="7"/>
      <c r="BS330" s="7"/>
    </row>
    <row r="331" spans="1:71" x14ac:dyDescent="0.2">
      <c r="A331" s="2">
        <v>43686</v>
      </c>
      <c r="B331" s="8" t="s">
        <v>4</v>
      </c>
      <c r="C331" s="17"/>
      <c r="D331" s="17"/>
      <c r="E331" s="8"/>
      <c r="F331" s="13"/>
      <c r="G331" s="27"/>
      <c r="I331" s="2"/>
      <c r="J331" s="2"/>
      <c r="K331" s="2"/>
      <c r="L331" s="2"/>
      <c r="M331" s="2"/>
      <c r="N331" s="2"/>
      <c r="O331" s="2"/>
      <c r="P331" s="11">
        <f t="shared" ref="P331:P336" si="93">R331+T331</f>
        <v>0</v>
      </c>
      <c r="R331" s="9">
        <f t="shared" ref="R331:R336" si="94">V331+X331</f>
        <v>0</v>
      </c>
      <c r="T331" s="11"/>
      <c r="AZ331" s="11"/>
      <c r="BB331" s="11"/>
      <c r="BC331" s="7"/>
      <c r="BH331" s="7"/>
      <c r="BI331" s="7"/>
      <c r="BR331" s="7"/>
      <c r="BS331" s="7"/>
    </row>
    <row r="332" spans="1:71" x14ac:dyDescent="0.2">
      <c r="A332" s="2">
        <v>43711</v>
      </c>
      <c r="B332" s="8" t="s">
        <v>4</v>
      </c>
      <c r="C332" s="17"/>
      <c r="D332" s="17"/>
      <c r="E332" s="8"/>
      <c r="F332" s="13">
        <v>0.12</v>
      </c>
      <c r="G332" s="13">
        <v>1.6329931618554519E-2</v>
      </c>
      <c r="H332" s="9">
        <v>0.32</v>
      </c>
      <c r="I332" s="9">
        <v>5.8596981681990908E-2</v>
      </c>
      <c r="J332" s="2"/>
      <c r="K332" s="2"/>
      <c r="L332" s="2"/>
      <c r="M332" s="2"/>
      <c r="N332" s="2"/>
      <c r="O332" s="2"/>
      <c r="P332" s="11">
        <f t="shared" si="93"/>
        <v>0.18919999999999992</v>
      </c>
      <c r="Q332" s="11">
        <v>3.9204081420178678E-2</v>
      </c>
      <c r="R332" s="9">
        <f t="shared" si="94"/>
        <v>0.18919999999999992</v>
      </c>
      <c r="S332" s="11">
        <v>3.9204081420178678E-2</v>
      </c>
      <c r="T332" s="9"/>
      <c r="V332" s="11">
        <v>0.18919999999999992</v>
      </c>
      <c r="W332" s="11">
        <v>3.9204081420178678E-2</v>
      </c>
      <c r="AZ332" s="11"/>
      <c r="BB332" s="11"/>
      <c r="BC332" s="7"/>
      <c r="BH332" s="7"/>
      <c r="BI332" s="7"/>
      <c r="BR332" s="7"/>
      <c r="BS332" s="7"/>
    </row>
    <row r="333" spans="1:71" x14ac:dyDescent="0.2">
      <c r="A333" s="2">
        <v>43745</v>
      </c>
      <c r="B333" s="8" t="s">
        <v>4</v>
      </c>
      <c r="C333" s="17"/>
      <c r="D333" s="17"/>
      <c r="E333" s="8"/>
      <c r="F333" s="13">
        <v>0.34799999999999998</v>
      </c>
      <c r="G333" s="13">
        <v>2.362907813126304E-2</v>
      </c>
      <c r="H333" s="9">
        <v>2.08</v>
      </c>
      <c r="I333" s="9">
        <v>0.61960472510056142</v>
      </c>
      <c r="J333" s="2"/>
      <c r="K333" s="2"/>
      <c r="L333" s="2"/>
      <c r="M333" s="2"/>
      <c r="N333" s="2"/>
      <c r="O333" s="2"/>
      <c r="P333" s="11">
        <f t="shared" si="93"/>
        <v>2.3082000000000003</v>
      </c>
      <c r="Q333" s="11">
        <v>0.66710355018292833</v>
      </c>
      <c r="R333" s="9">
        <f t="shared" si="94"/>
        <v>2.3082000000000003</v>
      </c>
      <c r="S333" s="11">
        <v>0.66710355018292833</v>
      </c>
      <c r="T333" s="9"/>
      <c r="V333" s="11">
        <v>2.3082000000000003</v>
      </c>
      <c r="W333" s="11">
        <v>0.66710355018292833</v>
      </c>
      <c r="AZ333" s="11"/>
      <c r="BB333" s="11"/>
      <c r="BC333" s="7"/>
      <c r="BH333" s="7"/>
      <c r="BI333" s="7"/>
      <c r="BR333" s="7"/>
      <c r="BS333" s="7"/>
    </row>
    <row r="334" spans="1:71" x14ac:dyDescent="0.2">
      <c r="A334" s="2">
        <v>43783</v>
      </c>
      <c r="B334" s="8" t="s">
        <v>4</v>
      </c>
      <c r="C334" s="17"/>
      <c r="D334" s="17"/>
      <c r="E334" s="8"/>
      <c r="F334" s="13">
        <v>0.59</v>
      </c>
      <c r="G334" s="13">
        <v>6.2182527020592099E-2</v>
      </c>
      <c r="H334" s="9">
        <v>2.1150000000000002</v>
      </c>
      <c r="I334" s="9">
        <v>0.52693489176098562</v>
      </c>
      <c r="J334" s="2"/>
      <c r="K334" s="2"/>
      <c r="L334" s="2"/>
      <c r="M334" s="2"/>
      <c r="N334" s="2"/>
      <c r="O334" s="2"/>
      <c r="P334" s="11">
        <f t="shared" si="93"/>
        <v>3.3193909090909091</v>
      </c>
      <c r="Q334" s="11">
        <v>0.76624723674699524</v>
      </c>
      <c r="R334" s="9">
        <f t="shared" si="94"/>
        <v>3.3193909090909091</v>
      </c>
      <c r="S334" s="11">
        <v>0.76624723674699524</v>
      </c>
      <c r="T334" s="9"/>
      <c r="V334" s="11">
        <v>3.3193909090909091</v>
      </c>
      <c r="W334" s="11">
        <v>0.76624723674699524</v>
      </c>
      <c r="AZ334" s="11"/>
      <c r="BB334" s="11"/>
      <c r="BC334" s="7"/>
      <c r="BH334" s="7"/>
      <c r="BI334" s="7"/>
      <c r="BR334" s="7"/>
      <c r="BS334" s="7"/>
    </row>
    <row r="335" spans="1:71" x14ac:dyDescent="0.2">
      <c r="A335" s="2">
        <v>43802</v>
      </c>
      <c r="B335" s="8" t="s">
        <v>4</v>
      </c>
      <c r="C335" s="17"/>
      <c r="D335" s="17"/>
      <c r="E335" s="8"/>
      <c r="F335" s="13"/>
      <c r="G335" s="27"/>
      <c r="H335" s="9"/>
      <c r="I335" s="2"/>
      <c r="J335" s="2"/>
      <c r="K335" s="2"/>
      <c r="L335" s="2"/>
      <c r="M335" s="2"/>
      <c r="N335" s="2"/>
      <c r="O335" s="2"/>
      <c r="P335" s="11">
        <f t="shared" si="93"/>
        <v>3.32</v>
      </c>
      <c r="Q335" s="11">
        <v>0.76624723674699524</v>
      </c>
      <c r="R335" s="9">
        <f t="shared" si="94"/>
        <v>3.32</v>
      </c>
      <c r="S335" s="11">
        <v>0.76624723674699524</v>
      </c>
      <c r="T335" s="9"/>
      <c r="V335" s="11">
        <v>3.32</v>
      </c>
      <c r="W335" s="11">
        <v>0.76624723674699524</v>
      </c>
      <c r="AN335" s="9">
        <f>AP335+AR335+AT335+AV335</f>
        <v>0</v>
      </c>
      <c r="AZ335" s="11"/>
      <c r="BR335" s="7"/>
      <c r="BS335" s="7"/>
    </row>
    <row r="336" spans="1:71" x14ac:dyDescent="0.2">
      <c r="A336" s="2">
        <v>43803</v>
      </c>
      <c r="B336" s="8" t="s">
        <v>4</v>
      </c>
      <c r="C336" s="17"/>
      <c r="D336" s="17"/>
      <c r="E336" s="8"/>
      <c r="F336" s="13"/>
      <c r="G336" s="27"/>
      <c r="H336" s="9"/>
      <c r="I336" s="2"/>
      <c r="J336" s="2"/>
      <c r="K336" s="2"/>
      <c r="L336" s="2"/>
      <c r="M336" s="2"/>
      <c r="N336" s="2"/>
      <c r="O336" s="2"/>
      <c r="P336" s="11">
        <f t="shared" si="93"/>
        <v>3.32</v>
      </c>
      <c r="Q336" s="11">
        <v>0.76624723674699524</v>
      </c>
      <c r="R336" s="9">
        <f t="shared" si="94"/>
        <v>3.32</v>
      </c>
      <c r="S336" s="11">
        <v>0.76624723674699524</v>
      </c>
      <c r="T336" s="9"/>
      <c r="V336" s="11">
        <v>3.32</v>
      </c>
      <c r="W336" s="11">
        <v>0.76624723674699524</v>
      </c>
      <c r="AZ336" s="11"/>
      <c r="BR336" s="7"/>
      <c r="BS336" s="7"/>
    </row>
    <row r="337" spans="1:83" x14ac:dyDescent="0.2">
      <c r="A337" s="2">
        <v>43922</v>
      </c>
      <c r="B337" s="8" t="s">
        <v>1</v>
      </c>
      <c r="C337" s="17"/>
      <c r="D337" s="17"/>
      <c r="E337" s="8"/>
      <c r="F337" s="13"/>
      <c r="G337" s="27"/>
      <c r="H337" s="9"/>
      <c r="I337" s="2"/>
      <c r="J337" s="2"/>
      <c r="K337" s="2"/>
      <c r="L337" s="2"/>
      <c r="M337" s="2"/>
      <c r="N337" s="2"/>
      <c r="O337" s="2"/>
      <c r="P337" s="11">
        <f t="shared" ref="P337" si="95">R337+T337</f>
        <v>0</v>
      </c>
      <c r="Q337" s="11">
        <v>1.0957126381721822E-2</v>
      </c>
      <c r="R337" s="9">
        <f t="shared" ref="R337" si="96">V337+X337</f>
        <v>0</v>
      </c>
      <c r="T337" s="9"/>
      <c r="V337" s="11"/>
      <c r="AZ337" s="11"/>
      <c r="BR337" s="7"/>
      <c r="BS337" s="7"/>
    </row>
    <row r="338" spans="1:83" x14ac:dyDescent="0.2">
      <c r="A338" s="2">
        <v>43960</v>
      </c>
      <c r="B338" s="8" t="s">
        <v>1</v>
      </c>
      <c r="C338" s="17">
        <v>14</v>
      </c>
      <c r="D338" s="17">
        <v>104999.99999999999</v>
      </c>
      <c r="E338" s="17">
        <v>5555.5555555555557</v>
      </c>
      <c r="F338" s="13">
        <v>7.4999999999999997E-2</v>
      </c>
      <c r="G338" s="13">
        <v>5.7735026918962571E-3</v>
      </c>
      <c r="H338" s="11">
        <v>8.1000000000000003E-2</v>
      </c>
      <c r="I338" s="11">
        <v>1.5284070615424149E-2</v>
      </c>
      <c r="J338" s="2"/>
      <c r="K338" s="2"/>
      <c r="L338" s="2"/>
      <c r="M338" s="2"/>
      <c r="N338" s="2"/>
      <c r="O338" s="2"/>
      <c r="P338" s="11">
        <f t="shared" ref="P338:P347" si="97">R338+T338</f>
        <v>4.0480060096881286E-2</v>
      </c>
      <c r="Q338" s="11">
        <v>0.17096570109461562</v>
      </c>
      <c r="R338" s="9">
        <f t="shared" ref="R338:R347" si="98">V338+X338</f>
        <v>3.6546285524825028E-2</v>
      </c>
      <c r="S338" s="11">
        <v>8.3349667189675496E-3</v>
      </c>
      <c r="T338" s="9">
        <v>3.9337745720562575E-3</v>
      </c>
      <c r="U338" s="11">
        <v>2.8671098656757664E-3</v>
      </c>
      <c r="V338" s="11">
        <v>3.6546285524825028E-2</v>
      </c>
      <c r="W338" s="11">
        <v>8.3349667189675496E-3</v>
      </c>
      <c r="BR338" s="7"/>
      <c r="BS338" s="7"/>
    </row>
    <row r="339" spans="1:83" x14ac:dyDescent="0.2">
      <c r="A339" s="2">
        <v>43978</v>
      </c>
      <c r="B339" s="8" t="s">
        <v>1</v>
      </c>
      <c r="C339" s="17">
        <v>19</v>
      </c>
      <c r="D339" s="17"/>
      <c r="E339" s="8"/>
      <c r="F339" s="13">
        <v>0.153</v>
      </c>
      <c r="G339" s="13">
        <v>9.5742710775633816E-3</v>
      </c>
      <c r="H339" s="11">
        <v>0.73499999999999999</v>
      </c>
      <c r="I339" s="11">
        <v>0.14949088845447861</v>
      </c>
      <c r="J339" s="2"/>
      <c r="K339" s="2"/>
      <c r="L339" s="2"/>
      <c r="M339" s="2"/>
      <c r="N339" s="2"/>
      <c r="O339" s="2"/>
      <c r="P339" s="11">
        <f t="shared" si="97"/>
        <v>0.91487181570529086</v>
      </c>
      <c r="Q339" s="11">
        <v>0.68386931507476456</v>
      </c>
      <c r="R339" s="9">
        <f t="shared" si="98"/>
        <v>0.57355573619829636</v>
      </c>
      <c r="S339" s="11">
        <v>0.12474102578289192</v>
      </c>
      <c r="T339" s="9">
        <v>0.34131607950699455</v>
      </c>
      <c r="U339" s="11">
        <v>4.6284027609288847E-2</v>
      </c>
      <c r="V339" s="11">
        <v>0.57355573619829636</v>
      </c>
      <c r="W339" s="11">
        <v>0.12474102578289192</v>
      </c>
      <c r="BI339" s="7"/>
      <c r="BR339" s="7"/>
      <c r="BS339" s="7"/>
    </row>
    <row r="340" spans="1:83" x14ac:dyDescent="0.2">
      <c r="A340" s="2">
        <v>43997</v>
      </c>
      <c r="B340" s="8" t="s">
        <v>1</v>
      </c>
      <c r="C340" s="17">
        <v>37</v>
      </c>
      <c r="D340" s="17"/>
      <c r="E340" s="8"/>
      <c r="F340" s="11">
        <v>0.32300000000000001</v>
      </c>
      <c r="G340" s="11">
        <v>9.5742710775633816E-3</v>
      </c>
      <c r="H340" s="11">
        <v>2.0640000000000001</v>
      </c>
      <c r="I340" s="11">
        <v>9.5236830782680762E-2</v>
      </c>
      <c r="J340" s="2"/>
      <c r="K340" s="2"/>
      <c r="L340" s="2"/>
      <c r="M340" s="2"/>
      <c r="N340" s="2"/>
      <c r="O340" s="2"/>
      <c r="P340" s="11">
        <f t="shared" si="97"/>
        <v>6.0244340247440125</v>
      </c>
      <c r="Q340" s="11">
        <v>2.6160230527996355</v>
      </c>
      <c r="R340" s="9">
        <f t="shared" si="98"/>
        <v>2.001079577461462</v>
      </c>
      <c r="S340" s="11">
        <v>0.15106765211235587</v>
      </c>
      <c r="T340" s="9">
        <v>4.02335444728255</v>
      </c>
      <c r="U340" s="11">
        <v>0.54297188727182311</v>
      </c>
      <c r="V340" s="11">
        <v>2.001079577461462</v>
      </c>
      <c r="W340" s="11">
        <v>0.15106765211235587</v>
      </c>
      <c r="BI340" s="7"/>
      <c r="BR340" s="7"/>
      <c r="BS340" s="7"/>
    </row>
    <row r="341" spans="1:83" x14ac:dyDescent="0.2">
      <c r="A341" s="2">
        <v>44041</v>
      </c>
      <c r="B341" s="8" t="s">
        <v>1</v>
      </c>
      <c r="C341" s="17">
        <v>45</v>
      </c>
      <c r="D341" s="17"/>
      <c r="E341" s="8"/>
      <c r="F341" s="11">
        <v>0.46300000000000002</v>
      </c>
      <c r="G341" s="11">
        <v>1.4999999999999999E-2</v>
      </c>
      <c r="H341" s="11">
        <v>4.03</v>
      </c>
      <c r="I341" s="11">
        <v>0.54190332410453113</v>
      </c>
      <c r="J341" s="2"/>
      <c r="K341" s="2"/>
      <c r="L341" s="2"/>
      <c r="M341" s="2"/>
      <c r="N341" s="2"/>
      <c r="O341" s="2"/>
      <c r="P341" s="11">
        <f t="shared" si="97"/>
        <v>18.863302160329017</v>
      </c>
      <c r="Q341" s="11">
        <v>3.848356229180975</v>
      </c>
      <c r="R341" s="9">
        <f t="shared" si="98"/>
        <v>5.1656248028754428</v>
      </c>
      <c r="S341" s="11">
        <v>0.56737350882364557</v>
      </c>
      <c r="T341" s="9">
        <v>13.697677357453575</v>
      </c>
      <c r="U341" s="11">
        <v>2.2175105812949458</v>
      </c>
      <c r="V341" s="11">
        <v>5.1656248028754428</v>
      </c>
      <c r="W341" s="11">
        <v>0.56737350882364557</v>
      </c>
      <c r="BH341" s="7"/>
      <c r="BI341" s="7"/>
      <c r="BR341" s="7"/>
      <c r="BS341" s="7"/>
    </row>
    <row r="342" spans="1:83" x14ac:dyDescent="0.2">
      <c r="A342" s="2">
        <v>44070</v>
      </c>
      <c r="B342" s="8" t="s">
        <v>1</v>
      </c>
      <c r="C342" s="17">
        <v>47</v>
      </c>
      <c r="D342" s="17"/>
      <c r="E342" s="8"/>
      <c r="F342" s="11">
        <v>0.52500000000000002</v>
      </c>
      <c r="G342" s="11">
        <v>2.8867513459481291E-2</v>
      </c>
      <c r="H342" s="11">
        <v>3.294</v>
      </c>
      <c r="I342" s="11">
        <v>0.45365560984857273</v>
      </c>
      <c r="J342" s="2"/>
      <c r="K342" s="2"/>
      <c r="L342" s="2"/>
      <c r="M342" s="2"/>
      <c r="N342" s="2"/>
      <c r="O342" s="2"/>
      <c r="P342" s="11">
        <f t="shared" si="97"/>
        <v>27.328853825949057</v>
      </c>
      <c r="Q342" s="11">
        <v>3.5011222504949369</v>
      </c>
      <c r="R342" s="9">
        <f t="shared" si="98"/>
        <v>6.1880707880904557</v>
      </c>
      <c r="S342" s="11">
        <v>0.59627794092996245</v>
      </c>
      <c r="T342" s="9">
        <v>21.140783037858601</v>
      </c>
      <c r="U342" s="11">
        <v>3.280583729156529</v>
      </c>
      <c r="V342" s="11">
        <v>6.1880707880904557</v>
      </c>
      <c r="W342" s="11">
        <v>0.59627794092996245</v>
      </c>
      <c r="BB342" s="7"/>
      <c r="BC342" s="7"/>
      <c r="BH342" s="7"/>
      <c r="BI342" s="7"/>
      <c r="BR342" s="7"/>
      <c r="BS342" s="7"/>
    </row>
    <row r="343" spans="1:83" x14ac:dyDescent="0.2">
      <c r="A343" s="2">
        <v>44075</v>
      </c>
      <c r="B343" s="8" t="s">
        <v>1</v>
      </c>
      <c r="C343" s="17"/>
      <c r="D343" s="17"/>
      <c r="E343" s="8"/>
      <c r="F343" s="11"/>
      <c r="G343" s="11"/>
      <c r="H343" s="11"/>
      <c r="I343" s="11"/>
      <c r="J343" s="2"/>
      <c r="K343" s="2"/>
      <c r="L343" s="2"/>
      <c r="M343" s="2"/>
      <c r="N343" s="2"/>
      <c r="O343" s="2"/>
      <c r="P343" s="11"/>
      <c r="Q343" s="11"/>
      <c r="R343" s="9"/>
      <c r="S343" s="11"/>
      <c r="T343" s="9"/>
      <c r="U343" s="11"/>
      <c r="V343" s="11"/>
      <c r="W343" s="11"/>
      <c r="AX343" s="29">
        <v>7.249844236760114E-2</v>
      </c>
      <c r="AY343" s="29">
        <v>7.4290677175968571E-3</v>
      </c>
      <c r="AZ343" s="11">
        <v>18.083333333333332</v>
      </c>
      <c r="BA343" s="11">
        <v>3.6032632081387561</v>
      </c>
      <c r="BB343" s="11">
        <v>7.7826666666666675</v>
      </c>
      <c r="BC343" s="11">
        <v>1.3099669207019389</v>
      </c>
      <c r="BD343" s="11">
        <v>101.01333333333334</v>
      </c>
      <c r="BE343" s="11">
        <v>14.428605049628338</v>
      </c>
      <c r="BF343" s="11">
        <v>6.8520000000000012</v>
      </c>
      <c r="BG343" s="11">
        <v>1.5717251668151107</v>
      </c>
      <c r="BH343" s="11">
        <v>174</v>
      </c>
      <c r="BI343" s="11">
        <v>31.47303169600811</v>
      </c>
      <c r="BJ343" s="11">
        <v>408.06666666666666</v>
      </c>
      <c r="BK343" s="11">
        <v>11.670574058313271</v>
      </c>
      <c r="BL343" s="11">
        <v>32.363333333333337</v>
      </c>
      <c r="BM343" s="11">
        <v>2.7193411135703482</v>
      </c>
      <c r="BN343" s="11">
        <v>2.2906666666666666</v>
      </c>
      <c r="BO343" s="11">
        <v>0.47151211878478722</v>
      </c>
      <c r="BP343" s="11">
        <v>65.686666666666667</v>
      </c>
      <c r="BQ343" s="11">
        <v>6.0284802987688098</v>
      </c>
      <c r="BR343" s="11">
        <v>44.856666666666676</v>
      </c>
      <c r="BS343" s="11">
        <v>6.4877435285277212</v>
      </c>
    </row>
    <row r="344" spans="1:83" x14ac:dyDescent="0.2">
      <c r="A344" s="2">
        <v>44103</v>
      </c>
      <c r="B344" s="8" t="s">
        <v>1</v>
      </c>
      <c r="C344" s="17">
        <v>47</v>
      </c>
      <c r="D344" s="17"/>
      <c r="E344" s="8"/>
      <c r="F344" s="11">
        <v>0.36299999999999999</v>
      </c>
      <c r="G344" s="11">
        <v>4.7871355387816908E-2</v>
      </c>
      <c r="H344" s="11">
        <v>2.008</v>
      </c>
      <c r="I344" s="11">
        <v>0.28612297788574398</v>
      </c>
      <c r="J344" s="2"/>
      <c r="K344" s="2"/>
      <c r="L344" s="2"/>
      <c r="M344" s="2"/>
      <c r="N344" s="2"/>
      <c r="O344" s="2"/>
      <c r="P344" s="11">
        <f t="shared" si="97"/>
        <v>31.860904867319427</v>
      </c>
      <c r="R344" s="9">
        <f t="shared" si="98"/>
        <v>4.0992645381013197</v>
      </c>
      <c r="S344" s="11">
        <v>0.26446562363249693</v>
      </c>
      <c r="T344" s="9">
        <v>27.761640329218107</v>
      </c>
      <c r="U344" s="11">
        <v>3.2701509473514054</v>
      </c>
      <c r="V344" s="11">
        <v>4.0992645381013197</v>
      </c>
      <c r="W344" s="11">
        <v>0.26446562363249693</v>
      </c>
      <c r="BB344" s="7"/>
      <c r="BC344" s="7"/>
      <c r="BH344" s="7"/>
      <c r="BI344" s="7"/>
      <c r="BR344" s="7"/>
      <c r="BS344" s="7"/>
    </row>
    <row r="345" spans="1:83" x14ac:dyDescent="0.2">
      <c r="A345" s="2">
        <v>44138</v>
      </c>
      <c r="B345" s="8" t="s">
        <v>1</v>
      </c>
      <c r="C345" s="17">
        <v>49</v>
      </c>
      <c r="D345" s="17"/>
      <c r="E345" s="8"/>
      <c r="F345" s="11">
        <v>0.33800000000000002</v>
      </c>
      <c r="G345" s="11">
        <v>2.5000000000000001E-2</v>
      </c>
      <c r="H345" s="7"/>
      <c r="I345" s="2"/>
      <c r="J345" s="2"/>
      <c r="K345" s="2"/>
      <c r="L345" s="2"/>
      <c r="M345" s="2"/>
      <c r="N345" s="2"/>
      <c r="O345" s="2"/>
      <c r="P345" s="11">
        <f t="shared" si="97"/>
        <v>28.540129007087749</v>
      </c>
      <c r="R345" s="9">
        <f t="shared" si="98"/>
        <v>4.1601290070877495</v>
      </c>
      <c r="S345" s="11">
        <v>1.175024522673874</v>
      </c>
      <c r="T345" s="9">
        <v>24.38</v>
      </c>
      <c r="V345" s="11">
        <v>4.1601290070877495</v>
      </c>
      <c r="W345" s="11">
        <v>1.175024522673874</v>
      </c>
      <c r="BB345" s="7"/>
      <c r="BC345" s="7"/>
      <c r="BH345" s="7"/>
      <c r="BI345" s="7"/>
      <c r="BR345" s="7"/>
      <c r="BS345" s="7"/>
    </row>
    <row r="346" spans="1:83" x14ac:dyDescent="0.2">
      <c r="A346" s="2">
        <v>44148</v>
      </c>
      <c r="B346" s="8" t="s">
        <v>1</v>
      </c>
      <c r="C346" s="17"/>
      <c r="D346" s="17"/>
      <c r="E346" s="8"/>
      <c r="F346" s="11"/>
      <c r="H346" s="7"/>
      <c r="I346" s="2"/>
      <c r="J346" s="2"/>
      <c r="K346" s="2"/>
      <c r="L346" s="2"/>
      <c r="M346" s="2"/>
      <c r="N346" s="2"/>
      <c r="O346" s="2"/>
      <c r="P346" s="11">
        <f t="shared" si="97"/>
        <v>28.54</v>
      </c>
      <c r="R346" s="9">
        <f t="shared" si="98"/>
        <v>4.16</v>
      </c>
      <c r="S346" s="11">
        <v>1.175024522673874</v>
      </c>
      <c r="T346" s="9">
        <v>24.38</v>
      </c>
      <c r="V346" s="11">
        <v>4.16</v>
      </c>
      <c r="W346" s="11">
        <v>1.175024522673874</v>
      </c>
      <c r="AN346" s="9">
        <f>AP346+AR346+AT346+AV346</f>
        <v>23.28</v>
      </c>
      <c r="AP346" s="7">
        <v>23.28</v>
      </c>
      <c r="BA346" s="11"/>
      <c r="BB346" s="7"/>
      <c r="BC346" s="7"/>
      <c r="BH346" s="7"/>
      <c r="BI346" s="7"/>
      <c r="BR346" s="7"/>
      <c r="BS346" s="7"/>
      <c r="CB346" s="11">
        <v>415.67999999999995</v>
      </c>
      <c r="CC346" s="11">
        <v>3.2993433690155189</v>
      </c>
      <c r="CD346" s="11">
        <v>4.8299999999999992</v>
      </c>
      <c r="CE346" s="11">
        <v>0.69463019737923726</v>
      </c>
    </row>
    <row r="347" spans="1:83" x14ac:dyDescent="0.2">
      <c r="A347" s="2">
        <v>44149</v>
      </c>
      <c r="B347" s="8" t="s">
        <v>1</v>
      </c>
      <c r="C347" s="17"/>
      <c r="D347" s="17"/>
      <c r="E347" s="8"/>
      <c r="F347" s="11"/>
      <c r="H347" s="7"/>
      <c r="I347" s="2"/>
      <c r="J347" s="2"/>
      <c r="K347" s="2"/>
      <c r="L347" s="2"/>
      <c r="M347" s="2"/>
      <c r="N347" s="2"/>
      <c r="O347" s="2"/>
      <c r="P347" s="11">
        <f t="shared" si="97"/>
        <v>5.26</v>
      </c>
      <c r="R347" s="9">
        <f t="shared" si="98"/>
        <v>4.16</v>
      </c>
      <c r="S347" s="11">
        <v>1.175024522673874</v>
      </c>
      <c r="T347" s="9">
        <v>1.1000000000000001</v>
      </c>
      <c r="V347" s="11">
        <v>4.16</v>
      </c>
      <c r="W347" s="11">
        <v>1.175024522673874</v>
      </c>
      <c r="BA347" s="11"/>
      <c r="BB347" s="7"/>
      <c r="BC347" s="7"/>
      <c r="BH347" s="7"/>
      <c r="BI347" s="7"/>
      <c r="BR347" s="7"/>
      <c r="BS347" s="7"/>
    </row>
    <row r="348" spans="1:83" x14ac:dyDescent="0.2">
      <c r="A348" s="2">
        <v>44287</v>
      </c>
      <c r="B348" s="8" t="s">
        <v>8</v>
      </c>
      <c r="C348" s="17"/>
      <c r="D348" s="17"/>
      <c r="E348" s="8"/>
      <c r="F348" s="11"/>
      <c r="H348" s="7"/>
      <c r="I348" s="2"/>
      <c r="J348" s="2"/>
      <c r="K348" s="2"/>
      <c r="L348" s="2"/>
      <c r="M348" s="2"/>
      <c r="N348" s="2"/>
      <c r="O348" s="2"/>
      <c r="P348" s="11">
        <f t="shared" ref="P348:P354" si="99">R348+T348</f>
        <v>0</v>
      </c>
      <c r="R348" s="9">
        <f t="shared" ref="R348:R354" si="100">V348+X348</f>
        <v>0</v>
      </c>
      <c r="T348" s="9"/>
      <c r="V348" s="11">
        <v>0</v>
      </c>
      <c r="BA348" s="11"/>
      <c r="BB348" s="7"/>
      <c r="BC348" s="7"/>
      <c r="BH348" s="7"/>
      <c r="BI348" s="7"/>
      <c r="BR348" s="7"/>
      <c r="BS348" s="7"/>
    </row>
    <row r="349" spans="1:83" x14ac:dyDescent="0.2">
      <c r="A349" s="2">
        <v>44322</v>
      </c>
      <c r="B349" s="8" t="s">
        <v>8</v>
      </c>
      <c r="C349" s="17"/>
      <c r="D349" s="17">
        <v>2003906.25</v>
      </c>
      <c r="E349" s="17">
        <v>137627.19022629</v>
      </c>
      <c r="F349" s="11">
        <v>0.03</v>
      </c>
      <c r="G349" s="11">
        <v>4.0824829046386298E-3</v>
      </c>
      <c r="H349" s="11">
        <v>0.316</v>
      </c>
      <c r="I349" s="11">
        <v>3.0362560628027158E-2</v>
      </c>
      <c r="J349" s="2"/>
      <c r="K349" s="2"/>
      <c r="L349" s="2"/>
      <c r="M349" s="2"/>
      <c r="N349" s="2"/>
      <c r="O349" s="2"/>
      <c r="P349" s="11">
        <f t="shared" si="99"/>
        <v>0.16187499999999999</v>
      </c>
      <c r="Q349" s="11">
        <v>1.4188096536651191E-2</v>
      </c>
      <c r="R349" s="9">
        <f t="shared" si="100"/>
        <v>0.16187499999999999</v>
      </c>
      <c r="S349" s="11">
        <v>1.4188096536651191E-2</v>
      </c>
      <c r="V349" s="11">
        <v>0.16187499999999999</v>
      </c>
      <c r="W349" s="11">
        <v>1.4188096536651191E-2</v>
      </c>
      <c r="BA349" s="11"/>
      <c r="BB349" s="7"/>
      <c r="BC349" s="7"/>
      <c r="BH349" s="7"/>
      <c r="BI349" s="7"/>
      <c r="BR349" s="7"/>
      <c r="BS349" s="7"/>
    </row>
    <row r="350" spans="1:83" x14ac:dyDescent="0.2">
      <c r="A350" s="2">
        <v>44336</v>
      </c>
      <c r="B350" s="8" t="s">
        <v>8</v>
      </c>
      <c r="C350" s="17"/>
      <c r="D350" s="17"/>
      <c r="E350" s="8"/>
      <c r="F350" s="11">
        <v>8.5000000000000006E-2</v>
      </c>
      <c r="G350" s="11">
        <v>1.7320508075688773E-2</v>
      </c>
      <c r="H350" s="11">
        <v>2.8969999999999998</v>
      </c>
      <c r="I350" s="11">
        <v>0.78676628025790352</v>
      </c>
      <c r="J350" s="2"/>
      <c r="K350" s="2"/>
      <c r="L350" s="2"/>
      <c r="M350" s="2"/>
      <c r="N350" s="2"/>
      <c r="O350" s="2"/>
      <c r="P350" s="11">
        <f t="shared" si="99"/>
        <v>1.1412500000000001</v>
      </c>
      <c r="Q350" s="11">
        <v>0.30728269760922106</v>
      </c>
      <c r="R350" s="9">
        <f t="shared" si="100"/>
        <v>1.1412500000000001</v>
      </c>
      <c r="S350" s="11">
        <v>0.30728269760922106</v>
      </c>
      <c r="V350" s="11">
        <v>1.1412500000000001</v>
      </c>
      <c r="W350" s="11">
        <v>0.30728269760922106</v>
      </c>
      <c r="BA350" s="11"/>
      <c r="BB350" s="7"/>
      <c r="BC350" s="7"/>
      <c r="BH350" s="7"/>
      <c r="BI350" s="7"/>
      <c r="BR350" s="7"/>
      <c r="BS350" s="7"/>
    </row>
    <row r="351" spans="1:83" x14ac:dyDescent="0.2">
      <c r="A351" s="2">
        <v>44344</v>
      </c>
      <c r="B351" s="8" t="s">
        <v>8</v>
      </c>
      <c r="C351" s="17"/>
      <c r="D351" s="17"/>
      <c r="E351" s="8"/>
      <c r="F351" s="11"/>
      <c r="G351" s="11"/>
      <c r="H351" s="11"/>
      <c r="I351" s="11"/>
      <c r="J351" s="2"/>
      <c r="K351" s="2"/>
      <c r="L351" s="2"/>
      <c r="M351" s="2"/>
      <c r="N351" s="2"/>
      <c r="O351" s="2"/>
      <c r="P351" s="11"/>
      <c r="Q351" s="11"/>
      <c r="R351" s="9"/>
      <c r="S351" s="11"/>
      <c r="V351" s="11"/>
      <c r="W351" s="11"/>
      <c r="AX351" s="29">
        <v>3.7971962616822376E-2</v>
      </c>
      <c r="AY351" s="29">
        <v>3.0434729106083511E-3</v>
      </c>
      <c r="AZ351" s="11">
        <v>25.975000000000001</v>
      </c>
      <c r="BA351" s="11">
        <v>1.8246484881376899</v>
      </c>
      <c r="BB351" s="11">
        <v>9.349499999999999</v>
      </c>
      <c r="BC351" s="11">
        <v>0.75706131991091907</v>
      </c>
      <c r="BD351" s="11">
        <v>132.4</v>
      </c>
      <c r="BE351" s="11">
        <v>12.279207929195639</v>
      </c>
      <c r="BF351" s="11">
        <v>5.6364999999999998</v>
      </c>
      <c r="BG351" s="11">
        <v>0.38717974881795769</v>
      </c>
      <c r="BH351" s="11">
        <v>36.050000000000004</v>
      </c>
      <c r="BI351" s="11">
        <v>4.6562352083833893</v>
      </c>
      <c r="BJ351" s="11">
        <v>367.85</v>
      </c>
      <c r="BK351" s="11">
        <v>14.14687988661513</v>
      </c>
      <c r="BL351" s="11">
        <v>51.604999999999997</v>
      </c>
      <c r="BM351" s="11">
        <v>3.5235261943265388</v>
      </c>
      <c r="BN351" s="11">
        <v>10.264499999999998</v>
      </c>
      <c r="BO351" s="11">
        <v>0.72396914008089719</v>
      </c>
      <c r="BP351" s="11">
        <v>80.97999999999999</v>
      </c>
      <c r="BQ351" s="11">
        <v>5.1593145199521881</v>
      </c>
      <c r="BR351" s="11">
        <v>94.684999999999988</v>
      </c>
      <c r="BS351" s="11">
        <v>12.55028936550452</v>
      </c>
    </row>
    <row r="352" spans="1:83" x14ac:dyDescent="0.2">
      <c r="A352" s="2">
        <v>44347</v>
      </c>
      <c r="B352" s="8" t="s">
        <v>8</v>
      </c>
      <c r="C352" s="17"/>
      <c r="E352" s="8"/>
      <c r="F352" s="11">
        <v>0.25</v>
      </c>
      <c r="G352" s="11">
        <v>1.6329931618554519E-2</v>
      </c>
      <c r="H352" s="11">
        <v>9.3819999999999997</v>
      </c>
      <c r="I352" s="11">
        <v>1.4642948516332452</v>
      </c>
      <c r="J352" s="2"/>
      <c r="K352" s="2"/>
      <c r="L352" s="2"/>
      <c r="M352" s="2"/>
      <c r="N352" s="2"/>
      <c r="O352" s="2"/>
      <c r="P352" s="11">
        <f t="shared" si="99"/>
        <v>3.76609375</v>
      </c>
      <c r="Q352" s="11">
        <v>0.56383068874700026</v>
      </c>
      <c r="R352" s="9">
        <f t="shared" si="100"/>
        <v>3.76609375</v>
      </c>
      <c r="S352" s="11">
        <v>0.56383068874700026</v>
      </c>
      <c r="V352" s="11">
        <v>3.76609375</v>
      </c>
      <c r="W352" s="11">
        <v>0.56383068874700026</v>
      </c>
      <c r="BA352" s="11"/>
      <c r="BB352" s="7"/>
      <c r="BC352" s="7"/>
      <c r="BH352" s="7"/>
      <c r="BI352" s="7"/>
      <c r="BR352" s="7"/>
      <c r="BS352" s="7"/>
    </row>
    <row r="353" spans="1:89" x14ac:dyDescent="0.2">
      <c r="A353" s="2">
        <v>44356</v>
      </c>
      <c r="B353" s="8" t="s">
        <v>8</v>
      </c>
      <c r="C353" s="17"/>
      <c r="D353" s="17"/>
      <c r="E353" s="8"/>
      <c r="F353" s="11"/>
      <c r="H353" s="11"/>
      <c r="I353" s="2"/>
      <c r="J353" s="2"/>
      <c r="K353" s="2"/>
      <c r="L353" s="2"/>
      <c r="M353" s="2"/>
      <c r="N353" s="2"/>
      <c r="O353" s="2"/>
      <c r="P353" s="11">
        <f t="shared" si="99"/>
        <v>3.77</v>
      </c>
      <c r="Q353" s="11">
        <v>0.56383068874700026</v>
      </c>
      <c r="R353" s="9">
        <f t="shared" si="100"/>
        <v>3.77</v>
      </c>
      <c r="S353" s="11">
        <v>0.56383068874700026</v>
      </c>
      <c r="V353" s="11">
        <v>3.77</v>
      </c>
      <c r="W353" s="11">
        <v>0.56383068874700026</v>
      </c>
      <c r="AN353" s="9">
        <f>AP353+AR353+AT353+AV353</f>
        <v>0</v>
      </c>
      <c r="AZ353" s="11"/>
      <c r="BB353" s="7"/>
      <c r="BC353" s="7"/>
      <c r="BH353" s="7"/>
      <c r="BI353" s="7"/>
      <c r="BR353" s="7"/>
      <c r="BS353" s="7"/>
    </row>
    <row r="354" spans="1:89" x14ac:dyDescent="0.2">
      <c r="A354" s="2">
        <v>44357</v>
      </c>
      <c r="B354" s="8" t="s">
        <v>8</v>
      </c>
      <c r="C354" s="17"/>
      <c r="D354" s="17"/>
      <c r="E354" s="8"/>
      <c r="F354" s="11"/>
      <c r="H354" s="11"/>
      <c r="I354" s="2"/>
      <c r="J354" s="2"/>
      <c r="K354" s="2"/>
      <c r="L354" s="2"/>
      <c r="M354" s="2"/>
      <c r="N354" s="2"/>
      <c r="O354" s="2"/>
      <c r="P354" s="11">
        <f t="shared" si="99"/>
        <v>3.77</v>
      </c>
      <c r="Q354" s="11">
        <v>0.56383068874700026</v>
      </c>
      <c r="R354" s="9">
        <f t="shared" si="100"/>
        <v>3.77</v>
      </c>
      <c r="S354" s="11">
        <v>0.56383068874700026</v>
      </c>
      <c r="V354" s="11">
        <v>3.77</v>
      </c>
      <c r="W354" s="11">
        <v>0.56383068874700026</v>
      </c>
      <c r="AZ354" s="11"/>
      <c r="BB354" s="7"/>
      <c r="BC354" s="7"/>
      <c r="BH354" s="7"/>
      <c r="BI354" s="7"/>
      <c r="BR354" s="7"/>
      <c r="BS354" s="7"/>
    </row>
    <row r="355" spans="1:89" x14ac:dyDescent="0.2">
      <c r="A355" s="2">
        <v>44400</v>
      </c>
      <c r="B355" s="8" t="s">
        <v>9</v>
      </c>
      <c r="C355" s="17"/>
      <c r="D355" s="17"/>
      <c r="E355" s="8"/>
      <c r="F355" s="11"/>
      <c r="H355" s="11"/>
      <c r="I355" s="2"/>
      <c r="J355" s="2"/>
      <c r="K355" s="2"/>
      <c r="L355" s="2"/>
      <c r="M355" s="2"/>
      <c r="N355" s="2"/>
      <c r="O355" s="2"/>
      <c r="P355" s="11">
        <f t="shared" ref="P355:P361" si="101">R355+T355</f>
        <v>0</v>
      </c>
      <c r="R355" s="9">
        <f t="shared" ref="R355:R361" si="102">V355+X355</f>
        <v>0</v>
      </c>
      <c r="S355" s="7"/>
      <c r="V355" s="11"/>
      <c r="AZ355" s="11"/>
      <c r="BB355" s="7"/>
      <c r="BC355" s="7"/>
      <c r="BH355" s="7"/>
      <c r="BI355" s="7"/>
      <c r="BR355" s="7"/>
      <c r="BS355" s="7"/>
    </row>
    <row r="356" spans="1:89" x14ac:dyDescent="0.2">
      <c r="A356" s="2">
        <v>44420</v>
      </c>
      <c r="B356" s="8" t="s">
        <v>9</v>
      </c>
      <c r="C356" s="17"/>
      <c r="D356" s="17">
        <v>859375</v>
      </c>
      <c r="E356" s="17">
        <v>28527.216536727399</v>
      </c>
      <c r="F356" s="11">
        <v>0.105</v>
      </c>
      <c r="G356" s="11">
        <v>1.7795130420052187E-2</v>
      </c>
      <c r="H356" s="11">
        <v>0.10299999999999999</v>
      </c>
      <c r="I356" s="11">
        <v>1.3850267249430762E-2</v>
      </c>
      <c r="J356" s="2"/>
      <c r="K356" s="2"/>
      <c r="L356" s="2"/>
      <c r="M356" s="2"/>
      <c r="N356" s="2"/>
      <c r="O356" s="2"/>
      <c r="P356" s="11">
        <f t="shared" si="101"/>
        <v>7.1444444444444435E-2</v>
      </c>
      <c r="R356" s="9">
        <f t="shared" si="102"/>
        <v>7.1444444444444435E-2</v>
      </c>
      <c r="S356" s="11">
        <v>5.459917544109745E-3</v>
      </c>
      <c r="V356" s="11">
        <v>7.1444444444444435E-2</v>
      </c>
      <c r="W356" s="11">
        <v>5.459917544109745E-3</v>
      </c>
      <c r="AZ356" s="11"/>
      <c r="BB356" s="7"/>
      <c r="BC356" s="7"/>
      <c r="BH356" s="7"/>
      <c r="BI356" s="7"/>
      <c r="BR356" s="7"/>
      <c r="BS356" s="7"/>
    </row>
    <row r="357" spans="1:89" x14ac:dyDescent="0.2">
      <c r="A357" s="2">
        <v>44442</v>
      </c>
      <c r="B357" s="8" t="s">
        <v>9</v>
      </c>
      <c r="C357" s="17"/>
      <c r="D357" s="17"/>
      <c r="E357" s="8"/>
      <c r="F357" s="11">
        <v>0.21299999999999999</v>
      </c>
      <c r="G357" s="11">
        <v>4.7871355387816908E-2</v>
      </c>
      <c r="H357" s="11">
        <v>1.1160000000000001</v>
      </c>
      <c r="I357" s="11">
        <v>0.3122250717767312</v>
      </c>
      <c r="J357" s="2"/>
      <c r="K357" s="2"/>
      <c r="L357" s="2"/>
      <c r="M357" s="2"/>
      <c r="N357" s="2"/>
      <c r="O357" s="2"/>
      <c r="P357" s="11">
        <f t="shared" si="101"/>
        <v>0.65300000000000014</v>
      </c>
      <c r="R357" s="9">
        <f t="shared" si="102"/>
        <v>0.65300000000000014</v>
      </c>
      <c r="S357" s="11">
        <v>0.16339590638147033</v>
      </c>
      <c r="V357" s="11">
        <v>0.65300000000000014</v>
      </c>
      <c r="W357" s="11">
        <v>0.16339590638147033</v>
      </c>
      <c r="AZ357" s="11"/>
      <c r="BB357" s="7"/>
      <c r="BC357" s="7"/>
      <c r="BH357" s="7"/>
      <c r="BI357" s="7"/>
      <c r="BR357" s="7"/>
      <c r="BS357" s="7"/>
    </row>
    <row r="358" spans="1:89" x14ac:dyDescent="0.2">
      <c r="A358" s="2">
        <v>44470</v>
      </c>
      <c r="B358" s="8" t="s">
        <v>9</v>
      </c>
      <c r="C358" s="17"/>
      <c r="D358" s="17"/>
      <c r="E358" s="8"/>
      <c r="F358" s="11">
        <v>0.42799999999999999</v>
      </c>
      <c r="G358" s="11">
        <v>2.9860788111948193E-2</v>
      </c>
      <c r="H358" s="11">
        <v>3.2320000000000002</v>
      </c>
      <c r="I358" s="11">
        <v>0.42573250301590704</v>
      </c>
      <c r="J358" s="2"/>
      <c r="K358" s="2"/>
      <c r="L358" s="2"/>
      <c r="M358" s="2"/>
      <c r="N358" s="2"/>
      <c r="O358" s="2"/>
      <c r="P358" s="11">
        <f t="shared" si="101"/>
        <v>3.365388888888889</v>
      </c>
      <c r="R358" s="9">
        <f t="shared" si="102"/>
        <v>3.365388888888889</v>
      </c>
      <c r="S358" s="11">
        <v>0.56287054918873713</v>
      </c>
      <c r="V358" s="11">
        <v>3.365388888888889</v>
      </c>
      <c r="W358" s="11">
        <v>0.56287054918873713</v>
      </c>
      <c r="AZ358" s="11"/>
      <c r="BB358" s="7"/>
      <c r="BC358" s="7"/>
      <c r="BH358" s="7"/>
      <c r="BI358" s="7"/>
      <c r="BR358" s="7"/>
      <c r="BS358" s="7"/>
    </row>
    <row r="359" spans="1:89" x14ac:dyDescent="0.2">
      <c r="A359" s="2">
        <v>44484</v>
      </c>
      <c r="B359" s="8" t="s">
        <v>9</v>
      </c>
      <c r="C359" s="17"/>
      <c r="D359" s="17"/>
      <c r="E359" s="8"/>
      <c r="F359" s="11">
        <v>0.4</v>
      </c>
      <c r="G359" s="11">
        <v>4.2426406871192847E-2</v>
      </c>
      <c r="H359" s="11">
        <v>2.7949999999999999</v>
      </c>
      <c r="I359" s="11">
        <v>1.0288583965274349</v>
      </c>
      <c r="J359" s="2"/>
      <c r="K359" s="2"/>
      <c r="L359" s="2"/>
      <c r="M359" s="2"/>
      <c r="N359" s="2"/>
      <c r="O359" s="2"/>
      <c r="P359" s="11">
        <f t="shared" si="101"/>
        <v>3.5765555555555566</v>
      </c>
      <c r="R359" s="9">
        <f t="shared" si="102"/>
        <v>3.5765555555555566</v>
      </c>
      <c r="S359" s="11">
        <v>0.91308846857263892</v>
      </c>
      <c r="V359" s="11">
        <v>2.0341666666666667</v>
      </c>
      <c r="W359" s="11">
        <v>0.60799399972672596</v>
      </c>
      <c r="X359" s="11">
        <v>1.5423888888888899</v>
      </c>
      <c r="Y359" s="11">
        <v>0.39479854215648891</v>
      </c>
      <c r="Z359" s="11"/>
      <c r="AA359" s="11"/>
      <c r="AB359" s="11"/>
      <c r="AC359" s="11"/>
      <c r="AD359" s="11"/>
      <c r="AE359" s="11"/>
      <c r="AF359" s="11"/>
      <c r="AG359" s="11"/>
      <c r="AH359" s="11"/>
      <c r="AI359" s="11"/>
      <c r="AJ359" s="11"/>
      <c r="AK359" s="11"/>
      <c r="AL359" s="11"/>
      <c r="AM359" s="11"/>
      <c r="AX359" s="29">
        <v>5.2383177570093378E-2</v>
      </c>
      <c r="AY359" s="29">
        <v>4.3554085054392146E-3</v>
      </c>
      <c r="AZ359" s="11">
        <v>53.410000000000004</v>
      </c>
      <c r="BA359" s="11">
        <v>6.7345065852940156</v>
      </c>
      <c r="BB359" s="11">
        <v>6.3689999999999989</v>
      </c>
      <c r="BC359" s="11">
        <v>0.95551529222939258</v>
      </c>
      <c r="BD359" s="11">
        <v>104.27000000000001</v>
      </c>
      <c r="BE359" s="11">
        <v>16.129805689435546</v>
      </c>
      <c r="BF359" s="11">
        <v>5.080000000000001</v>
      </c>
      <c r="BG359" s="11">
        <v>0.36323111390031432</v>
      </c>
      <c r="BH359" s="11">
        <v>49.785000000000011</v>
      </c>
      <c r="BI359" s="11">
        <v>6.29789229571454</v>
      </c>
      <c r="BJ359" s="11">
        <v>421.7</v>
      </c>
      <c r="BK359" s="11">
        <v>5.4685704857754871</v>
      </c>
      <c r="BL359" s="11">
        <v>36.309999999999995</v>
      </c>
      <c r="BM359" s="11">
        <v>2.2669014326307089</v>
      </c>
      <c r="BN359" s="11">
        <v>4.1805000000000003</v>
      </c>
      <c r="BO359" s="11">
        <v>0.45364575792594181</v>
      </c>
      <c r="BP359" s="11">
        <v>14.795000000000002</v>
      </c>
      <c r="BQ359" s="11">
        <v>1.5682625317277004</v>
      </c>
      <c r="BR359" s="11">
        <v>19.010000000000002</v>
      </c>
      <c r="BS359" s="11">
        <v>3.1200371117900745</v>
      </c>
    </row>
    <row r="360" spans="1:89" x14ac:dyDescent="0.2">
      <c r="A360" s="2">
        <v>44493</v>
      </c>
      <c r="B360" s="8" t="s">
        <v>9</v>
      </c>
      <c r="C360" s="17"/>
      <c r="D360" s="17"/>
      <c r="E360" s="8"/>
      <c r="F360" s="11"/>
      <c r="H360" s="11"/>
      <c r="I360" s="2"/>
      <c r="J360" s="2"/>
      <c r="K360" s="2"/>
      <c r="L360" s="2"/>
      <c r="M360" s="2"/>
      <c r="N360" s="2"/>
      <c r="O360" s="2"/>
      <c r="P360" s="11">
        <f t="shared" si="101"/>
        <v>3.5765555555555597</v>
      </c>
      <c r="R360" s="9">
        <f t="shared" si="102"/>
        <v>3.5765555555555597</v>
      </c>
      <c r="S360" s="11">
        <v>0.91308846857263892</v>
      </c>
      <c r="V360" s="11">
        <v>2.0341666666666698</v>
      </c>
      <c r="W360" s="11">
        <v>0.60799399972672596</v>
      </c>
      <c r="X360" s="11">
        <v>1.5423888888888899</v>
      </c>
      <c r="Y360" s="11">
        <v>0.39479854215648891</v>
      </c>
      <c r="Z360" s="11"/>
      <c r="AA360" s="11"/>
      <c r="AB360" s="11"/>
      <c r="AC360" s="11"/>
      <c r="AD360" s="11"/>
      <c r="AE360" s="11"/>
      <c r="AF360" s="11"/>
      <c r="AG360" s="11"/>
      <c r="AH360" s="11"/>
      <c r="AI360" s="11"/>
      <c r="AJ360" s="11"/>
      <c r="AK360" s="11"/>
      <c r="AL360" s="11"/>
      <c r="AM360" s="11"/>
      <c r="AN360" s="9">
        <f>AP360+AR360+AT360+AV360</f>
        <v>0.95</v>
      </c>
      <c r="AV360" s="7">
        <v>0.95</v>
      </c>
      <c r="AZ360" s="11"/>
      <c r="BB360" s="7"/>
      <c r="BC360" s="7"/>
      <c r="BH360" s="7"/>
      <c r="BI360" s="7"/>
      <c r="BR360" s="7"/>
      <c r="BS360" s="7"/>
    </row>
    <row r="361" spans="1:89" x14ac:dyDescent="0.2">
      <c r="A361" s="2">
        <v>44495</v>
      </c>
      <c r="B361" s="8" t="s">
        <v>9</v>
      </c>
      <c r="C361" s="17"/>
      <c r="D361" s="17"/>
      <c r="E361" s="8"/>
      <c r="F361" s="11"/>
      <c r="H361" s="11"/>
      <c r="I361" s="2"/>
      <c r="J361" s="2"/>
      <c r="K361" s="2"/>
      <c r="L361" s="2"/>
      <c r="M361" s="2"/>
      <c r="N361" s="2"/>
      <c r="O361" s="2"/>
      <c r="P361" s="11">
        <f t="shared" si="101"/>
        <v>2.6286000000000032</v>
      </c>
      <c r="R361" s="9">
        <f t="shared" si="102"/>
        <v>2.6286000000000032</v>
      </c>
      <c r="S361" s="11">
        <v>0.45603166145565055</v>
      </c>
      <c r="V361" s="11">
        <v>2.0341666666666698</v>
      </c>
      <c r="W361" s="11">
        <v>0.60799399972672596</v>
      </c>
      <c r="X361" s="11">
        <v>0.59443333333333337</v>
      </c>
      <c r="AZ361" s="11"/>
      <c r="BB361" s="7"/>
      <c r="BC361" s="7"/>
      <c r="BH361" s="7"/>
      <c r="BI361" s="7"/>
      <c r="BR361" s="7"/>
      <c r="BS361" s="7"/>
    </row>
    <row r="362" spans="1:89" x14ac:dyDescent="0.2">
      <c r="A362" s="2">
        <v>44497</v>
      </c>
      <c r="B362" s="7" t="s">
        <v>6</v>
      </c>
      <c r="C362" s="18"/>
      <c r="D362" s="18"/>
      <c r="F362" s="11"/>
      <c r="H362" s="11"/>
      <c r="I362" s="2"/>
      <c r="J362" s="2"/>
      <c r="K362" s="2"/>
      <c r="L362" s="2"/>
      <c r="M362" s="2"/>
      <c r="N362" s="2"/>
      <c r="O362" s="2"/>
      <c r="P362" s="11">
        <f t="shared" ref="P362:P384" si="103">R362+T362</f>
        <v>0</v>
      </c>
      <c r="R362" s="9">
        <f t="shared" ref="R362:R383" si="104">V362+X362</f>
        <v>0</v>
      </c>
      <c r="S362" s="7"/>
      <c r="V362" s="11"/>
      <c r="X362" s="11"/>
      <c r="AZ362" s="11"/>
      <c r="BB362" s="7"/>
      <c r="BC362" s="7"/>
      <c r="BH362" s="7"/>
      <c r="BI362" s="7"/>
      <c r="BR362" s="7"/>
      <c r="BS362" s="7"/>
    </row>
    <row r="363" spans="1:89" x14ac:dyDescent="0.2">
      <c r="A363" s="2">
        <v>44519</v>
      </c>
      <c r="B363" s="7" t="s">
        <v>6</v>
      </c>
      <c r="C363" s="18">
        <v>10</v>
      </c>
      <c r="D363" s="18"/>
      <c r="F363" s="11"/>
      <c r="H363" s="11"/>
      <c r="I363" s="2"/>
      <c r="J363" s="2"/>
      <c r="K363" s="2"/>
      <c r="L363" s="2"/>
      <c r="M363" s="2"/>
      <c r="N363" s="2"/>
      <c r="O363" s="2"/>
      <c r="P363" s="11"/>
      <c r="R363" s="9"/>
      <c r="S363" s="7"/>
      <c r="V363" s="11"/>
      <c r="X363" s="11"/>
      <c r="AZ363" s="11"/>
      <c r="BB363" s="7"/>
      <c r="BC363" s="7"/>
      <c r="BH363" s="7"/>
      <c r="BI363" s="7"/>
      <c r="BR363" s="7"/>
      <c r="BS363" s="7"/>
    </row>
    <row r="364" spans="1:89" x14ac:dyDescent="0.2">
      <c r="A364" s="2">
        <v>44533</v>
      </c>
      <c r="B364" s="7" t="s">
        <v>6</v>
      </c>
      <c r="C364" s="18">
        <v>11</v>
      </c>
      <c r="D364" s="18"/>
      <c r="F364" s="11"/>
      <c r="H364" s="11"/>
      <c r="I364" s="2"/>
      <c r="J364" s="2"/>
      <c r="K364" s="2"/>
      <c r="L364" s="2"/>
      <c r="M364" s="2"/>
      <c r="N364" s="2"/>
      <c r="O364" s="2"/>
      <c r="P364" s="11"/>
      <c r="R364" s="9"/>
      <c r="S364" s="7"/>
      <c r="V364" s="11"/>
      <c r="X364" s="11"/>
      <c r="AZ364" s="11"/>
      <c r="BB364" s="7"/>
      <c r="BC364" s="7"/>
      <c r="BH364" s="7"/>
      <c r="BI364" s="7"/>
      <c r="BR364" s="7"/>
      <c r="BS364" s="7"/>
    </row>
    <row r="365" spans="1:89" x14ac:dyDescent="0.2">
      <c r="A365" s="2">
        <v>44552</v>
      </c>
      <c r="B365" s="7" t="s">
        <v>6</v>
      </c>
      <c r="C365" s="18"/>
      <c r="D365" s="18">
        <v>3081730.7692307699</v>
      </c>
      <c r="E365" s="18">
        <v>252880.34996890201</v>
      </c>
      <c r="F365" s="11"/>
      <c r="H365" s="11"/>
      <c r="I365" s="2"/>
      <c r="J365" s="2"/>
      <c r="K365" s="2"/>
      <c r="L365" s="2"/>
      <c r="M365" s="2"/>
      <c r="N365" s="2"/>
      <c r="O365" s="2"/>
      <c r="P365" s="11"/>
      <c r="R365" s="9"/>
      <c r="S365" s="7"/>
      <c r="V365" s="11"/>
      <c r="X365" s="11"/>
      <c r="AZ365" s="11"/>
      <c r="BB365" s="7"/>
      <c r="BC365" s="7"/>
      <c r="BH365" s="7"/>
      <c r="BI365" s="7"/>
      <c r="BR365" s="7"/>
      <c r="BS365" s="7"/>
    </row>
    <row r="366" spans="1:89" x14ac:dyDescent="0.2">
      <c r="A366" s="2">
        <v>44616</v>
      </c>
      <c r="B366" s="7" t="s">
        <v>6</v>
      </c>
      <c r="C366" s="18">
        <v>22</v>
      </c>
      <c r="D366" s="18"/>
      <c r="E366" s="18"/>
      <c r="F366" s="11"/>
      <c r="H366" s="11"/>
      <c r="I366" s="2"/>
      <c r="J366" s="2"/>
      <c r="K366" s="2"/>
      <c r="L366" s="2"/>
      <c r="M366" s="2"/>
      <c r="N366" s="2"/>
      <c r="O366" s="2"/>
      <c r="P366" s="11"/>
      <c r="R366" s="9"/>
      <c r="S366" s="7"/>
      <c r="V366" s="11"/>
      <c r="X366" s="11"/>
      <c r="AZ366" s="11"/>
      <c r="BB366" s="7"/>
      <c r="BC366" s="7"/>
      <c r="BH366" s="7"/>
      <c r="BI366" s="7"/>
      <c r="BR366" s="7"/>
      <c r="BS366" s="7"/>
    </row>
    <row r="367" spans="1:89" x14ac:dyDescent="0.2">
      <c r="A367" s="2">
        <v>44627</v>
      </c>
      <c r="B367" s="7" t="s">
        <v>6</v>
      </c>
      <c r="C367" s="18">
        <v>24</v>
      </c>
      <c r="D367" s="18"/>
      <c r="E367" s="18"/>
      <c r="F367" s="11">
        <v>6.533333333333334E-2</v>
      </c>
      <c r="G367" s="11">
        <v>9.8657657246324013E-3</v>
      </c>
      <c r="H367" s="11">
        <v>0.47548204925354903</v>
      </c>
      <c r="I367" s="30">
        <v>0.10218305162408226</v>
      </c>
      <c r="J367" s="2"/>
      <c r="K367" s="2"/>
      <c r="L367" s="2"/>
      <c r="M367" s="2"/>
      <c r="N367" s="2"/>
      <c r="O367" s="2"/>
      <c r="P367" s="11">
        <v>0.28633333333333338</v>
      </c>
      <c r="Q367" s="11">
        <v>6.6467162036537297E-2</v>
      </c>
      <c r="R367" s="11">
        <v>0.28633333333333338</v>
      </c>
      <c r="S367" s="11">
        <v>6.6467162036537297E-2</v>
      </c>
      <c r="V367" s="11">
        <v>0.28633333333333338</v>
      </c>
      <c r="W367" s="11">
        <v>6.6467162036537297E-2</v>
      </c>
      <c r="X367" s="11"/>
      <c r="AX367" s="29">
        <v>5.090891564675825E-2</v>
      </c>
      <c r="AY367" s="29">
        <v>5.0390404644429336E-3</v>
      </c>
      <c r="AZ367" s="11"/>
      <c r="BB367" s="7"/>
      <c r="BC367" s="7"/>
      <c r="BH367" s="7"/>
      <c r="BI367" s="7"/>
      <c r="BJ367" s="11">
        <v>427.34666666666669</v>
      </c>
      <c r="BK367" s="11">
        <v>3.3422347813002711</v>
      </c>
      <c r="BL367" s="11">
        <v>40.345000000000006</v>
      </c>
      <c r="BM367" s="11">
        <v>1.2527302183630757</v>
      </c>
      <c r="BR367" s="7"/>
      <c r="BS367" s="7"/>
    </row>
    <row r="368" spans="1:89" x14ac:dyDescent="0.2">
      <c r="A368" s="2">
        <v>44641</v>
      </c>
      <c r="B368" s="7" t="s">
        <v>6</v>
      </c>
      <c r="C368" s="18">
        <v>24</v>
      </c>
      <c r="D368" s="18"/>
      <c r="E368" s="18"/>
      <c r="F368" s="11">
        <v>8.9399999999999993E-2</v>
      </c>
      <c r="G368" s="11">
        <v>9.4233751915117955E-3</v>
      </c>
      <c r="H368" s="11">
        <v>0.59466955223117446</v>
      </c>
      <c r="I368" s="30">
        <v>0.1554738559991197</v>
      </c>
      <c r="J368" s="2"/>
      <c r="K368" s="2"/>
      <c r="L368" s="2"/>
      <c r="M368" s="2"/>
      <c r="N368" s="2"/>
      <c r="O368" s="2"/>
      <c r="P368" s="11">
        <v>0.45106153846153846</v>
      </c>
      <c r="Q368" s="11">
        <v>9.4780631182416364E-2</v>
      </c>
      <c r="R368" s="11">
        <v>0.45106153846153846</v>
      </c>
      <c r="S368" s="11">
        <v>9.4780631182416364E-2</v>
      </c>
      <c r="V368" s="11">
        <v>0.45106153846153846</v>
      </c>
      <c r="W368" s="11">
        <v>9.4780631182416364E-2</v>
      </c>
      <c r="X368" s="11"/>
      <c r="Z368" s="11">
        <v>0.25292240510385955</v>
      </c>
      <c r="AA368" s="11">
        <v>0.12924723089294321</v>
      </c>
      <c r="AB368" s="11">
        <v>0.15597869917049065</v>
      </c>
      <c r="AC368" s="11">
        <v>3.8978794223452622E-2</v>
      </c>
      <c r="AD368" s="11">
        <v>5.7912616969840604E-2</v>
      </c>
      <c r="AE368" s="11">
        <v>4.4232411823234175E-2</v>
      </c>
      <c r="AF368" s="11">
        <v>2.2448629418680092E-2</v>
      </c>
      <c r="AG368" s="11">
        <v>3.1092834007514239E-2</v>
      </c>
      <c r="AH368" s="11">
        <v>1.1668855829410992E-2</v>
      </c>
      <c r="AI368" s="11">
        <v>2.0557213249624433E-2</v>
      </c>
      <c r="AJ368" s="11">
        <v>4.1222312409303899E-3</v>
      </c>
      <c r="AK368" s="11">
        <v>8.2446826778574504E-3</v>
      </c>
      <c r="AL368" s="11">
        <v>0.50505343773321232</v>
      </c>
      <c r="AM368" s="11">
        <v>0.1876723774497151</v>
      </c>
      <c r="AX368" s="29">
        <v>5.497332340921994E-2</v>
      </c>
      <c r="AY368" s="29">
        <v>9.2141863423661399E-3</v>
      </c>
      <c r="AZ368" s="11"/>
      <c r="BB368" s="7"/>
      <c r="BC368" s="7"/>
      <c r="BH368" s="7"/>
      <c r="BI368" s="7"/>
      <c r="BJ368" s="11">
        <v>433.34600000000012</v>
      </c>
      <c r="BK368" s="11">
        <v>6.3618574331715463</v>
      </c>
      <c r="BL368" s="11">
        <v>40.022000000000006</v>
      </c>
      <c r="BM368" s="11">
        <v>2.3497135995691041</v>
      </c>
      <c r="BR368" s="7"/>
      <c r="BS368" s="7"/>
      <c r="CG368" s="34"/>
      <c r="CH368" s="30">
        <v>380.54</v>
      </c>
      <c r="CI368" s="30">
        <v>40.022819490885453</v>
      </c>
      <c r="CJ368" s="11">
        <v>9.7191833333333335</v>
      </c>
      <c r="CK368" s="11">
        <v>2.3189818683350367</v>
      </c>
    </row>
    <row r="369" spans="1:89" x14ac:dyDescent="0.2">
      <c r="A369" s="2">
        <v>44655</v>
      </c>
      <c r="B369" s="7" t="s">
        <v>6</v>
      </c>
      <c r="C369" s="18">
        <v>25</v>
      </c>
      <c r="F369" s="11">
        <v>0.10249999999999999</v>
      </c>
      <c r="G369" s="11">
        <v>2.0615528128088301E-2</v>
      </c>
      <c r="H369" s="11">
        <v>1.6000509551891213</v>
      </c>
      <c r="I369" s="11">
        <v>0.23785847860070966</v>
      </c>
      <c r="J369" s="7"/>
      <c r="K369" s="7"/>
      <c r="L369" s="7"/>
      <c r="M369" s="7"/>
      <c r="N369" s="7"/>
      <c r="O369" s="7"/>
      <c r="P369" s="11">
        <f t="shared" si="103"/>
        <v>1.4115384615384616</v>
      </c>
      <c r="Q369" s="11">
        <v>0.18254501484773347</v>
      </c>
      <c r="R369" s="9">
        <f t="shared" si="104"/>
        <v>1.4115384615384616</v>
      </c>
      <c r="S369" s="11">
        <v>0.18254501484773347</v>
      </c>
      <c r="V369" s="11">
        <v>1.4115384615384616</v>
      </c>
      <c r="W369" s="11">
        <v>0.18254501484773347</v>
      </c>
      <c r="Z369" s="11">
        <v>0.3590054610684652</v>
      </c>
      <c r="AA369" s="11">
        <v>0.16101149187306685</v>
      </c>
      <c r="AB369" s="11">
        <v>0.27548013660414389</v>
      </c>
      <c r="AC369" s="11">
        <v>8.5293980625369456E-2</v>
      </c>
      <c r="AD369" s="11">
        <v>0.14973056237196539</v>
      </c>
      <c r="AE369" s="11">
        <v>4.8846057602521337E-2</v>
      </c>
      <c r="AF369" s="11">
        <v>6.0068804968592217E-2</v>
      </c>
      <c r="AG369" s="11">
        <v>4.2134103011796036E-2</v>
      </c>
      <c r="AH369" s="11">
        <v>2.8454919187607088E-2</v>
      </c>
      <c r="AI369" s="11">
        <v>3.2142258293992268E-2</v>
      </c>
      <c r="AJ369" s="11">
        <v>9.2200904958255094E-3</v>
      </c>
      <c r="AK369" s="11">
        <v>1.4620700503341555E-2</v>
      </c>
      <c r="AL369" s="11">
        <v>0.88195997469659948</v>
      </c>
      <c r="AM369" s="11">
        <v>0.22412231665039581</v>
      </c>
      <c r="AZ369" s="11"/>
      <c r="BB369" s="7"/>
      <c r="BC369" s="7"/>
      <c r="BH369" s="7"/>
      <c r="BI369" s="7"/>
      <c r="BJ369" s="11">
        <v>400.52500000000003</v>
      </c>
      <c r="BK369" s="11">
        <v>9.1957870788747549</v>
      </c>
      <c r="BL369" s="11">
        <v>35.125</v>
      </c>
      <c r="BM369" s="11">
        <v>0.94295634398770967</v>
      </c>
      <c r="BR369" s="7"/>
      <c r="BS369" s="7"/>
      <c r="CG369" s="34"/>
      <c r="CH369" s="30">
        <v>331.78333333333336</v>
      </c>
      <c r="CI369" s="30">
        <v>22.479716783506557</v>
      </c>
      <c r="CJ369" s="11">
        <v>9.5500000000000007</v>
      </c>
      <c r="CK369" s="11">
        <v>4.1404106076571692</v>
      </c>
    </row>
    <row r="370" spans="1:89" x14ac:dyDescent="0.2">
      <c r="A370" s="2">
        <v>44676</v>
      </c>
      <c r="B370" s="7" t="s">
        <v>6</v>
      </c>
      <c r="C370" s="18">
        <v>30</v>
      </c>
      <c r="D370" s="18"/>
      <c r="F370" s="11">
        <v>0.2525</v>
      </c>
      <c r="G370" s="11">
        <v>1.7078251276599329E-2</v>
      </c>
      <c r="H370" s="16">
        <v>3.7165977514855761</v>
      </c>
      <c r="I370" s="11">
        <v>0.78256086220229848</v>
      </c>
      <c r="J370" s="7"/>
      <c r="K370" s="7"/>
      <c r="L370" s="7"/>
      <c r="M370" s="7"/>
      <c r="N370" s="7"/>
      <c r="O370" s="7"/>
      <c r="P370" s="11">
        <f t="shared" si="103"/>
        <v>3.2390384615384615</v>
      </c>
      <c r="Q370" s="11">
        <v>0.49166840503821552</v>
      </c>
      <c r="R370" s="9">
        <f t="shared" si="104"/>
        <v>3.2390384615384615</v>
      </c>
      <c r="S370" s="11">
        <v>0.49166840503821552</v>
      </c>
      <c r="V370" s="11">
        <v>3.2390384615384615</v>
      </c>
      <c r="W370" s="11">
        <v>0.49166840503821552</v>
      </c>
      <c r="Z370" s="11">
        <v>0.79600269774191856</v>
      </c>
      <c r="AA370" s="11">
        <v>0.45419099952610315</v>
      </c>
      <c r="AB370" s="11">
        <v>0.30862220933655421</v>
      </c>
      <c r="AC370" s="11">
        <v>0.10586746775613573</v>
      </c>
      <c r="AD370" s="11">
        <v>0.2255632527842884</v>
      </c>
      <c r="AE370" s="11">
        <v>8.3188922478975955E-2</v>
      </c>
      <c r="AF370" s="11">
        <v>0.14197728870178319</v>
      </c>
      <c r="AG370" s="11">
        <v>8.7429347263855525E-2</v>
      </c>
      <c r="AH370" s="11">
        <v>0.11172314823071117</v>
      </c>
      <c r="AI370" s="11">
        <v>9.3876861299813943E-2</v>
      </c>
      <c r="AJ370" s="11">
        <v>6.0581268582497565E-2</v>
      </c>
      <c r="AK370" s="11">
        <v>6.0332235417663548E-2</v>
      </c>
      <c r="AL370" s="11">
        <v>1.644469865377753</v>
      </c>
      <c r="AM370" s="11">
        <v>0.56815497164938999</v>
      </c>
      <c r="BH370" s="7"/>
      <c r="BI370" s="7"/>
      <c r="BJ370" s="11">
        <v>407.04999999999995</v>
      </c>
      <c r="BK370" s="11">
        <v>2.2278539748676041</v>
      </c>
      <c r="BL370" s="11">
        <v>31.299999999999997</v>
      </c>
      <c r="BM370" s="11">
        <v>1.7224014243685071</v>
      </c>
      <c r="BR370" s="7"/>
      <c r="BS370" s="7"/>
      <c r="CG370" s="34"/>
      <c r="CH370" s="30">
        <v>360.66666666666669</v>
      </c>
      <c r="CI370" s="30">
        <v>8.2546148708868632</v>
      </c>
      <c r="CJ370" s="11">
        <v>8.9666666666666686</v>
      </c>
      <c r="CK370" s="11">
        <v>0.82623644719091571</v>
      </c>
    </row>
    <row r="371" spans="1:89" x14ac:dyDescent="0.2">
      <c r="A371" s="2">
        <v>44692</v>
      </c>
      <c r="B371" s="7" t="s">
        <v>6</v>
      </c>
      <c r="C371" s="18">
        <v>32</v>
      </c>
      <c r="D371" s="18"/>
      <c r="F371" s="11">
        <v>0.48749999999999999</v>
      </c>
      <c r="G371" s="11">
        <v>2.6299556396765834E-2</v>
      </c>
      <c r="H371" s="11">
        <v>5.7468756630364064</v>
      </c>
      <c r="I371" s="11">
        <v>1.7828679020643869</v>
      </c>
      <c r="J371" s="7"/>
      <c r="K371" s="7"/>
      <c r="L371" s="7"/>
      <c r="M371" s="7"/>
      <c r="N371" s="7"/>
      <c r="O371" s="7"/>
      <c r="P371" s="11">
        <f t="shared" si="103"/>
        <v>7.4376923076923074</v>
      </c>
      <c r="Q371" s="11">
        <v>1.4283363655580459</v>
      </c>
      <c r="R371" s="9">
        <f t="shared" si="104"/>
        <v>7.4376923076923074</v>
      </c>
      <c r="S371" s="11">
        <v>1.4283363655580459</v>
      </c>
      <c r="V371" s="11">
        <v>7.4376923076923074</v>
      </c>
      <c r="W371" s="11">
        <v>1.4283363655580459</v>
      </c>
      <c r="BH371" s="7"/>
      <c r="BI371" s="7"/>
      <c r="BJ371" s="11">
        <v>407.50250000000005</v>
      </c>
      <c r="BK371" s="11">
        <v>3.4041384127754499</v>
      </c>
      <c r="BL371" s="11">
        <v>19.18675</v>
      </c>
      <c r="BM371" s="11">
        <v>5.0066115204464161</v>
      </c>
      <c r="BR371" s="7"/>
      <c r="BS371" s="7"/>
    </row>
    <row r="372" spans="1:89" x14ac:dyDescent="0.2">
      <c r="A372" s="2">
        <v>44697</v>
      </c>
      <c r="B372" s="7" t="s">
        <v>6</v>
      </c>
      <c r="C372" s="18"/>
      <c r="D372" s="18"/>
      <c r="F372" s="11"/>
      <c r="G372" s="11"/>
      <c r="H372" s="11"/>
      <c r="I372" s="11"/>
      <c r="J372" s="7"/>
      <c r="K372" s="7"/>
      <c r="L372" s="7"/>
      <c r="M372" s="7"/>
      <c r="N372" s="7"/>
      <c r="O372" s="7"/>
      <c r="P372" s="11"/>
      <c r="Q372" s="11"/>
      <c r="R372" s="9"/>
      <c r="S372" s="11"/>
      <c r="V372" s="11"/>
      <c r="W372" s="11"/>
      <c r="Z372" s="11">
        <v>1.0611116159634799</v>
      </c>
      <c r="AA372" s="11">
        <v>0.69122092097108345</v>
      </c>
      <c r="AB372" s="11">
        <v>0.28550289037129867</v>
      </c>
      <c r="AC372" s="11">
        <v>0.11812956175658755</v>
      </c>
      <c r="AD372" s="11">
        <v>0.2165103716743986</v>
      </c>
      <c r="AE372" s="11">
        <v>1.3793480096513801E-2</v>
      </c>
      <c r="AF372" s="11">
        <v>0.15938132747662467</v>
      </c>
      <c r="AG372" s="11">
        <v>6.0144745084932102E-2</v>
      </c>
      <c r="AH372" s="11">
        <v>0.15522154216968587</v>
      </c>
      <c r="AI372" s="11">
        <v>0.10398456366638807</v>
      </c>
      <c r="AJ372" s="11">
        <v>0.10664274618570788</v>
      </c>
      <c r="AK372" s="11">
        <v>8.957212080416127E-2</v>
      </c>
      <c r="AL372" s="11">
        <v>1.9843704938411952</v>
      </c>
      <c r="AM372" s="11">
        <v>0.64688720883582607</v>
      </c>
      <c r="BH372" s="7"/>
      <c r="BI372" s="7"/>
      <c r="BJ372" s="11"/>
      <c r="BK372" s="11"/>
      <c r="BL372" s="11"/>
      <c r="BM372" s="11"/>
      <c r="BR372" s="7"/>
      <c r="BS372" s="7"/>
      <c r="CG372" s="34"/>
      <c r="CH372" s="30">
        <v>337.78800000000001</v>
      </c>
      <c r="CI372" s="30">
        <v>48.090912551125328</v>
      </c>
      <c r="CJ372" s="11">
        <v>6.9954000000000001</v>
      </c>
      <c r="CK372" s="11">
        <v>1.0155260508721584</v>
      </c>
    </row>
    <row r="373" spans="1:89" x14ac:dyDescent="0.2">
      <c r="A373" s="2">
        <v>44705</v>
      </c>
      <c r="B373" s="7" t="s">
        <v>6</v>
      </c>
      <c r="C373" s="18">
        <v>53</v>
      </c>
      <c r="D373" s="18"/>
      <c r="F373" s="11">
        <v>0.68</v>
      </c>
      <c r="G373" s="11">
        <v>2.5819888974716113E-2</v>
      </c>
      <c r="H373" s="11">
        <v>7.0184849825519677</v>
      </c>
      <c r="I373" s="11">
        <v>0.4655164551610117</v>
      </c>
      <c r="J373" s="7"/>
      <c r="K373" s="7"/>
      <c r="L373" s="7"/>
      <c r="M373" s="7"/>
      <c r="N373" s="7"/>
      <c r="O373" s="7"/>
      <c r="P373" s="11">
        <f t="shared" si="103"/>
        <v>11.511346153846155</v>
      </c>
      <c r="Q373" s="11">
        <v>1.3911748295277742</v>
      </c>
      <c r="R373" s="9">
        <f t="shared" si="104"/>
        <v>11.511346153846155</v>
      </c>
      <c r="S373" s="11">
        <v>1.3911748295277742</v>
      </c>
      <c r="V373" s="11">
        <v>9.759615384615385</v>
      </c>
      <c r="W373" s="11">
        <v>1.0491071624311308</v>
      </c>
      <c r="X373" s="11">
        <v>1.7517307692307691</v>
      </c>
      <c r="Y373" s="11">
        <v>0.37116766282240993</v>
      </c>
      <c r="Z373" s="11"/>
      <c r="AA373" s="11"/>
      <c r="AB373" s="11"/>
      <c r="AC373" s="11"/>
      <c r="AD373" s="11"/>
      <c r="AE373" s="11"/>
      <c r="AF373" s="11"/>
      <c r="AG373" s="11"/>
      <c r="AH373" s="11"/>
      <c r="AI373" s="11"/>
      <c r="AJ373" s="11"/>
      <c r="AK373" s="11"/>
      <c r="AL373" s="11"/>
      <c r="AM373" s="11"/>
      <c r="BH373" s="7"/>
      <c r="BI373" s="7"/>
      <c r="BJ373" s="11">
        <v>418.26499999999999</v>
      </c>
      <c r="BK373" s="11">
        <v>1.3295738665702923</v>
      </c>
      <c r="BL373" s="11">
        <v>30.855250000000002</v>
      </c>
      <c r="BM373" s="11">
        <v>2.9961179744240156</v>
      </c>
      <c r="BR373" s="7"/>
      <c r="BS373" s="7"/>
    </row>
    <row r="374" spans="1:89" x14ac:dyDescent="0.2">
      <c r="A374" s="2">
        <v>44711</v>
      </c>
      <c r="B374" s="7" t="s">
        <v>6</v>
      </c>
      <c r="C374" s="18">
        <v>59</v>
      </c>
      <c r="D374" s="18"/>
      <c r="F374" s="11"/>
      <c r="G374" s="11"/>
      <c r="H374" s="11"/>
      <c r="I374" s="11"/>
      <c r="J374" s="7"/>
      <c r="K374" s="7"/>
      <c r="L374" s="7"/>
      <c r="M374" s="7"/>
      <c r="N374" s="7"/>
      <c r="O374" s="7"/>
      <c r="P374" s="11"/>
      <c r="Q374" s="11"/>
      <c r="R374" s="9"/>
      <c r="S374" s="11"/>
      <c r="V374" s="11"/>
      <c r="W374" s="11"/>
      <c r="X374" s="11"/>
      <c r="Y374" s="11"/>
      <c r="Z374" s="11"/>
      <c r="AA374" s="11"/>
      <c r="AB374" s="11"/>
      <c r="AC374" s="11"/>
      <c r="AD374" s="11"/>
      <c r="AE374" s="11"/>
      <c r="AF374" s="11"/>
      <c r="AG374" s="11"/>
      <c r="AH374" s="11"/>
      <c r="AI374" s="11"/>
      <c r="AJ374" s="11"/>
      <c r="AK374" s="11"/>
      <c r="AL374" s="11"/>
      <c r="AM374" s="11"/>
      <c r="BH374" s="7"/>
      <c r="BI374" s="7"/>
      <c r="BR374" s="7"/>
      <c r="BS374" s="7"/>
    </row>
    <row r="375" spans="1:89" x14ac:dyDescent="0.2">
      <c r="A375" s="2">
        <v>44718</v>
      </c>
      <c r="B375" s="7" t="s">
        <v>6</v>
      </c>
      <c r="C375" s="18"/>
      <c r="D375" s="18"/>
      <c r="F375" s="11"/>
      <c r="G375" s="11"/>
      <c r="H375" s="11"/>
      <c r="I375" s="11"/>
      <c r="J375" s="7"/>
      <c r="K375" s="7"/>
      <c r="L375" s="7"/>
      <c r="M375" s="7"/>
      <c r="N375" s="7"/>
      <c r="O375" s="7"/>
      <c r="P375" s="11"/>
      <c r="Q375" s="11"/>
      <c r="R375" s="9"/>
      <c r="S375" s="11"/>
      <c r="V375" s="11"/>
      <c r="W375" s="11"/>
      <c r="X375" s="11"/>
      <c r="Y375" s="11"/>
      <c r="Z375" s="11">
        <v>1.325616850716629</v>
      </c>
      <c r="AA375" s="11">
        <v>1.0681905133508152</v>
      </c>
      <c r="AB375" s="11">
        <v>0.42401937485790669</v>
      </c>
      <c r="AC375" s="11">
        <v>0.10835780538048366</v>
      </c>
      <c r="AD375" s="11">
        <v>0.28741707613337802</v>
      </c>
      <c r="AE375" s="11">
        <v>0.11458383044588827</v>
      </c>
      <c r="AF375" s="11">
        <v>0.16951791369776401</v>
      </c>
      <c r="AG375" s="11">
        <v>0.12807616476180114</v>
      </c>
      <c r="AH375" s="11">
        <v>0.12094169941163864</v>
      </c>
      <c r="AI375" s="11">
        <v>0.13290209277166556</v>
      </c>
      <c r="AJ375" s="11">
        <v>5.9799720694189221E-2</v>
      </c>
      <c r="AK375" s="11">
        <v>8.5278829960812125E-2</v>
      </c>
      <c r="AL375" s="11">
        <v>2.3873126355115057</v>
      </c>
      <c r="AM375" s="11">
        <v>1.2714521364018956</v>
      </c>
      <c r="BH375" s="7"/>
      <c r="BI375" s="7"/>
      <c r="BR375" s="7"/>
      <c r="BS375" s="7"/>
      <c r="CG375" s="34"/>
      <c r="CH375" s="30">
        <v>364.28600000000006</v>
      </c>
      <c r="CI375" s="30">
        <v>8.0523679747016015</v>
      </c>
      <c r="CJ375" s="11">
        <v>6.3509400000000005</v>
      </c>
      <c r="CK375" s="11">
        <v>0.59382419368025074</v>
      </c>
    </row>
    <row r="376" spans="1:89" x14ac:dyDescent="0.2">
      <c r="A376" s="2">
        <v>44719</v>
      </c>
      <c r="B376" s="7" t="s">
        <v>6</v>
      </c>
      <c r="C376" s="18">
        <v>61</v>
      </c>
      <c r="D376" s="18"/>
      <c r="F376" s="11">
        <v>0.79749999999999999</v>
      </c>
      <c r="G376" s="11">
        <v>2.0615528128088301E-2</v>
      </c>
      <c r="H376" s="11">
        <v>6.8541525546321305</v>
      </c>
      <c r="I376" s="11">
        <v>0.95572867828734243</v>
      </c>
      <c r="J376" s="7"/>
      <c r="K376" s="7"/>
      <c r="L376" s="7"/>
      <c r="M376" s="7"/>
      <c r="N376" s="7"/>
      <c r="O376" s="7"/>
      <c r="P376" s="11">
        <f t="shared" si="103"/>
        <v>13.885192307692307</v>
      </c>
      <c r="Q376" s="11">
        <v>1.6692687429214843</v>
      </c>
      <c r="R376" s="9">
        <f t="shared" si="104"/>
        <v>13.885192307692307</v>
      </c>
      <c r="S376" s="11">
        <v>1.6692687429214843</v>
      </c>
      <c r="V376" s="11">
        <v>10.849230769230768</v>
      </c>
      <c r="W376" s="11">
        <v>1.3049214989198308</v>
      </c>
      <c r="X376" s="11">
        <v>3.0359615384615379</v>
      </c>
      <c r="Y376" s="11">
        <v>0.36448519530111101</v>
      </c>
      <c r="Z376" s="11"/>
      <c r="AA376" s="11"/>
      <c r="AB376" s="11"/>
      <c r="AC376" s="11"/>
      <c r="AD376" s="11"/>
      <c r="AE376" s="11"/>
      <c r="AF376" s="11"/>
      <c r="AG376" s="11"/>
      <c r="AH376" s="11"/>
      <c r="AI376" s="11"/>
      <c r="AJ376" s="11"/>
      <c r="AK376" s="11"/>
      <c r="AL376" s="11"/>
      <c r="AM376" s="11"/>
      <c r="BH376" s="7"/>
      <c r="BI376" s="7"/>
      <c r="BJ376" s="11">
        <v>427.33249999999998</v>
      </c>
      <c r="BK376" s="11">
        <v>1.2916494622510188</v>
      </c>
      <c r="BL376" s="11">
        <v>32.591250000000002</v>
      </c>
      <c r="BM376" s="11">
        <v>2.1926182788316497</v>
      </c>
      <c r="BR376" s="7"/>
      <c r="BS376" s="7"/>
    </row>
    <row r="377" spans="1:89" x14ac:dyDescent="0.2">
      <c r="A377" s="2">
        <v>44720</v>
      </c>
      <c r="B377" s="7" t="s">
        <v>6</v>
      </c>
      <c r="C377" s="18"/>
      <c r="D377" s="18"/>
      <c r="F377" s="11"/>
      <c r="G377" s="11"/>
      <c r="H377" s="11"/>
      <c r="I377" s="11"/>
      <c r="J377" s="7"/>
      <c r="K377" s="7"/>
      <c r="L377" s="7"/>
      <c r="M377" s="7"/>
      <c r="N377" s="7"/>
      <c r="O377" s="7"/>
      <c r="P377" s="11"/>
      <c r="Q377" s="11"/>
      <c r="R377" s="9"/>
      <c r="S377" s="11"/>
      <c r="V377" s="11"/>
      <c r="W377" s="11"/>
      <c r="X377" s="11"/>
      <c r="Y377" s="11"/>
      <c r="Z377" s="11"/>
      <c r="AA377" s="11"/>
      <c r="AB377" s="11"/>
      <c r="AC377" s="11"/>
      <c r="AD377" s="11"/>
      <c r="AE377" s="11"/>
      <c r="AF377" s="11"/>
      <c r="AG377" s="11"/>
      <c r="AH377" s="11"/>
      <c r="AI377" s="11"/>
      <c r="AJ377" s="11"/>
      <c r="AK377" s="11"/>
      <c r="AL377" s="11"/>
      <c r="AM377" s="11"/>
      <c r="AX377" s="29">
        <v>5.5177570093457876E-2</v>
      </c>
      <c r="AY377" s="29">
        <v>3.120142276912949E-3</v>
      </c>
      <c r="AZ377" s="11">
        <v>8.5640000000000001</v>
      </c>
      <c r="BA377" s="11">
        <v>0.90644283917391322</v>
      </c>
      <c r="BB377" s="33">
        <v>3.9263333333333326</v>
      </c>
      <c r="BC377" s="33">
        <v>0.67696830941635011</v>
      </c>
      <c r="BD377" s="11">
        <v>121.76666666666667</v>
      </c>
      <c r="BE377" s="11">
        <v>12.285913810576711</v>
      </c>
      <c r="BF377" s="11">
        <v>2.9339999999999997</v>
      </c>
      <c r="BG377" s="11">
        <v>0.30773477160563339</v>
      </c>
      <c r="BH377" s="11">
        <v>41.803333333333327</v>
      </c>
      <c r="BI377" s="11">
        <v>6.0752456078254671</v>
      </c>
      <c r="BJ377" s="11">
        <v>470.2</v>
      </c>
      <c r="BK377" s="11">
        <v>2.9054051886690133</v>
      </c>
      <c r="BL377" s="11">
        <v>43.66333333333332</v>
      </c>
      <c r="BM377" s="11">
        <v>1.6533108545005062</v>
      </c>
      <c r="BN377" s="11">
        <v>3.6800000000000006</v>
      </c>
      <c r="BO377" s="11">
        <v>0.17840287611722117</v>
      </c>
      <c r="BP377" s="11">
        <v>14.46</v>
      </c>
      <c r="BQ377" s="11">
        <v>2.9300582552758803</v>
      </c>
      <c r="BR377" s="11">
        <v>17.450000000000003</v>
      </c>
      <c r="BS377" s="11">
        <v>1.2347692790209002</v>
      </c>
    </row>
    <row r="378" spans="1:89" x14ac:dyDescent="0.2">
      <c r="A378" s="2">
        <v>44727</v>
      </c>
      <c r="B378" s="7" t="s">
        <v>6</v>
      </c>
      <c r="C378" s="18">
        <v>69</v>
      </c>
      <c r="D378" s="18"/>
      <c r="F378" s="11"/>
      <c r="G378" s="11"/>
      <c r="H378" s="11"/>
      <c r="I378" s="11"/>
      <c r="J378" s="7"/>
      <c r="K378" s="7"/>
      <c r="L378" s="7"/>
      <c r="M378" s="7"/>
      <c r="N378" s="7"/>
      <c r="O378" s="7"/>
      <c r="P378" s="11"/>
      <c r="Q378" s="11"/>
      <c r="R378" s="9"/>
      <c r="S378" s="11"/>
      <c r="V378" s="11"/>
      <c r="W378" s="11"/>
      <c r="X378" s="11"/>
      <c r="Y378" s="11"/>
      <c r="Z378" s="11"/>
      <c r="AA378" s="11"/>
      <c r="AB378" s="11"/>
      <c r="AC378" s="11"/>
      <c r="AD378" s="11"/>
      <c r="AE378" s="11"/>
      <c r="AF378" s="11"/>
      <c r="AG378" s="11"/>
      <c r="AH378" s="11"/>
      <c r="AI378" s="11"/>
      <c r="AJ378" s="11"/>
      <c r="AK378" s="11"/>
      <c r="AL378" s="11"/>
      <c r="AM378" s="11"/>
      <c r="AX378" s="29"/>
      <c r="AY378" s="29"/>
      <c r="AZ378" s="11"/>
      <c r="BA378" s="11"/>
      <c r="BB378" s="33"/>
      <c r="BC378" s="33"/>
      <c r="BD378" s="11"/>
      <c r="BE378" s="11"/>
      <c r="BF378" s="11"/>
      <c r="BG378" s="11"/>
      <c r="BH378" s="11"/>
      <c r="BI378" s="11"/>
      <c r="BJ378" s="11"/>
      <c r="BK378" s="11"/>
      <c r="BL378" s="11"/>
      <c r="BM378" s="11"/>
      <c r="BN378" s="11"/>
      <c r="BO378" s="11"/>
      <c r="BP378" s="11"/>
      <c r="BQ378" s="11"/>
      <c r="BR378" s="11"/>
      <c r="BS378" s="11"/>
    </row>
    <row r="379" spans="1:89" x14ac:dyDescent="0.2">
      <c r="A379" s="2">
        <v>44733</v>
      </c>
      <c r="B379" s="7" t="s">
        <v>6</v>
      </c>
      <c r="C379" s="18">
        <v>77</v>
      </c>
      <c r="D379" s="18"/>
      <c r="F379" s="11">
        <v>0.82250000000000001</v>
      </c>
      <c r="G379" s="11">
        <v>9.5742710775633816E-3</v>
      </c>
      <c r="H379" s="11">
        <v>6.8323841375625918</v>
      </c>
      <c r="I379" s="11">
        <v>0.88226884735839894</v>
      </c>
      <c r="J379" s="7"/>
      <c r="K379" s="7"/>
      <c r="L379" s="7"/>
      <c r="M379" s="7"/>
      <c r="N379" s="7"/>
      <c r="O379" s="7"/>
      <c r="P379" s="11">
        <f t="shared" si="103"/>
        <v>19.293653846153845</v>
      </c>
      <c r="Q379" s="11">
        <v>2.0968388318573763</v>
      </c>
      <c r="R379" s="9">
        <f t="shared" si="104"/>
        <v>19.293653846153845</v>
      </c>
      <c r="S379" s="11">
        <v>2.0968388318573763</v>
      </c>
      <c r="V379" s="11">
        <v>11.033846153846152</v>
      </c>
      <c r="W379" s="11">
        <v>1.3064786223021614</v>
      </c>
      <c r="X379" s="11">
        <v>8.2598076923076924</v>
      </c>
      <c r="Y379" s="11">
        <v>0.81887505820286477</v>
      </c>
      <c r="Z379" s="11"/>
      <c r="AA379" s="11"/>
      <c r="AB379" s="11"/>
      <c r="AC379" s="11"/>
      <c r="AD379" s="11"/>
      <c r="AE379" s="11"/>
      <c r="AF379" s="11"/>
      <c r="AG379" s="11"/>
      <c r="AH379" s="11"/>
      <c r="AI379" s="11"/>
      <c r="AJ379" s="11"/>
      <c r="AK379" s="11"/>
      <c r="AL379" s="11"/>
      <c r="AM379" s="11"/>
      <c r="AX379" s="11"/>
      <c r="BH379" s="7"/>
      <c r="BI379" s="7"/>
      <c r="BJ379" s="11">
        <v>413.89000000000004</v>
      </c>
      <c r="BK379" s="11">
        <v>17.858560972262033</v>
      </c>
      <c r="BL379" s="11">
        <v>25.109749999999998</v>
      </c>
      <c r="BM379" s="11">
        <v>2.6249806824686033</v>
      </c>
      <c r="BR379" s="7"/>
      <c r="BS379" s="7"/>
    </row>
    <row r="380" spans="1:89" x14ac:dyDescent="0.2">
      <c r="A380" s="2">
        <v>44739</v>
      </c>
      <c r="B380" s="7" t="s">
        <v>6</v>
      </c>
      <c r="C380" s="18"/>
      <c r="D380" s="18"/>
      <c r="F380" s="11"/>
      <c r="G380" s="11"/>
      <c r="H380" s="11"/>
      <c r="I380" s="11"/>
      <c r="J380" s="7"/>
      <c r="K380" s="7"/>
      <c r="L380" s="7"/>
      <c r="M380" s="7"/>
      <c r="N380" s="7"/>
      <c r="O380" s="7"/>
      <c r="P380" s="11"/>
      <c r="Q380" s="11"/>
      <c r="R380" s="9"/>
      <c r="S380" s="11"/>
      <c r="V380" s="11"/>
      <c r="W380" s="11"/>
      <c r="X380" s="11"/>
      <c r="Y380" s="11"/>
      <c r="Z380" s="11">
        <v>1.0869141544361858</v>
      </c>
      <c r="AA380" s="11">
        <v>0.68596617596013731</v>
      </c>
      <c r="AB380" s="11">
        <v>0.25774989776435758</v>
      </c>
      <c r="AC380" s="11">
        <v>0.11015052658677033</v>
      </c>
      <c r="AD380" s="11">
        <v>0.2282875521743902</v>
      </c>
      <c r="AE380" s="11">
        <v>9.1329923919997752E-2</v>
      </c>
      <c r="AF380" s="11">
        <v>0.17318404035763366</v>
      </c>
      <c r="AG380" s="11">
        <v>5.4252583941018395E-2</v>
      </c>
      <c r="AH380" s="11">
        <v>0.15593684928068466</v>
      </c>
      <c r="AI380" s="11">
        <v>7.2245237512537308E-2</v>
      </c>
      <c r="AJ380" s="11">
        <v>9.9500082792637751E-2</v>
      </c>
      <c r="AK380" s="11">
        <v>7.5313156094232975E-2</v>
      </c>
      <c r="AL380" s="11">
        <v>2.0015725768058901</v>
      </c>
      <c r="AM380" s="11">
        <v>0.69628963773447694</v>
      </c>
      <c r="AX380" s="11"/>
      <c r="BH380" s="7"/>
      <c r="BI380" s="7"/>
      <c r="BJ380" s="11"/>
      <c r="BK380" s="11"/>
      <c r="BL380" s="11"/>
      <c r="BM380" s="11"/>
      <c r="BR380" s="7"/>
      <c r="BS380" s="7"/>
      <c r="CG380" s="34"/>
      <c r="CH380" s="30">
        <v>365.86599999999999</v>
      </c>
      <c r="CI380" s="30">
        <v>20.275663490993338</v>
      </c>
      <c r="CJ380" s="11">
        <v>5.8727999999999998</v>
      </c>
      <c r="CK380" s="11">
        <v>0.61056331367025329</v>
      </c>
    </row>
    <row r="381" spans="1:89" x14ac:dyDescent="0.2">
      <c r="A381" s="2">
        <v>44753</v>
      </c>
      <c r="B381" s="7" t="s">
        <v>6</v>
      </c>
      <c r="C381" s="18">
        <v>83</v>
      </c>
      <c r="D381" s="18"/>
      <c r="F381" s="11"/>
      <c r="G381" s="11"/>
      <c r="H381" s="11"/>
      <c r="I381" s="11"/>
      <c r="J381" s="7"/>
      <c r="K381" s="7"/>
      <c r="L381" s="7"/>
      <c r="M381" s="7"/>
      <c r="N381" s="7"/>
      <c r="O381" s="7"/>
      <c r="P381" s="11"/>
      <c r="Q381" s="11"/>
      <c r="R381" s="9"/>
      <c r="S381" s="11"/>
      <c r="V381" s="11"/>
      <c r="W381" s="11"/>
      <c r="X381" s="11"/>
      <c r="Y381" s="11"/>
      <c r="Z381" s="11">
        <v>1.4095317336204085</v>
      </c>
      <c r="AA381" s="11">
        <v>1.1966752513402594</v>
      </c>
      <c r="AB381" s="11">
        <v>0.35314745620427623</v>
      </c>
      <c r="AC381" s="11">
        <v>6.1758785833560863E-2</v>
      </c>
      <c r="AD381" s="11">
        <v>0.24924043437487775</v>
      </c>
      <c r="AE381" s="11">
        <v>5.7299237728094622E-2</v>
      </c>
      <c r="AF381" s="11">
        <v>0.13086330942002766</v>
      </c>
      <c r="AG381" s="11">
        <v>4.5653841647485975E-2</v>
      </c>
      <c r="AH381" s="11">
        <v>7.6180773875070301E-2</v>
      </c>
      <c r="AI381" s="11">
        <v>3.2546122579237745E-2</v>
      </c>
      <c r="AJ381" s="11">
        <v>2.8856660008484081E-2</v>
      </c>
      <c r="AK381" s="11">
        <v>1.7341715885080565E-2</v>
      </c>
      <c r="AL381" s="11">
        <v>2.2478203675031447</v>
      </c>
      <c r="AM381" s="11">
        <v>1.2032278740291522</v>
      </c>
      <c r="AX381" s="11"/>
      <c r="BH381" s="7"/>
      <c r="BI381" s="7"/>
      <c r="BJ381" s="34"/>
      <c r="BR381" s="7"/>
      <c r="BS381" s="7"/>
    </row>
    <row r="382" spans="1:89" x14ac:dyDescent="0.2">
      <c r="A382" s="2">
        <v>44755</v>
      </c>
      <c r="B382" s="7" t="s">
        <v>6</v>
      </c>
      <c r="C382" s="18">
        <v>89</v>
      </c>
      <c r="D382" s="18"/>
      <c r="F382" s="11">
        <v>0.80500000000000005</v>
      </c>
      <c r="G382" s="11">
        <v>1.9148542155126763E-2</v>
      </c>
      <c r="I382" s="7"/>
      <c r="J382" s="7"/>
      <c r="K382" s="7"/>
      <c r="L382" s="7"/>
      <c r="M382" s="7"/>
      <c r="N382" s="7"/>
      <c r="O382" s="7"/>
      <c r="P382" s="11">
        <f t="shared" si="103"/>
        <v>21.810192307692308</v>
      </c>
      <c r="Q382" s="11">
        <v>4.0177254879654285</v>
      </c>
      <c r="R382" s="9">
        <f t="shared" si="104"/>
        <v>21.810192307692308</v>
      </c>
      <c r="S382" s="11">
        <v>4.0177254879654285</v>
      </c>
      <c r="V382" s="11">
        <v>7.7240341319188612</v>
      </c>
      <c r="W382" s="11">
        <v>1.5787943137962657</v>
      </c>
      <c r="X382" s="11">
        <v>14.086158175773447</v>
      </c>
      <c r="Y382" s="11">
        <v>2.453656231244481</v>
      </c>
      <c r="Z382" s="11"/>
      <c r="AA382" s="11"/>
      <c r="AB382" s="11"/>
      <c r="AC382" s="11"/>
      <c r="AD382" s="11"/>
      <c r="AE382" s="11"/>
      <c r="AF382" s="11"/>
      <c r="AG382" s="11"/>
      <c r="AH382" s="11"/>
      <c r="AI382" s="11"/>
      <c r="AJ382" s="11"/>
      <c r="AK382" s="11"/>
      <c r="AL382" s="11"/>
      <c r="AM382" s="11"/>
      <c r="AX382" s="11"/>
      <c r="BB382" s="7"/>
      <c r="BC382" s="7"/>
      <c r="BH382" s="7"/>
      <c r="BI382" s="7"/>
      <c r="BJ382" s="34"/>
      <c r="BK382" s="34"/>
      <c r="BR382" s="7"/>
      <c r="BS382" s="7"/>
      <c r="BV382" s="26">
        <v>427.5762499999999</v>
      </c>
      <c r="BW382" s="26">
        <v>2.3687786937576156</v>
      </c>
      <c r="BX382" s="26">
        <v>15.69575</v>
      </c>
      <c r="BY382" s="26">
        <v>0.89893345534742253</v>
      </c>
    </row>
    <row r="383" spans="1:89" x14ac:dyDescent="0.2">
      <c r="A383" s="2">
        <v>44766</v>
      </c>
      <c r="B383" s="7" t="s">
        <v>6</v>
      </c>
      <c r="C383" s="18">
        <v>89</v>
      </c>
      <c r="D383" s="18"/>
      <c r="F383" s="11"/>
      <c r="I383" s="7"/>
      <c r="J383" s="7"/>
      <c r="K383" s="7"/>
      <c r="L383" s="7"/>
      <c r="M383" s="7"/>
      <c r="N383" s="7"/>
      <c r="O383" s="7"/>
      <c r="P383" s="11">
        <f t="shared" si="103"/>
        <v>21.810192307692308</v>
      </c>
      <c r="Q383" s="11">
        <v>4.0177254879654285</v>
      </c>
      <c r="R383" s="9">
        <f t="shared" si="104"/>
        <v>21.810192307692308</v>
      </c>
      <c r="S383" s="11">
        <v>4.0177254879654285</v>
      </c>
      <c r="V383" s="11">
        <v>7.7240341319188612</v>
      </c>
      <c r="W383" s="11">
        <v>1.5787943137962657</v>
      </c>
      <c r="X383" s="11">
        <v>14.086158175773447</v>
      </c>
      <c r="Y383" s="11">
        <v>2.453656231244481</v>
      </c>
      <c r="Z383" s="11"/>
      <c r="AA383" s="11"/>
      <c r="AB383" s="11"/>
      <c r="AC383" s="11"/>
      <c r="AD383" s="11"/>
      <c r="AE383" s="11"/>
      <c r="AF383" s="11"/>
      <c r="AG383" s="11"/>
      <c r="AH383" s="11"/>
      <c r="AI383" s="11"/>
      <c r="AJ383" s="11"/>
      <c r="AK383" s="11"/>
      <c r="AL383" s="11"/>
      <c r="AM383" s="11"/>
      <c r="AN383" s="3">
        <v>17.579999999999998</v>
      </c>
      <c r="BB383" s="7"/>
      <c r="BC383" s="7"/>
      <c r="BH383" s="7"/>
      <c r="BI383" s="7"/>
      <c r="BJ383" s="34"/>
      <c r="BK383" s="34"/>
      <c r="BR383" s="7"/>
      <c r="BS383" s="7"/>
    </row>
    <row r="384" spans="1:89" x14ac:dyDescent="0.2">
      <c r="A384" s="2">
        <v>44767</v>
      </c>
      <c r="B384" s="7" t="s">
        <v>6</v>
      </c>
      <c r="C384" s="18"/>
      <c r="D384" s="18"/>
      <c r="F384" s="11"/>
      <c r="I384" s="7"/>
      <c r="J384" s="7"/>
      <c r="K384" s="7"/>
      <c r="L384" s="7"/>
      <c r="M384" s="7"/>
      <c r="N384" s="7"/>
      <c r="O384" s="7"/>
      <c r="P384" s="11">
        <f t="shared" si="103"/>
        <v>4.2300000000000004</v>
      </c>
      <c r="R384" s="9">
        <v>4.2300000000000004</v>
      </c>
      <c r="S384" s="7"/>
      <c r="BB384" s="7"/>
      <c r="BC384" s="7"/>
      <c r="BH384" s="7"/>
      <c r="BI384" s="7"/>
      <c r="BJ384" s="34"/>
      <c r="BK384" s="34"/>
      <c r="BR384" s="7"/>
      <c r="BS384" s="7"/>
    </row>
    <row r="385" spans="1:83" x14ac:dyDescent="0.2">
      <c r="A385" s="2">
        <v>44817</v>
      </c>
      <c r="B385" s="7" t="s">
        <v>2</v>
      </c>
      <c r="C385" s="18"/>
      <c r="D385" s="18"/>
      <c r="F385" s="11"/>
      <c r="I385" s="7"/>
      <c r="J385" s="7"/>
      <c r="K385" s="7"/>
      <c r="L385" s="7"/>
      <c r="M385" s="7"/>
      <c r="N385" s="7"/>
      <c r="O385" s="7"/>
      <c r="P385" s="11">
        <f t="shared" ref="P385:P389" si="105">R385+T385</f>
        <v>0</v>
      </c>
      <c r="R385" s="9">
        <f t="shared" ref="R385:R389" si="106">V385+X385</f>
        <v>0</v>
      </c>
      <c r="S385" s="7"/>
      <c r="BB385" s="7"/>
      <c r="BC385" s="7"/>
      <c r="BH385" s="7"/>
      <c r="BI385" s="7"/>
      <c r="BJ385" s="34"/>
      <c r="BK385" s="34"/>
      <c r="BR385" s="7"/>
      <c r="BS385" s="7"/>
    </row>
    <row r="386" spans="1:83" x14ac:dyDescent="0.2">
      <c r="A386" s="2">
        <v>44858</v>
      </c>
      <c r="B386" s="7" t="s">
        <v>2</v>
      </c>
      <c r="C386" s="18"/>
      <c r="D386" s="18"/>
      <c r="F386" s="11">
        <v>0.105</v>
      </c>
      <c r="G386" s="11">
        <v>2.6457513110645908E-2</v>
      </c>
      <c r="H386" s="11">
        <v>0.40867400000000004</v>
      </c>
      <c r="I386" s="11">
        <v>0.15429587070733083</v>
      </c>
      <c r="J386" s="7"/>
      <c r="K386" s="7"/>
      <c r="L386" s="7"/>
      <c r="M386" s="7"/>
      <c r="N386" s="7"/>
      <c r="O386" s="7"/>
      <c r="P386" s="11">
        <f t="shared" si="105"/>
        <v>0.16720000000000002</v>
      </c>
      <c r="Q386" s="11">
        <v>5.2892847657630859E-2</v>
      </c>
      <c r="R386" s="9">
        <f t="shared" si="106"/>
        <v>0.16720000000000002</v>
      </c>
      <c r="S386" s="11">
        <v>5.2892847657630859E-2</v>
      </c>
      <c r="V386" s="11">
        <v>0.16720000000000002</v>
      </c>
      <c r="W386" s="11">
        <v>5.2892847657630859E-2</v>
      </c>
      <c r="AZ386"/>
      <c r="BB386" s="7"/>
      <c r="BC386" s="7"/>
      <c r="BH386" s="7"/>
      <c r="BI386" s="7"/>
      <c r="BJ386" s="34"/>
      <c r="BK386" s="34"/>
      <c r="BR386" s="7"/>
      <c r="BS386" s="7"/>
    </row>
    <row r="387" spans="1:83" x14ac:dyDescent="0.2">
      <c r="A387" s="2">
        <v>44880</v>
      </c>
      <c r="B387" s="7" t="s">
        <v>2</v>
      </c>
      <c r="C387" s="18"/>
      <c r="D387" s="18"/>
      <c r="F387" s="11">
        <v>0.1875</v>
      </c>
      <c r="G387" s="11">
        <v>3.5000000000000003E-2</v>
      </c>
      <c r="H387" s="11">
        <v>1.2351180301974287</v>
      </c>
      <c r="I387" s="11">
        <v>0.46818994594160201</v>
      </c>
      <c r="J387" s="7"/>
      <c r="K387" s="7"/>
      <c r="L387" s="7"/>
      <c r="M387" s="7"/>
      <c r="N387" s="7"/>
      <c r="O387" s="7"/>
      <c r="P387" s="11">
        <f t="shared" si="105"/>
        <v>0.62670000000000003</v>
      </c>
      <c r="Q387" s="11">
        <v>0.19276801256086709</v>
      </c>
      <c r="R387" s="9">
        <f t="shared" si="106"/>
        <v>0.62670000000000003</v>
      </c>
      <c r="S387" s="11">
        <v>0.19276801256086709</v>
      </c>
      <c r="V387" s="11">
        <v>0.62670000000000003</v>
      </c>
      <c r="W387" s="11">
        <v>0.19276801256086709</v>
      </c>
      <c r="AZ387"/>
      <c r="BB387" s="7"/>
      <c r="BC387" s="7"/>
      <c r="BH387" s="7"/>
      <c r="BI387" s="7"/>
      <c r="BJ387" s="34"/>
      <c r="BK387" s="34"/>
      <c r="BR387" s="7"/>
      <c r="BS387" s="7"/>
    </row>
    <row r="388" spans="1:83" x14ac:dyDescent="0.2">
      <c r="A388" s="2">
        <v>44881</v>
      </c>
      <c r="B388" s="7" t="s">
        <v>2</v>
      </c>
      <c r="C388" s="18"/>
      <c r="D388" s="18"/>
      <c r="I388" s="7"/>
      <c r="J388" s="7"/>
      <c r="K388" s="7"/>
      <c r="L388" s="7"/>
      <c r="M388" s="7"/>
      <c r="N388" s="7"/>
      <c r="O388" s="7"/>
      <c r="P388" s="11">
        <f t="shared" si="105"/>
        <v>0.63</v>
      </c>
      <c r="Q388" s="11">
        <v>0.19276801256086709</v>
      </c>
      <c r="R388" s="9">
        <f t="shared" si="106"/>
        <v>0.63</v>
      </c>
      <c r="S388" s="11">
        <v>0.19276801256086709</v>
      </c>
      <c r="V388" s="11">
        <v>0.63</v>
      </c>
      <c r="W388" s="11">
        <v>0.19276801256086709</v>
      </c>
      <c r="AN388" s="9">
        <f>AP388+AR388+AT388+AV388</f>
        <v>0</v>
      </c>
      <c r="AZ388"/>
      <c r="BB388" s="7"/>
      <c r="BC388" s="7"/>
      <c r="BH388" s="7"/>
      <c r="BI388" s="7"/>
      <c r="BK388" s="34"/>
      <c r="BR388" s="7"/>
      <c r="BS388" s="7"/>
    </row>
    <row r="389" spans="1:83" x14ac:dyDescent="0.2">
      <c r="A389" s="2">
        <v>44882</v>
      </c>
      <c r="B389" s="7" t="s">
        <v>2</v>
      </c>
      <c r="C389" s="18"/>
      <c r="D389" s="18"/>
      <c r="I389" s="7"/>
      <c r="J389" s="7"/>
      <c r="K389" s="7"/>
      <c r="L389" s="7"/>
      <c r="M389" s="7"/>
      <c r="N389" s="7"/>
      <c r="O389" s="7"/>
      <c r="P389" s="11">
        <f t="shared" si="105"/>
        <v>0.63</v>
      </c>
      <c r="Q389" s="11">
        <v>0.19276801256086709</v>
      </c>
      <c r="R389" s="9">
        <f t="shared" si="106"/>
        <v>0.63</v>
      </c>
      <c r="S389" s="11">
        <v>0.19276801256086709</v>
      </c>
      <c r="V389" s="11">
        <v>0.63</v>
      </c>
      <c r="W389" s="11">
        <v>0.19276801256086709</v>
      </c>
      <c r="AZ389"/>
      <c r="BB389" s="7"/>
      <c r="BC389" s="7"/>
      <c r="BH389" s="7"/>
      <c r="BI389" s="7"/>
      <c r="BK389" s="34"/>
      <c r="BR389" s="7"/>
      <c r="BS389" s="7"/>
    </row>
    <row r="390" spans="1:83" x14ac:dyDescent="0.2">
      <c r="A390" s="2">
        <v>45049</v>
      </c>
      <c r="B390" s="7" t="s">
        <v>7</v>
      </c>
      <c r="C390" s="18"/>
      <c r="D390" s="18"/>
      <c r="H390" s="9"/>
      <c r="P390" s="11">
        <f t="shared" ref="P390:P400" si="107">R390+T390</f>
        <v>1.2032499999999999</v>
      </c>
      <c r="Q390" s="11">
        <v>0.21945000000000001</v>
      </c>
      <c r="R390" s="9">
        <f t="shared" ref="R390:R400" si="108">V390+X390</f>
        <v>0</v>
      </c>
      <c r="T390" s="11">
        <v>1.2032499999999999</v>
      </c>
      <c r="U390" s="11">
        <v>0.21945000000000001</v>
      </c>
      <c r="V390" s="11">
        <v>0</v>
      </c>
      <c r="BB390" s="36"/>
      <c r="BC390" s="36"/>
      <c r="BH390" s="36"/>
      <c r="BI390" s="36"/>
      <c r="BR390" s="7"/>
      <c r="BS390" s="7"/>
    </row>
    <row r="391" spans="1:83" s="38" customFormat="1" x14ac:dyDescent="0.2">
      <c r="A391" s="2">
        <v>45090</v>
      </c>
      <c r="B391" s="7" t="s">
        <v>7</v>
      </c>
      <c r="C391" s="7" t="s">
        <v>80</v>
      </c>
      <c r="D391" s="18">
        <v>56000</v>
      </c>
      <c r="E391" s="18">
        <v>4216</v>
      </c>
      <c r="F391" s="35">
        <v>0.31</v>
      </c>
      <c r="G391" s="35">
        <v>2.1602468994692869E-2</v>
      </c>
      <c r="H391" s="11">
        <v>1.3050395244695061</v>
      </c>
      <c r="I391" s="11">
        <v>0.13205050177124525</v>
      </c>
      <c r="J391" s="37"/>
      <c r="K391" s="37"/>
      <c r="L391" s="37"/>
      <c r="M391" s="37"/>
      <c r="N391" s="37"/>
      <c r="O391" s="37"/>
      <c r="P391" s="11">
        <f t="shared" si="107"/>
        <v>1.3157557392102848</v>
      </c>
      <c r="Q391" s="11">
        <v>6.7505465121498465E-2</v>
      </c>
      <c r="R391" s="9">
        <f t="shared" si="108"/>
        <v>0.78413228438228433</v>
      </c>
      <c r="S391" s="11">
        <v>6.4809941343913963E-2</v>
      </c>
      <c r="T391" s="9">
        <v>0.53162345482800033</v>
      </c>
      <c r="U391" s="11">
        <v>3.6806528116378572E-3</v>
      </c>
      <c r="V391" s="11">
        <v>0.78413228438228433</v>
      </c>
      <c r="W391" s="11">
        <v>6.4809941343913963E-2</v>
      </c>
      <c r="BB391" s="43"/>
      <c r="BC391" s="43"/>
      <c r="BH391" s="43"/>
    </row>
    <row r="392" spans="1:83" s="38" customFormat="1" x14ac:dyDescent="0.2">
      <c r="A392" s="2">
        <v>45097</v>
      </c>
      <c r="B392" s="7" t="s">
        <v>7</v>
      </c>
      <c r="C392" s="7">
        <v>31</v>
      </c>
      <c r="D392" s="39"/>
      <c r="F392" s="35">
        <v>0.52749999999999997</v>
      </c>
      <c r="G392" s="35">
        <v>4.1129875597510218E-2</v>
      </c>
      <c r="H392" s="11">
        <v>2.3469117493128042</v>
      </c>
      <c r="I392" s="11">
        <v>0.39772850298766205</v>
      </c>
      <c r="J392" s="37"/>
      <c r="K392" s="37"/>
      <c r="L392" s="37"/>
      <c r="M392" s="37"/>
      <c r="N392" s="37"/>
      <c r="O392" s="37"/>
      <c r="P392" s="11">
        <f t="shared" si="107"/>
        <v>2.4024154538548537</v>
      </c>
      <c r="Q392" s="11">
        <v>0.27306033606711094</v>
      </c>
      <c r="R392" s="9">
        <f t="shared" si="108"/>
        <v>1.508629434308157</v>
      </c>
      <c r="S392" s="11">
        <v>0.24049049408601383</v>
      </c>
      <c r="T392" s="9">
        <v>0.89378601954669668</v>
      </c>
      <c r="U392" s="11">
        <v>6.2212368951001303E-2</v>
      </c>
      <c r="V392" s="11">
        <v>1.508629434308157</v>
      </c>
      <c r="W392" s="11">
        <v>0.24049049408601383</v>
      </c>
      <c r="BB392" s="43"/>
      <c r="BC392" s="43"/>
      <c r="BH392" s="43"/>
    </row>
    <row r="393" spans="1:83" s="38" customFormat="1" x14ac:dyDescent="0.2">
      <c r="A393" s="2">
        <v>45113</v>
      </c>
      <c r="B393" s="7" t="s">
        <v>7</v>
      </c>
      <c r="C393" s="7" t="s">
        <v>102</v>
      </c>
      <c r="D393" s="39"/>
      <c r="F393" s="35">
        <v>0.88249999999999995</v>
      </c>
      <c r="G393" s="35">
        <v>2.5000000000000001E-2</v>
      </c>
      <c r="H393" s="11">
        <v>3.2234140815687509</v>
      </c>
      <c r="I393" s="11">
        <v>0.21246060771614839</v>
      </c>
      <c r="J393" s="37"/>
      <c r="K393" s="37"/>
      <c r="L393" s="37"/>
      <c r="M393" s="37"/>
      <c r="N393" s="37"/>
      <c r="O393" s="37"/>
      <c r="P393" s="11">
        <f t="shared" si="107"/>
        <v>4.9814425</v>
      </c>
      <c r="Q393" s="11">
        <v>0.10683583336908414</v>
      </c>
      <c r="R393" s="9">
        <f t="shared" si="108"/>
        <v>3.1601349999999995</v>
      </c>
      <c r="S393" s="11">
        <v>0.14047008139339359</v>
      </c>
      <c r="T393" s="11">
        <v>1.8213075000000001</v>
      </c>
      <c r="U393" s="11">
        <v>9.2535928652965185E-2</v>
      </c>
      <c r="V393" s="11">
        <v>3.1601349999999995</v>
      </c>
      <c r="W393" s="11">
        <v>0.14047008139339359</v>
      </c>
      <c r="BB393" s="43"/>
      <c r="BC393" s="43"/>
    </row>
    <row r="394" spans="1:83" s="38" customFormat="1" x14ac:dyDescent="0.2">
      <c r="A394" s="2">
        <v>45114</v>
      </c>
      <c r="B394" s="7" t="s">
        <v>7</v>
      </c>
      <c r="C394" s="7"/>
      <c r="D394" s="39"/>
      <c r="F394" s="35"/>
      <c r="G394" s="35"/>
      <c r="H394" s="11"/>
      <c r="I394" s="11"/>
      <c r="J394" s="37"/>
      <c r="K394" s="37"/>
      <c r="L394" s="37"/>
      <c r="M394" s="37"/>
      <c r="N394" s="37"/>
      <c r="O394" s="37"/>
      <c r="P394" s="11"/>
      <c r="Q394" s="11"/>
      <c r="R394" s="9"/>
      <c r="S394" s="11"/>
      <c r="T394" s="11"/>
      <c r="U394" s="11"/>
      <c r="V394" s="11"/>
      <c r="W394" s="11"/>
      <c r="AX394" s="29">
        <v>3.7138459993435152E-2</v>
      </c>
      <c r="AY394" s="29">
        <v>2.6449150525685362E-3</v>
      </c>
      <c r="AZ394" s="11">
        <v>22.183333333333334</v>
      </c>
      <c r="BA394" s="11">
        <v>2.6844486152310849</v>
      </c>
      <c r="BB394" s="24">
        <v>5.9246666666666679</v>
      </c>
      <c r="BC394" s="24">
        <v>0.70955903418143063</v>
      </c>
      <c r="BD394" s="11">
        <v>191.06666666666666</v>
      </c>
      <c r="BE394" s="11">
        <v>77.784819604595995</v>
      </c>
      <c r="BF394" s="11">
        <v>2.095333333333333</v>
      </c>
      <c r="BG394" s="11">
        <v>0.17574929897997893</v>
      </c>
      <c r="BH394" s="11">
        <v>41.499999999999993</v>
      </c>
      <c r="BI394" s="11">
        <v>5.2023867201705896</v>
      </c>
      <c r="BJ394" s="11">
        <v>449.3</v>
      </c>
      <c r="BK394" s="11">
        <v>6.5080851572327409</v>
      </c>
      <c r="BL394" s="11">
        <v>45.586666666666673</v>
      </c>
      <c r="BM394" s="11">
        <v>2.4450842074679544</v>
      </c>
      <c r="BN394" s="11">
        <v>3.3686666666666674</v>
      </c>
      <c r="BO394" s="11">
        <v>0.27925681337452074</v>
      </c>
      <c r="BP394" s="11">
        <v>41.98</v>
      </c>
      <c r="BQ394" s="11">
        <v>1.9938526213996033</v>
      </c>
      <c r="BR394" s="11">
        <v>14.559999999999997</v>
      </c>
      <c r="BS394" s="11">
        <v>1.1333806616216509</v>
      </c>
    </row>
    <row r="395" spans="1:83" s="38" customFormat="1" x14ac:dyDescent="0.2">
      <c r="A395" s="2">
        <v>45120</v>
      </c>
      <c r="B395" s="7" t="s">
        <v>7</v>
      </c>
      <c r="C395" s="7" t="s">
        <v>103</v>
      </c>
      <c r="D395" s="39"/>
      <c r="F395" s="35">
        <v>0.85</v>
      </c>
      <c r="G395" s="35">
        <v>4.9665548085837799E-2</v>
      </c>
      <c r="H395" s="11">
        <v>2.8762499999999998</v>
      </c>
      <c r="I395" s="11">
        <v>0.39548398619076314</v>
      </c>
      <c r="J395" s="37"/>
      <c r="K395" s="37"/>
      <c r="L395" s="37"/>
      <c r="M395" s="37"/>
      <c r="N395" s="37"/>
      <c r="O395" s="37"/>
      <c r="P395" s="11">
        <f t="shared" si="107"/>
        <v>6.7398474999999998</v>
      </c>
      <c r="Q395" s="11">
        <v>0.72118347870589317</v>
      </c>
      <c r="R395" s="9">
        <f t="shared" si="108"/>
        <v>3.3256549999999998</v>
      </c>
      <c r="S395" s="11">
        <v>0.33545418817875378</v>
      </c>
      <c r="T395" s="11">
        <v>3.4141925</v>
      </c>
      <c r="U395" s="11">
        <v>0.51102747364990242</v>
      </c>
      <c r="V395" s="11">
        <v>3.3256549999999998</v>
      </c>
      <c r="W395" s="11">
        <v>0.33545418817875378</v>
      </c>
      <c r="BB395" s="43"/>
      <c r="BC395" s="43"/>
    </row>
    <row r="396" spans="1:83" s="38" customFormat="1" x14ac:dyDescent="0.2">
      <c r="A396" s="2">
        <v>45140</v>
      </c>
      <c r="B396" s="7" t="s">
        <v>7</v>
      </c>
      <c r="C396" s="7">
        <v>407</v>
      </c>
      <c r="D396" s="39"/>
      <c r="F396" s="35">
        <v>0.47249999999999998</v>
      </c>
      <c r="G396" s="35">
        <v>0.13326039671760451</v>
      </c>
      <c r="H396" s="11">
        <v>3.5852603240899836</v>
      </c>
      <c r="I396" s="11">
        <v>0.40585551833931982</v>
      </c>
      <c r="J396" s="37"/>
      <c r="K396" s="37"/>
      <c r="L396" s="37"/>
      <c r="M396" s="37"/>
      <c r="N396" s="37"/>
      <c r="O396" s="37"/>
      <c r="P396" s="11">
        <f t="shared" si="107"/>
        <v>11.75469899935926</v>
      </c>
      <c r="Q396" s="11">
        <v>1.0464418781923737</v>
      </c>
      <c r="R396" s="9">
        <f t="shared" si="108"/>
        <v>4.3914967559556741</v>
      </c>
      <c r="S396" s="11">
        <v>0.57834741594491634</v>
      </c>
      <c r="T396" s="11">
        <v>7.3632022434035846</v>
      </c>
      <c r="U396" s="11">
        <v>0.74564520712759719</v>
      </c>
      <c r="V396" s="11">
        <v>4.3914967559556741</v>
      </c>
      <c r="W396" s="11">
        <v>0.57834741594491634</v>
      </c>
    </row>
    <row r="397" spans="1:83" s="38" customFormat="1" x14ac:dyDescent="0.2">
      <c r="A397" s="2">
        <v>45163</v>
      </c>
      <c r="B397" s="7" t="s">
        <v>7</v>
      </c>
      <c r="C397" s="7">
        <v>909</v>
      </c>
      <c r="D397" s="39"/>
      <c r="F397" s="35">
        <v>0</v>
      </c>
      <c r="G397" s="35">
        <v>0</v>
      </c>
      <c r="H397" s="42"/>
      <c r="I397" s="42"/>
      <c r="J397" s="37"/>
      <c r="K397" s="37"/>
      <c r="L397" s="37"/>
      <c r="M397" s="37"/>
      <c r="N397" s="37"/>
      <c r="O397" s="37"/>
      <c r="P397" s="11">
        <f t="shared" si="107"/>
        <v>6.5998322424242426</v>
      </c>
      <c r="Q397" s="11">
        <v>1.4128268020297186</v>
      </c>
      <c r="R397" s="9">
        <f t="shared" si="108"/>
        <v>0.70126739393939386</v>
      </c>
      <c r="S397" s="11">
        <v>0.19135127583438938</v>
      </c>
      <c r="T397" s="11">
        <v>5.898564848484849</v>
      </c>
      <c r="U397" s="11">
        <v>1.3532311945176776</v>
      </c>
      <c r="V397" s="11">
        <v>0.70126739393939386</v>
      </c>
      <c r="W397" s="11">
        <v>0.19135127583438938</v>
      </c>
      <c r="AX397" s="44"/>
      <c r="AY397" s="44"/>
      <c r="AZ397" s="42"/>
      <c r="BA397" s="42"/>
      <c r="BB397" s="42"/>
      <c r="BC397" s="42"/>
      <c r="BD397" s="42"/>
      <c r="BE397" s="42"/>
      <c r="BF397" s="42"/>
      <c r="BG397" s="42"/>
      <c r="BH397" s="42"/>
      <c r="BI397" s="42"/>
      <c r="BJ397" s="42"/>
      <c r="BK397" s="42"/>
      <c r="BL397" s="42"/>
      <c r="BM397" s="42"/>
      <c r="BN397" s="42"/>
      <c r="BO397" s="42"/>
      <c r="BP397" s="42"/>
      <c r="BQ397" s="42"/>
      <c r="BR397" s="42"/>
      <c r="BS397" s="42"/>
      <c r="CB397" s="11">
        <v>373.1925</v>
      </c>
      <c r="CC397" s="11">
        <v>0.49794295642888975</v>
      </c>
      <c r="CD397" s="11">
        <v>10.491074999999999</v>
      </c>
      <c r="CE397" s="11">
        <v>1.734743702765845</v>
      </c>
    </row>
    <row r="398" spans="1:83" s="38" customFormat="1" x14ac:dyDescent="0.2">
      <c r="A398" s="2">
        <v>45180</v>
      </c>
      <c r="B398" s="7" t="s">
        <v>7</v>
      </c>
      <c r="C398" s="39"/>
      <c r="D398" s="39"/>
      <c r="F398" s="40"/>
      <c r="G398" s="40"/>
      <c r="H398" s="42"/>
      <c r="I398" s="42"/>
      <c r="J398" s="37"/>
      <c r="K398" s="37"/>
      <c r="L398" s="37"/>
      <c r="M398" s="37"/>
      <c r="N398" s="37"/>
      <c r="O398" s="37"/>
      <c r="P398" s="11">
        <f t="shared" si="107"/>
        <v>6.5998322424242426</v>
      </c>
      <c r="Q398" s="11">
        <v>1.4128268020297186</v>
      </c>
      <c r="R398" s="9">
        <f t="shared" si="108"/>
        <v>0.70126739393939386</v>
      </c>
      <c r="S398" s="11">
        <v>0.19135127583438938</v>
      </c>
      <c r="T398" s="11">
        <v>5.898564848484849</v>
      </c>
      <c r="U398" s="11">
        <v>1.3532311945176776</v>
      </c>
      <c r="V398" s="11">
        <v>0.70126739393939386</v>
      </c>
      <c r="W398" s="11">
        <v>0.19135127583438938</v>
      </c>
      <c r="AN398" s="7">
        <v>5.9</v>
      </c>
      <c r="AO398" s="7"/>
      <c r="AP398" s="7">
        <v>5.9</v>
      </c>
    </row>
    <row r="399" spans="1:83" s="38" customFormat="1" x14ac:dyDescent="0.2">
      <c r="A399" s="2">
        <v>45181</v>
      </c>
      <c r="B399" s="7" t="s">
        <v>7</v>
      </c>
      <c r="C399" s="39"/>
      <c r="D399" s="39"/>
      <c r="F399" s="40"/>
      <c r="G399" s="40"/>
      <c r="H399" s="41"/>
      <c r="I399" s="37"/>
      <c r="J399" s="37"/>
      <c r="K399" s="37"/>
      <c r="L399" s="37"/>
      <c r="M399" s="37"/>
      <c r="N399" s="37"/>
      <c r="O399" s="37"/>
      <c r="P399" s="11">
        <f t="shared" si="107"/>
        <v>0.7749187500000001</v>
      </c>
      <c r="Q399" s="11">
        <v>0.6635477671749912</v>
      </c>
      <c r="R399" s="9">
        <f t="shared" si="108"/>
        <v>0.7749187500000001</v>
      </c>
      <c r="S399" s="11">
        <v>0.6635477671749912</v>
      </c>
      <c r="T399" s="11">
        <v>0</v>
      </c>
      <c r="U399" s="11">
        <v>0</v>
      </c>
      <c r="V399" s="11">
        <v>0.7749187500000001</v>
      </c>
      <c r="W399" s="11">
        <v>0.6635477671749912</v>
      </c>
      <c r="AX399" s="45"/>
      <c r="AY399" s="45"/>
      <c r="AZ399" s="45"/>
      <c r="BA399" s="45"/>
      <c r="BB399" s="45"/>
      <c r="BC399" s="45"/>
      <c r="BD399" s="45"/>
      <c r="BE399" s="45"/>
      <c r="BF399" s="45"/>
      <c r="BG399" s="45"/>
      <c r="BH399" s="45"/>
      <c r="BI399" s="45"/>
      <c r="BJ399" s="45"/>
      <c r="BK399" s="45"/>
      <c r="BL399" s="45"/>
      <c r="BM399" s="45"/>
      <c r="BN399" s="45"/>
      <c r="BO399" s="45"/>
      <c r="BP399" s="45"/>
      <c r="BQ399" s="45"/>
      <c r="BR399" s="45"/>
      <c r="BS399" s="45"/>
    </row>
    <row r="400" spans="1:83" x14ac:dyDescent="0.2">
      <c r="A400" s="2">
        <v>45215</v>
      </c>
      <c r="B400" s="7" t="s">
        <v>6</v>
      </c>
      <c r="C400" s="18"/>
      <c r="D400" s="18"/>
      <c r="F400" s="11"/>
      <c r="H400" s="11"/>
      <c r="I400" s="2"/>
      <c r="J400" s="2"/>
      <c r="K400" s="2"/>
      <c r="L400" s="2"/>
      <c r="M400" s="2"/>
      <c r="N400" s="2"/>
      <c r="O400" s="2"/>
      <c r="P400" s="11">
        <f t="shared" si="107"/>
        <v>0</v>
      </c>
      <c r="R400" s="9">
        <f t="shared" si="108"/>
        <v>0</v>
      </c>
      <c r="S400" s="7"/>
      <c r="V400" s="11"/>
      <c r="X400" s="9"/>
      <c r="Y400" s="3"/>
      <c r="AX400" s="3"/>
      <c r="AY400" s="3"/>
      <c r="AZ400" s="9"/>
      <c r="BA400" s="3"/>
      <c r="BB400" s="3"/>
      <c r="BC400" s="3"/>
      <c r="BD400" s="3"/>
      <c r="BE400" s="3"/>
      <c r="BF400" s="3"/>
      <c r="BG400" s="3"/>
      <c r="BH400" s="3"/>
      <c r="BI400" s="3"/>
      <c r="BJ400" s="3"/>
      <c r="BK400" s="3"/>
      <c r="BL400" s="3"/>
      <c r="BM400" s="3"/>
      <c r="BN400" s="3"/>
      <c r="BO400" s="3"/>
      <c r="BP400" s="3"/>
      <c r="BQ400" s="3"/>
      <c r="BR400" s="3"/>
      <c r="BS400" s="3"/>
    </row>
    <row r="401" spans="1:89" x14ac:dyDescent="0.2">
      <c r="A401" s="2">
        <v>45251</v>
      </c>
      <c r="B401" s="7" t="s">
        <v>6</v>
      </c>
      <c r="C401" s="18"/>
      <c r="D401" s="18">
        <v>2610576.923076923</v>
      </c>
      <c r="E401" s="18">
        <v>339375</v>
      </c>
      <c r="F401" s="11"/>
      <c r="H401" s="11"/>
      <c r="I401" s="2"/>
      <c r="J401" s="2"/>
      <c r="K401" s="2"/>
      <c r="L401" s="2"/>
      <c r="M401" s="2"/>
      <c r="N401" s="2"/>
      <c r="O401" s="2"/>
      <c r="P401" s="11"/>
      <c r="R401" s="9"/>
      <c r="S401" s="7"/>
      <c r="V401" s="11"/>
      <c r="X401" s="9"/>
      <c r="Y401" s="3"/>
      <c r="AX401" s="3"/>
      <c r="AY401" s="3"/>
      <c r="AZ401" s="9"/>
      <c r="BA401" s="3"/>
      <c r="BB401" s="3"/>
      <c r="BC401" s="3"/>
      <c r="BD401" s="3"/>
      <c r="BE401" s="3"/>
      <c r="BF401" s="3"/>
      <c r="BG401" s="3"/>
      <c r="BH401" s="3"/>
      <c r="BI401" s="3"/>
      <c r="BJ401" s="3"/>
      <c r="BK401" s="3"/>
      <c r="BL401" s="3"/>
      <c r="BM401" s="3"/>
      <c r="BN401" s="3"/>
      <c r="BO401" s="3"/>
      <c r="BP401" s="3"/>
      <c r="BQ401" s="3"/>
      <c r="BR401" s="3"/>
      <c r="BS401" s="3"/>
    </row>
    <row r="402" spans="1:89" s="3" customFormat="1" x14ac:dyDescent="0.2">
      <c r="A402" s="2">
        <v>45378</v>
      </c>
      <c r="B402" s="3" t="s">
        <v>6</v>
      </c>
      <c r="C402" s="17">
        <v>24</v>
      </c>
      <c r="F402" s="9">
        <v>0.13250000000000001</v>
      </c>
      <c r="G402" s="9">
        <v>9.5742710775633816E-3</v>
      </c>
      <c r="H402" s="9">
        <v>1.0318450443762939</v>
      </c>
      <c r="I402" s="9">
        <v>0.15938727699567962</v>
      </c>
      <c r="P402" s="9">
        <f t="shared" ref="P402:P404" si="109">R402+T402</f>
        <v>1.0790384615384614</v>
      </c>
      <c r="Q402" s="9">
        <v>0.19162172528598601</v>
      </c>
      <c r="R402" s="9">
        <f t="shared" ref="R402:R404" si="110">V402+X402</f>
        <v>1.0790384615384614</v>
      </c>
      <c r="S402" s="9">
        <v>0.19162172528598637</v>
      </c>
      <c r="T402" s="46"/>
      <c r="U402" s="46"/>
      <c r="V402" s="9">
        <v>1.0790384615384614</v>
      </c>
      <c r="W402" s="9">
        <v>0.19162172528598637</v>
      </c>
      <c r="Z402" s="9"/>
      <c r="AA402" s="9"/>
      <c r="AB402" s="9"/>
      <c r="AC402" s="9"/>
      <c r="AD402" s="9"/>
      <c r="AE402" s="9"/>
      <c r="AF402" s="9"/>
      <c r="AG402" s="9"/>
      <c r="AH402" s="9"/>
      <c r="AI402" s="9"/>
      <c r="AJ402" s="9"/>
      <c r="AK402" s="9"/>
      <c r="AL402" s="9"/>
      <c r="AM402" s="9"/>
      <c r="AZ402" s="9"/>
      <c r="BJ402" s="9"/>
      <c r="BK402" s="9"/>
      <c r="BL402" s="9"/>
      <c r="BM402" s="9"/>
      <c r="CG402" s="47"/>
      <c r="CH402" s="25"/>
      <c r="CI402" s="25"/>
      <c r="CJ402" s="9"/>
      <c r="CK402" s="9"/>
    </row>
    <row r="403" spans="1:89" s="3" customFormat="1" x14ac:dyDescent="0.2">
      <c r="A403" s="2">
        <v>45399</v>
      </c>
      <c r="B403" s="3" t="s">
        <v>6</v>
      </c>
      <c r="C403" s="17">
        <v>30</v>
      </c>
      <c r="D403" s="17"/>
      <c r="F403" s="9">
        <v>0.34</v>
      </c>
      <c r="G403" s="9">
        <v>2.1602468994692869E-2</v>
      </c>
      <c r="H403" s="9">
        <v>3.3965262937513918</v>
      </c>
      <c r="I403" s="9">
        <v>0.33559057518784724</v>
      </c>
      <c r="P403" s="9">
        <f>R403+T403</f>
        <v>2.9628846153846151</v>
      </c>
      <c r="Q403" s="9">
        <v>0.13381280899113734</v>
      </c>
      <c r="R403" s="9">
        <f>V403+X403</f>
        <v>2.9628846153846151</v>
      </c>
      <c r="S403" s="9">
        <v>0.13381280899113734</v>
      </c>
      <c r="T403" s="46"/>
      <c r="U403" s="46"/>
      <c r="V403" s="9">
        <v>2.9628846153846151</v>
      </c>
      <c r="W403" s="9">
        <v>0.13381280899113734</v>
      </c>
      <c r="Z403" s="9"/>
      <c r="AA403" s="9"/>
      <c r="AB403" s="9"/>
      <c r="AC403" s="9"/>
      <c r="AD403" s="9"/>
      <c r="AE403" s="9"/>
      <c r="AF403" s="9"/>
      <c r="AG403" s="9"/>
      <c r="AH403" s="9"/>
      <c r="AI403" s="9"/>
      <c r="AJ403" s="9"/>
      <c r="AK403" s="9"/>
      <c r="AL403" s="9"/>
      <c r="AM403" s="9"/>
      <c r="BB403" s="48"/>
      <c r="BC403" s="48"/>
      <c r="BJ403" s="9"/>
      <c r="BK403" s="9"/>
      <c r="BL403" s="9"/>
      <c r="BM403" s="9"/>
      <c r="CG403" s="47"/>
      <c r="CH403" s="25"/>
      <c r="CI403" s="25"/>
      <c r="CJ403" s="9"/>
      <c r="CK403" s="9"/>
    </row>
    <row r="404" spans="1:89" s="3" customFormat="1" x14ac:dyDescent="0.2">
      <c r="A404" s="2">
        <v>45419</v>
      </c>
      <c r="B404" s="3" t="s">
        <v>6</v>
      </c>
      <c r="C404" s="17">
        <v>33</v>
      </c>
      <c r="D404" s="17"/>
      <c r="F404" s="9">
        <v>0.52</v>
      </c>
      <c r="G404" s="9">
        <v>2.5819888974716113E-2</v>
      </c>
      <c r="H404" s="9">
        <v>5.4006819263900798</v>
      </c>
      <c r="I404" s="9">
        <v>0.18128739150296938</v>
      </c>
      <c r="P404" s="9">
        <f t="shared" si="109"/>
        <v>7.1011538461538457</v>
      </c>
      <c r="Q404" s="9">
        <v>0.3527041213803131</v>
      </c>
      <c r="R404" s="9">
        <f t="shared" si="110"/>
        <v>7.1011538461538457</v>
      </c>
      <c r="S404" s="9">
        <v>0.3527041213803131</v>
      </c>
      <c r="T404" s="46"/>
      <c r="U404" s="46"/>
      <c r="V404" s="9">
        <v>7.1011538461538457</v>
      </c>
      <c r="W404" s="9">
        <v>0.3527041213803131</v>
      </c>
      <c r="BB404" s="48"/>
      <c r="BC404" s="48"/>
      <c r="BJ404" s="9"/>
      <c r="BK404" s="9"/>
      <c r="BL404" s="9"/>
      <c r="BM404" s="9"/>
    </row>
    <row r="405" spans="1:89" s="3" customFormat="1" x14ac:dyDescent="0.2">
      <c r="A405" s="2">
        <v>45447</v>
      </c>
      <c r="B405" s="3" t="s">
        <v>6</v>
      </c>
      <c r="C405" s="17">
        <v>58</v>
      </c>
      <c r="D405" s="17"/>
      <c r="F405" s="9">
        <v>0.8175</v>
      </c>
      <c r="G405" s="9">
        <v>2.5000000000000001E-2</v>
      </c>
      <c r="H405" s="9">
        <v>5.4662355785526477</v>
      </c>
      <c r="I405" s="9">
        <v>2.1053105460745667</v>
      </c>
      <c r="P405" s="9">
        <f>R405+T405</f>
        <v>12.045</v>
      </c>
      <c r="Q405" s="9">
        <v>2.8527492881405148</v>
      </c>
      <c r="R405" s="9">
        <f>V405+X405</f>
        <v>12.045</v>
      </c>
      <c r="S405" s="9">
        <v>2.8527492881405148</v>
      </c>
      <c r="T405" s="46"/>
      <c r="U405" s="46"/>
      <c r="V405" s="9">
        <v>10.091920840392008</v>
      </c>
      <c r="W405" s="9">
        <v>2.348202941372393</v>
      </c>
      <c r="X405" s="9">
        <v>1.9530791596079917</v>
      </c>
      <c r="Y405" s="9">
        <v>0.50941025440948906</v>
      </c>
      <c r="Z405" s="9"/>
      <c r="AA405" s="9"/>
      <c r="AB405" s="9"/>
      <c r="AC405" s="9"/>
      <c r="AD405" s="9"/>
      <c r="AE405" s="9"/>
      <c r="AF405" s="9"/>
      <c r="AG405" s="9"/>
      <c r="AH405" s="9"/>
      <c r="AI405" s="9"/>
      <c r="AJ405" s="9"/>
      <c r="AK405" s="9"/>
      <c r="AL405" s="9"/>
      <c r="AM405" s="9"/>
      <c r="BB405" s="48"/>
      <c r="BC405" s="48"/>
      <c r="BJ405" s="9"/>
      <c r="BK405" s="9"/>
      <c r="BL405" s="9"/>
      <c r="BM405" s="9"/>
    </row>
    <row r="406" spans="1:89" s="3" customFormat="1" x14ac:dyDescent="0.2">
      <c r="A406" s="2">
        <v>45448</v>
      </c>
      <c r="B406" s="3" t="s">
        <v>6</v>
      </c>
      <c r="C406" s="17"/>
      <c r="D406" s="17"/>
      <c r="P406" s="9"/>
      <c r="Q406" s="9"/>
      <c r="R406" s="9"/>
      <c r="S406" s="9"/>
      <c r="T406" s="46"/>
      <c r="U406" s="46"/>
      <c r="V406" s="9"/>
      <c r="W406" s="9"/>
      <c r="X406" s="9"/>
      <c r="Y406" s="9"/>
      <c r="Z406" s="9"/>
      <c r="AA406" s="9"/>
      <c r="AB406" s="9"/>
      <c r="AC406" s="9"/>
      <c r="AD406" s="9"/>
      <c r="AE406" s="9"/>
      <c r="AF406" s="9"/>
      <c r="AG406" s="9"/>
      <c r="AH406" s="9"/>
      <c r="AI406" s="9"/>
      <c r="AJ406" s="9"/>
      <c r="AK406" s="9"/>
      <c r="AL406" s="9"/>
      <c r="AM406" s="9"/>
      <c r="AX406" s="49">
        <v>4.730093457943918E-2</v>
      </c>
      <c r="AY406" s="49">
        <v>2.1915170120734915E-3</v>
      </c>
      <c r="AZ406" s="9">
        <v>6.0123333333333333</v>
      </c>
      <c r="BA406" s="9">
        <v>0.44358790547653287</v>
      </c>
      <c r="BB406" s="50">
        <v>5.0556666666666672</v>
      </c>
      <c r="BC406" s="50">
        <v>0.7299489038959126</v>
      </c>
      <c r="BD406" s="9">
        <v>65.349999999999994</v>
      </c>
      <c r="BE406" s="9">
        <v>10.075294125936878</v>
      </c>
      <c r="BF406" s="9">
        <v>1.8069999999999997</v>
      </c>
      <c r="BG406" s="9">
        <v>0.17842510260997271</v>
      </c>
      <c r="BH406" s="9">
        <v>56.150000000000013</v>
      </c>
      <c r="BI406" s="9">
        <v>7.0974861989880216</v>
      </c>
      <c r="BJ406" s="9">
        <v>441.83333333333331</v>
      </c>
      <c r="BK406" s="9">
        <v>5.6206720259225689</v>
      </c>
      <c r="BL406" s="9">
        <v>30.673333333333332</v>
      </c>
      <c r="BM406" s="9">
        <v>2.1452326187399233</v>
      </c>
      <c r="BN406" s="9">
        <v>4.0700000000000012</v>
      </c>
      <c r="BO406" s="9">
        <v>0.24938545155697411</v>
      </c>
      <c r="BP406" s="9">
        <v>21.939999999999998</v>
      </c>
      <c r="BQ406" s="9">
        <v>1.913581224680122</v>
      </c>
      <c r="BR406" s="9">
        <v>12.284000000000001</v>
      </c>
      <c r="BS406" s="9">
        <v>1.1493134382362129</v>
      </c>
    </row>
    <row r="407" spans="1:89" s="3" customFormat="1" x14ac:dyDescent="0.2">
      <c r="A407" s="2">
        <v>45460</v>
      </c>
      <c r="B407" s="3" t="s">
        <v>6</v>
      </c>
      <c r="C407" s="17">
        <v>71</v>
      </c>
      <c r="D407" s="17"/>
      <c r="F407" s="9">
        <v>0.8125</v>
      </c>
      <c r="G407" s="9">
        <v>1.2583057392117916E-2</v>
      </c>
      <c r="H407" s="9">
        <v>4.5511063234592193</v>
      </c>
      <c r="I407" s="9">
        <v>1.2119821116173151</v>
      </c>
      <c r="P407" s="9">
        <f t="shared" ref="P407" si="111">R407+T407</f>
        <v>15.518653846153846</v>
      </c>
      <c r="Q407" s="9">
        <v>3.1945100450629096</v>
      </c>
      <c r="R407" s="9">
        <f t="shared" ref="R407" si="112">V407+X407</f>
        <v>15.518653846153846</v>
      </c>
      <c r="S407" s="9">
        <v>3.1945100450629096</v>
      </c>
      <c r="T407" s="46"/>
      <c r="U407" s="46"/>
      <c r="V407" s="9">
        <v>11.314423076923077</v>
      </c>
      <c r="W407" s="9">
        <v>2.2952385647321107</v>
      </c>
      <c r="X407" s="9">
        <v>4.2042307692307688</v>
      </c>
      <c r="Y407" s="9">
        <v>0.9747977082411039</v>
      </c>
      <c r="Z407" s="9"/>
      <c r="AA407" s="9"/>
      <c r="AB407" s="9"/>
      <c r="AC407" s="9"/>
      <c r="AD407" s="9"/>
      <c r="AE407" s="9"/>
      <c r="AF407" s="9"/>
      <c r="AG407" s="9"/>
      <c r="AH407" s="9"/>
      <c r="AI407" s="9"/>
      <c r="AJ407" s="9"/>
      <c r="AK407" s="9"/>
      <c r="AL407" s="9"/>
      <c r="AM407" s="9"/>
    </row>
    <row r="408" spans="1:89" s="3" customFormat="1" x14ac:dyDescent="0.2">
      <c r="A408" s="2">
        <v>45471</v>
      </c>
      <c r="B408" s="3" t="s">
        <v>6</v>
      </c>
      <c r="C408" s="17">
        <v>83</v>
      </c>
      <c r="D408" s="17"/>
      <c r="F408" s="9">
        <v>0.83</v>
      </c>
      <c r="G408" s="9">
        <v>1.8257418583505537E-2</v>
      </c>
      <c r="H408" s="9">
        <v>3.3115562114091239</v>
      </c>
      <c r="I408" s="9">
        <v>0.38881476522461245</v>
      </c>
      <c r="P408" s="9">
        <f t="shared" ref="P408" si="113">R408+T408</f>
        <v>15.419999999999998</v>
      </c>
      <c r="Q408" s="9">
        <v>2.0026322914291201</v>
      </c>
      <c r="R408" s="9">
        <f t="shared" ref="R408" si="114">V408+X408</f>
        <v>15.419999999999998</v>
      </c>
      <c r="S408" s="9">
        <v>2.0026322914291201</v>
      </c>
      <c r="T408" s="46"/>
      <c r="U408" s="46"/>
      <c r="V408" s="9">
        <v>8.6119230769230768</v>
      </c>
      <c r="W408" s="9">
        <v>0.96014658233317363</v>
      </c>
      <c r="X408" s="9">
        <v>6.8080769230769222</v>
      </c>
      <c r="Y408" s="9">
        <v>1.0558469683210863</v>
      </c>
      <c r="Z408" s="9"/>
      <c r="AA408" s="9"/>
      <c r="AB408" s="9"/>
      <c r="AC408" s="9"/>
      <c r="AD408" s="9"/>
      <c r="AE408" s="9"/>
      <c r="AF408" s="9"/>
      <c r="AG408" s="9"/>
      <c r="AH408" s="9"/>
      <c r="AI408" s="9"/>
      <c r="AJ408" s="9"/>
      <c r="AK408" s="9"/>
      <c r="AL408" s="9"/>
      <c r="AM408" s="9"/>
      <c r="AX408" s="9"/>
      <c r="BB408" s="48"/>
      <c r="BC408" s="48"/>
      <c r="BJ408" s="9"/>
      <c r="BK408" s="9"/>
      <c r="BL408" s="9"/>
      <c r="BM408" s="9"/>
    </row>
    <row r="409" spans="1:89" s="3" customFormat="1" x14ac:dyDescent="0.2">
      <c r="A409" s="2">
        <v>45497</v>
      </c>
      <c r="B409" s="3" t="s">
        <v>6</v>
      </c>
      <c r="C409" s="17">
        <v>89</v>
      </c>
      <c r="D409" s="17"/>
      <c r="F409" s="9">
        <v>0.77749999999999997</v>
      </c>
      <c r="G409" s="9">
        <v>1.2583057392117916E-2</v>
      </c>
      <c r="H409" s="46"/>
      <c r="P409" s="9">
        <f t="shared" ref="P409:P417" si="115">R409+T409</f>
        <v>16.455487869831629</v>
      </c>
      <c r="Q409" s="9">
        <v>1.6632194019791471</v>
      </c>
      <c r="R409" s="9">
        <f t="shared" ref="R409:R410" si="116">V409+X409</f>
        <v>16.455487869831629</v>
      </c>
      <c r="S409" s="9">
        <v>1.6632194019791471</v>
      </c>
      <c r="T409" s="46"/>
      <c r="U409" s="46"/>
      <c r="V409" s="9">
        <v>7.7751923076923068</v>
      </c>
      <c r="W409" s="9">
        <v>1.0657681203669729</v>
      </c>
      <c r="X409" s="9">
        <v>8.680295562139321</v>
      </c>
      <c r="Y409" s="9">
        <v>0.90127744562175116</v>
      </c>
      <c r="Z409" s="9"/>
      <c r="AA409" s="9"/>
      <c r="AB409" s="9"/>
      <c r="AC409" s="9"/>
      <c r="AD409" s="9"/>
      <c r="AE409" s="9"/>
      <c r="AF409" s="9"/>
      <c r="AG409" s="9"/>
      <c r="AH409" s="9"/>
      <c r="AI409" s="9"/>
      <c r="AJ409" s="9"/>
      <c r="AK409" s="9"/>
      <c r="AL409" s="9"/>
      <c r="AM409" s="9"/>
      <c r="AX409" s="9"/>
      <c r="BJ409" s="47"/>
      <c r="BK409" s="47"/>
      <c r="BV409" s="51"/>
      <c r="BW409" s="51"/>
      <c r="BX409" s="51"/>
      <c r="BY409" s="51"/>
    </row>
    <row r="410" spans="1:89" s="3" customFormat="1" x14ac:dyDescent="0.2">
      <c r="A410" s="2">
        <v>45509</v>
      </c>
      <c r="B410" s="3" t="s">
        <v>6</v>
      </c>
      <c r="C410" s="17">
        <v>89</v>
      </c>
      <c r="D410" s="17"/>
      <c r="F410" s="9"/>
      <c r="H410" s="46"/>
      <c r="P410" s="9">
        <f t="shared" si="115"/>
        <v>16.455487869831629</v>
      </c>
      <c r="Q410" s="9">
        <v>1.6632194019791471</v>
      </c>
      <c r="R410" s="9">
        <f t="shared" si="116"/>
        <v>16.455487869831629</v>
      </c>
      <c r="S410" s="9">
        <v>1.6632194019791471</v>
      </c>
      <c r="T410" s="46"/>
      <c r="U410" s="46"/>
      <c r="V410" s="9">
        <v>7.7751923076923068</v>
      </c>
      <c r="W410" s="9">
        <v>1.0657681203669729</v>
      </c>
      <c r="X410" s="9">
        <v>8.680295562139321</v>
      </c>
      <c r="Y410" s="9">
        <v>0.90127744562175116</v>
      </c>
      <c r="Z410" s="9"/>
      <c r="AA410" s="9"/>
      <c r="AB410" s="9"/>
      <c r="AC410" s="9"/>
      <c r="AD410" s="9"/>
      <c r="AE410" s="9"/>
      <c r="AF410" s="9"/>
      <c r="AG410" s="9"/>
      <c r="AH410" s="9"/>
      <c r="AI410" s="9"/>
      <c r="AJ410" s="9"/>
      <c r="AK410" s="9"/>
      <c r="AL410" s="9"/>
      <c r="AM410" s="9"/>
      <c r="AN410" s="9">
        <v>13.146187869831628</v>
      </c>
      <c r="BJ410" s="47"/>
      <c r="BK410" s="47"/>
    </row>
    <row r="411" spans="1:89" s="3" customFormat="1" x14ac:dyDescent="0.2">
      <c r="A411" s="2">
        <v>45510</v>
      </c>
      <c r="B411" s="3" t="s">
        <v>6</v>
      </c>
      <c r="C411" s="17"/>
      <c r="D411" s="17"/>
      <c r="F411" s="9"/>
      <c r="H411" s="46"/>
      <c r="P411" s="9">
        <f t="shared" si="115"/>
        <v>3.3092999999999999</v>
      </c>
      <c r="Q411" s="46"/>
      <c r="R411" s="9">
        <v>3.3092999999999999</v>
      </c>
      <c r="T411" s="46"/>
      <c r="U411" s="46"/>
      <c r="V411" s="46"/>
      <c r="BJ411" s="47"/>
      <c r="BK411" s="47"/>
    </row>
    <row r="412" spans="1:89" s="3" customFormat="1" x14ac:dyDescent="0.2">
      <c r="A412" s="2">
        <v>45535</v>
      </c>
      <c r="B412" s="3" t="s">
        <v>104</v>
      </c>
      <c r="C412" s="17"/>
      <c r="D412" s="17"/>
      <c r="F412" s="9"/>
      <c r="H412" s="46"/>
      <c r="P412" s="9">
        <f t="shared" si="115"/>
        <v>0</v>
      </c>
      <c r="Q412" s="46"/>
      <c r="R412" s="9">
        <f t="shared" ref="R412:R417" si="117">V412+X412</f>
        <v>0</v>
      </c>
      <c r="T412" s="46"/>
      <c r="U412" s="46"/>
      <c r="V412" s="46"/>
      <c r="BJ412" s="47"/>
      <c r="BK412" s="47"/>
    </row>
    <row r="413" spans="1:89" s="3" customFormat="1" x14ac:dyDescent="0.2">
      <c r="A413" s="2">
        <v>45559</v>
      </c>
      <c r="B413" s="3" t="s">
        <v>104</v>
      </c>
      <c r="C413" s="17"/>
      <c r="D413" s="17"/>
      <c r="F413" s="9">
        <v>0.08</v>
      </c>
      <c r="G413" s="9">
        <v>8.1649658092772595E-3</v>
      </c>
      <c r="H413" s="9">
        <v>0.544651</v>
      </c>
      <c r="I413" s="9">
        <v>7.3546483251523576E-2</v>
      </c>
      <c r="P413" s="9">
        <f>R413+T413</f>
        <v>0.20169999999999999</v>
      </c>
      <c r="Q413" s="9">
        <v>5.2892847657630859E-2</v>
      </c>
      <c r="R413" s="9">
        <f>V413+X413</f>
        <v>0.20169999999999999</v>
      </c>
      <c r="S413" s="9">
        <v>5.2892847657630859E-2</v>
      </c>
      <c r="T413" s="46"/>
      <c r="U413" s="46"/>
      <c r="V413" s="9">
        <v>0.20169999999999999</v>
      </c>
      <c r="W413" s="9">
        <v>1.5431137352768255E-2</v>
      </c>
      <c r="AZ413" s="48"/>
      <c r="BJ413" s="47"/>
      <c r="BK413" s="47"/>
    </row>
    <row r="414" spans="1:89" s="3" customFormat="1" x14ac:dyDescent="0.2">
      <c r="A414" s="2">
        <v>45587</v>
      </c>
      <c r="B414" s="3" t="s">
        <v>104</v>
      </c>
      <c r="C414" s="17"/>
      <c r="D414" s="17"/>
      <c r="F414" s="9">
        <v>0.1925</v>
      </c>
      <c r="G414" s="9">
        <v>4.9244289008980521E-2</v>
      </c>
      <c r="H414" s="9">
        <v>3.329989930119412</v>
      </c>
      <c r="I414" s="9">
        <v>0.83422906211771031</v>
      </c>
      <c r="P414" s="9">
        <f t="shared" si="115"/>
        <v>1.468</v>
      </c>
      <c r="Q414" s="9">
        <v>0.19276801256086709</v>
      </c>
      <c r="R414" s="9">
        <f t="shared" si="117"/>
        <v>1.468</v>
      </c>
      <c r="S414" s="9">
        <v>0.19276801256086709</v>
      </c>
      <c r="T414" s="46"/>
      <c r="U414" s="46"/>
      <c r="V414" s="9">
        <v>1.468</v>
      </c>
      <c r="W414" s="9">
        <v>0.44605805302299711</v>
      </c>
      <c r="AZ414" s="48"/>
      <c r="BJ414" s="47"/>
      <c r="BK414" s="47"/>
    </row>
    <row r="415" spans="1:89" s="3" customFormat="1" x14ac:dyDescent="0.2">
      <c r="A415" s="2">
        <v>45610</v>
      </c>
      <c r="B415" s="3" t="s">
        <v>104</v>
      </c>
      <c r="C415" s="17"/>
      <c r="D415" s="17"/>
      <c r="F415" s="9">
        <v>0.48499999999999999</v>
      </c>
      <c r="G415" s="9">
        <v>3.696845502136472E-2</v>
      </c>
      <c r="H415" s="9">
        <v>3.5813172027731355</v>
      </c>
      <c r="I415" s="9">
        <v>0.82433639003915538</v>
      </c>
      <c r="P415" s="9"/>
      <c r="Q415" s="9"/>
      <c r="R415" s="9"/>
      <c r="S415" s="9"/>
      <c r="T415" s="46"/>
      <c r="U415" s="46"/>
      <c r="V415" s="9">
        <v>2.3439000000000001</v>
      </c>
      <c r="W415" s="9">
        <v>0.60299840795809745</v>
      </c>
      <c r="AZ415" s="48"/>
      <c r="BJ415" s="47"/>
      <c r="BK415" s="47"/>
    </row>
    <row r="416" spans="1:89" s="3" customFormat="1" x14ac:dyDescent="0.2">
      <c r="A416" s="2">
        <v>45626</v>
      </c>
      <c r="B416" s="3" t="s">
        <v>104</v>
      </c>
      <c r="C416" s="17"/>
      <c r="D416" s="17"/>
      <c r="H416" s="46"/>
      <c r="P416" s="9">
        <f t="shared" si="115"/>
        <v>2.3439000000000001</v>
      </c>
      <c r="Q416" s="9">
        <v>0.19276801256086709</v>
      </c>
      <c r="R416" s="9">
        <f t="shared" si="117"/>
        <v>2.3439000000000001</v>
      </c>
      <c r="S416" s="9">
        <v>0.19276801256086709</v>
      </c>
      <c r="T416" s="46"/>
      <c r="U416" s="46"/>
      <c r="V416" s="9">
        <v>2.3439000000000001</v>
      </c>
      <c r="W416" s="9">
        <v>0.60299840795809745</v>
      </c>
      <c r="AN416" s="9">
        <f>AP416+AR416+AT416+AV416</f>
        <v>0</v>
      </c>
      <c r="AZ416" s="48"/>
      <c r="BK416" s="47"/>
    </row>
    <row r="417" spans="1:63" s="3" customFormat="1" x14ac:dyDescent="0.2">
      <c r="A417" s="2">
        <v>45627</v>
      </c>
      <c r="B417" s="3" t="s">
        <v>104</v>
      </c>
      <c r="C417" s="17"/>
      <c r="D417" s="17"/>
      <c r="H417" s="46"/>
      <c r="P417" s="9">
        <f t="shared" si="115"/>
        <v>2.3439000000000001</v>
      </c>
      <c r="Q417" s="9">
        <v>0.19276801256086709</v>
      </c>
      <c r="R417" s="9">
        <f t="shared" si="117"/>
        <v>2.3439000000000001</v>
      </c>
      <c r="S417" s="9">
        <v>0.19276801256086709</v>
      </c>
      <c r="T417" s="46"/>
      <c r="U417" s="46"/>
      <c r="V417" s="9">
        <v>2.3439000000000001</v>
      </c>
      <c r="W417" s="9">
        <v>0.60299840795809745</v>
      </c>
      <c r="AZ417" s="48"/>
      <c r="BK417" s="47"/>
    </row>
  </sheetData>
  <sheetProtection selectLockedCells="1" selectUnlockedCells="1"/>
  <autoFilter ref="A1:CE417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44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Vegetation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butterbach</dc:creator>
  <cp:lastModifiedBy>tanguy manise</cp:lastModifiedBy>
  <cp:revision>3</cp:revision>
  <cp:lastPrinted>2021-05-11T20:54:13Z</cp:lastPrinted>
  <dcterms:created xsi:type="dcterms:W3CDTF">2006-03-01T15:01:57Z</dcterms:created>
  <dcterms:modified xsi:type="dcterms:W3CDTF">2025-03-19T14:20:44Z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-1209999271</vt:i4>
  </property>
  <property fmtid="{D5CDD505-2E9C-101B-9397-08002B2CF9AE}" pid="3" name="_AuthorEmail">
    <vt:lpwstr>m.wattenbach@abdn.ac.uk</vt:lpwstr>
  </property>
  <property fmtid="{D5CDD505-2E9C-101B-9397-08002B2CF9AE}" pid="4" name="_AuthorEmailDisplayName">
    <vt:lpwstr>Wattenbach, Martin</vt:lpwstr>
  </property>
  <property fmtid="{D5CDD505-2E9C-101B-9397-08002B2CF9AE}" pid="5" name="_EmailSubject">
    <vt:lpwstr>synthesis</vt:lpwstr>
  </property>
  <property fmtid="{D5CDD505-2E9C-101B-9397-08002B2CF9AE}" pid="6" name="_NewReviewCycle">
    <vt:lpwstr/>
  </property>
  <property fmtid="{D5CDD505-2E9C-101B-9397-08002B2CF9AE}" pid="7" name="_PreviousAdHocReviewCycleID">
    <vt:i4>1368407328</vt:i4>
  </property>
  <property fmtid="{D5CDD505-2E9C-101B-9397-08002B2CF9AE}" pid="8" name="_ReviewingToolsShownOnce">
    <vt:lpwstr/>
  </property>
</Properties>
</file>