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HumennyNAS\Documents\Paul\2025\Concordia University\WINTER 2025\SOEN 321\Project\"/>
    </mc:Choice>
  </mc:AlternateContent>
  <xr:revisionPtr revIDLastSave="0" documentId="13_ncr:1_{250CC749-F33E-426F-AF82-3A9995A6D178}" xr6:coauthVersionLast="47" xr6:coauthVersionMax="47" xr10:uidLastSave="{00000000-0000-0000-0000-000000000000}"/>
  <bookViews>
    <workbookView xWindow="29490" yWindow="-21600" windowWidth="34620" windowHeight="21705" activeTab="1" xr2:uid="{C874330B-A5EF-4B57-BD77-F9F73DB22698}"/>
  </bookViews>
  <sheets>
    <sheet name="IDLE" sheetId="1" r:id="rId1"/>
    <sheet name="Attack 1" sheetId="2" r:id="rId2"/>
    <sheet name="Attack 2" sheetId="3" r:id="rId3"/>
    <sheet name="Attack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4" l="1"/>
  <c r="B23" i="3"/>
  <c r="B23" i="2"/>
  <c r="B17" i="2"/>
  <c r="B16" i="2"/>
  <c r="B15" i="2"/>
  <c r="T18" i="2"/>
  <c r="S18" i="2"/>
  <c r="R18" i="2"/>
  <c r="T17" i="2"/>
  <c r="S17" i="2"/>
  <c r="R17" i="2"/>
  <c r="P18" i="2"/>
  <c r="P17" i="2"/>
  <c r="P13" i="2"/>
  <c r="P12" i="2"/>
  <c r="T16" i="2"/>
  <c r="S16" i="2"/>
  <c r="R16" i="2"/>
  <c r="P16" i="2"/>
  <c r="B17" i="3"/>
  <c r="B16" i="3"/>
  <c r="B28" i="3" s="1"/>
  <c r="B15" i="3"/>
  <c r="B27" i="3" s="1"/>
  <c r="T18" i="3"/>
  <c r="S18" i="3"/>
  <c r="R18" i="3"/>
  <c r="T17" i="3"/>
  <c r="T16" i="3"/>
  <c r="T15" i="3"/>
  <c r="S17" i="3"/>
  <c r="S16" i="3"/>
  <c r="S15" i="3"/>
  <c r="R17" i="3"/>
  <c r="R16" i="3"/>
  <c r="R15" i="3"/>
  <c r="R14" i="3"/>
  <c r="T14" i="3"/>
  <c r="S14" i="3"/>
  <c r="P14" i="3"/>
  <c r="R13" i="3"/>
  <c r="R12" i="3"/>
  <c r="P18" i="3"/>
  <c r="P17" i="3"/>
  <c r="P16" i="3"/>
  <c r="P15" i="3"/>
  <c r="P13" i="3"/>
  <c r="P12" i="3"/>
  <c r="T13" i="3"/>
  <c r="P15" i="2"/>
  <c r="P14" i="2"/>
  <c r="R15" i="2"/>
  <c r="T15" i="2"/>
  <c r="S14" i="2"/>
  <c r="R14" i="2"/>
  <c r="T14" i="2"/>
  <c r="R13" i="2"/>
  <c r="R12" i="2"/>
  <c r="T16" i="4"/>
  <c r="S16" i="4"/>
  <c r="S13" i="4"/>
  <c r="R16" i="4"/>
  <c r="R13" i="4"/>
  <c r="P16" i="4"/>
  <c r="P15" i="4"/>
  <c r="S15" i="4" s="1"/>
  <c r="P14" i="4"/>
  <c r="R14" i="4" s="1"/>
  <c r="P13" i="4"/>
  <c r="T13" i="4" s="1"/>
  <c r="P12" i="4"/>
  <c r="R12" i="4" s="1"/>
  <c r="B24" i="4"/>
  <c r="B14" i="4"/>
  <c r="B26" i="4" s="1"/>
  <c r="B13" i="4"/>
  <c r="B25" i="4" s="1"/>
  <c r="B11" i="4"/>
  <c r="B24" i="3"/>
  <c r="B21" i="3"/>
  <c r="B20" i="3"/>
  <c r="B29" i="3"/>
  <c r="B14" i="3"/>
  <c r="B26" i="3" s="1"/>
  <c r="B13" i="3"/>
  <c r="B25" i="3" s="1"/>
  <c r="B11" i="3"/>
  <c r="B29" i="2"/>
  <c r="B26" i="2"/>
  <c r="B25" i="2"/>
  <c r="B28" i="2"/>
  <c r="B27" i="2"/>
  <c r="B24" i="2"/>
  <c r="B22" i="2"/>
  <c r="B21" i="2"/>
  <c r="B20" i="2"/>
  <c r="B19" i="2"/>
  <c r="L4" i="1"/>
  <c r="L6" i="1"/>
  <c r="L5" i="1"/>
  <c r="B13" i="2"/>
  <c r="B14" i="2"/>
  <c r="B11" i="2"/>
  <c r="R15" i="4" l="1"/>
  <c r="B15" i="4" s="1"/>
  <c r="T12" i="4"/>
  <c r="S12" i="4"/>
  <c r="T14" i="4"/>
  <c r="T15" i="4"/>
  <c r="S14" i="4"/>
  <c r="S13" i="3"/>
  <c r="S12" i="3"/>
  <c r="T12" i="3"/>
  <c r="T13" i="2"/>
  <c r="S15" i="2"/>
  <c r="S12" i="2"/>
  <c r="S13" i="2"/>
  <c r="T12" i="2"/>
  <c r="B19" i="4"/>
  <c r="B19" i="3"/>
  <c r="B22" i="3"/>
  <c r="B27" i="4" l="1"/>
  <c r="B20" i="4"/>
  <c r="B16" i="4"/>
  <c r="B17" i="4"/>
  <c r="B29" i="4" l="1"/>
  <c r="B22" i="4"/>
  <c r="B28" i="4"/>
  <c r="B21" i="4"/>
</calcChain>
</file>

<file path=xl/sharedStrings.xml><?xml version="1.0" encoding="utf-8"?>
<sst xmlns="http://schemas.openxmlformats.org/spreadsheetml/2006/main" count="134" uniqueCount="49">
  <si>
    <t>date</t>
  </si>
  <si>
    <t>cpu_usage</t>
  </si>
  <si>
    <t>memory_usage</t>
  </si>
  <si>
    <t>ethernet_throughput</t>
  </si>
  <si>
    <t>IDLE SAMPLE 1</t>
  </si>
  <si>
    <t>Attack 1</t>
  </si>
  <si>
    <t>Sockets: 25000</t>
  </si>
  <si>
    <t>Sleeptime: 1 sec</t>
  </si>
  <si>
    <t>50 bytes / iteration</t>
  </si>
  <si>
    <t>date_defender</t>
  </si>
  <si>
    <t>date_attacker</t>
  </si>
  <si>
    <t>response_time</t>
  </si>
  <si>
    <t>processing_time</t>
  </si>
  <si>
    <t>Socket creation time: 50 sec</t>
  </si>
  <si>
    <t>Attack 2</t>
  </si>
  <si>
    <t>100 bytes / iteration</t>
  </si>
  <si>
    <t>Socket creation time: 56.12 sec</t>
  </si>
  <si>
    <t>150 bytes / iteration</t>
  </si>
  <si>
    <t>Socket creation time: 60.6 sec</t>
  </si>
  <si>
    <t>Attack 3</t>
  </si>
  <si>
    <t>Num. of requests during attack:</t>
  </si>
  <si>
    <t>RESULTS</t>
  </si>
  <si>
    <t>Average processing time:</t>
  </si>
  <si>
    <t>Average response time:</t>
  </si>
  <si>
    <t>Average CPU usage:</t>
  </si>
  <si>
    <t>Average RAM usage:</t>
  </si>
  <si>
    <t>Average bandwidth:</t>
  </si>
  <si>
    <t>Relative response time:</t>
  </si>
  <si>
    <t>Relative CPU usage:</t>
  </si>
  <si>
    <t>Relative RAM usage:</t>
  </si>
  <si>
    <t>Average idle processing time:</t>
  </si>
  <si>
    <t>Average idle response time:</t>
  </si>
  <si>
    <t>Average idle CPU usage:</t>
  </si>
  <si>
    <t>Average idle RAM usage:</t>
  </si>
  <si>
    <t>Average idle bandwidth:</t>
  </si>
  <si>
    <t>IDLE DATA</t>
  </si>
  <si>
    <t>Relative bandwidth:</t>
  </si>
  <si>
    <t>Response Error Rate (%)</t>
  </si>
  <si>
    <t>CPU usage increase (%)</t>
  </si>
  <si>
    <t>Processing time increase (%)</t>
  </si>
  <si>
    <t>Response time increase (%)</t>
  </si>
  <si>
    <t>Bandwidth increase (%)</t>
  </si>
  <si>
    <t>RAM usage increase (%)</t>
  </si>
  <si>
    <t>Minutes</t>
  </si>
  <si>
    <t>CPU</t>
  </si>
  <si>
    <t>RAM</t>
  </si>
  <si>
    <t>Bandwidth</t>
  </si>
  <si>
    <t>Attack time: 5 minutes</t>
  </si>
  <si>
    <t>Relative processing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</si>
</sst>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22" fontId="0" fillId="0" borderId="0" xfId="0" applyNumberForma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13034789069165E-2"/>
          <c:y val="3.6804679384347554E-2"/>
          <c:w val="0.78817567457961446"/>
          <c:h val="0.92639064123130488"/>
        </c:manualLayout>
      </c:layout>
      <c:scatterChart>
        <c:scatterStyle val="smoothMarker"/>
        <c:varyColors val="0"/>
        <c:ser>
          <c:idx val="0"/>
          <c:order val="0"/>
          <c:tx>
            <c:v>CPU Usage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'Attack 1'!$C:$C</c:f>
              <c:strCache>
                <c:ptCount val="159"/>
                <c:pt idx="0">
                  <c:v>date_defender</c:v>
                </c:pt>
                <c:pt idx="1">
                  <c:v>2025-04-13 13:24</c:v>
                </c:pt>
                <c:pt idx="2">
                  <c:v>2025-04-13 13:24</c:v>
                </c:pt>
                <c:pt idx="3">
                  <c:v>2025-04-13 13:24</c:v>
                </c:pt>
                <c:pt idx="4">
                  <c:v>2025-04-13 13:24</c:v>
                </c:pt>
                <c:pt idx="5">
                  <c:v>2025-04-13 13:24</c:v>
                </c:pt>
                <c:pt idx="6">
                  <c:v>2025-04-13 13:24</c:v>
                </c:pt>
                <c:pt idx="7">
                  <c:v>2025-04-13 13:24</c:v>
                </c:pt>
                <c:pt idx="8">
                  <c:v>2025-04-13 13:24</c:v>
                </c:pt>
                <c:pt idx="9">
                  <c:v>2025-04-13 13:24</c:v>
                </c:pt>
                <c:pt idx="10">
                  <c:v>2025-04-13 13:24</c:v>
                </c:pt>
                <c:pt idx="11">
                  <c:v>2025-04-13 13:24</c:v>
                </c:pt>
                <c:pt idx="12">
                  <c:v>2025-04-13 13:25</c:v>
                </c:pt>
                <c:pt idx="13">
                  <c:v>2025-04-13 13:25</c:v>
                </c:pt>
                <c:pt idx="14">
                  <c:v>2025-04-13 13:25</c:v>
                </c:pt>
                <c:pt idx="15">
                  <c:v>2025-04-13 13:25</c:v>
                </c:pt>
                <c:pt idx="16">
                  <c:v>2025-04-13 13:25</c:v>
                </c:pt>
                <c:pt idx="17">
                  <c:v>2025-04-13 13:25</c:v>
                </c:pt>
                <c:pt idx="18">
                  <c:v>2025-04-13 13:25</c:v>
                </c:pt>
                <c:pt idx="19">
                  <c:v>2025-04-13 13:25</c:v>
                </c:pt>
                <c:pt idx="20">
                  <c:v>2025-04-13 13:25</c:v>
                </c:pt>
                <c:pt idx="21">
                  <c:v>2025-04-13 13:25</c:v>
                </c:pt>
                <c:pt idx="22">
                  <c:v>2025-04-13 13:25</c:v>
                </c:pt>
                <c:pt idx="23">
                  <c:v>2025-04-13 13:25</c:v>
                </c:pt>
                <c:pt idx="24">
                  <c:v>2025-04-13 13:25</c:v>
                </c:pt>
                <c:pt idx="25">
                  <c:v>2025-04-13 13:25</c:v>
                </c:pt>
                <c:pt idx="26">
                  <c:v>2025-04-13 13:25</c:v>
                </c:pt>
                <c:pt idx="27">
                  <c:v>2025-04-13 13:25</c:v>
                </c:pt>
                <c:pt idx="28">
                  <c:v>2025-04-13 13:25</c:v>
                </c:pt>
                <c:pt idx="29">
                  <c:v>2025-04-13 13:25</c:v>
                </c:pt>
                <c:pt idx="30">
                  <c:v>2025-04-13 13:25</c:v>
                </c:pt>
                <c:pt idx="31">
                  <c:v>2025-04-13 13:25</c:v>
                </c:pt>
                <c:pt idx="32">
                  <c:v>2025-04-13 13:25</c:v>
                </c:pt>
                <c:pt idx="33">
                  <c:v>2025-04-13 13:25</c:v>
                </c:pt>
                <c:pt idx="34">
                  <c:v>2025-04-13 13:25</c:v>
                </c:pt>
                <c:pt idx="35">
                  <c:v>2025-04-13 13:25</c:v>
                </c:pt>
                <c:pt idx="36">
                  <c:v>2025-04-13 13:25</c:v>
                </c:pt>
                <c:pt idx="37">
                  <c:v>2025-04-13 13:25</c:v>
                </c:pt>
                <c:pt idx="38">
                  <c:v>2025-04-13 13:25</c:v>
                </c:pt>
                <c:pt idx="39">
                  <c:v>2025-04-13 13:25</c:v>
                </c:pt>
                <c:pt idx="40">
                  <c:v>2025-04-13 13:25</c:v>
                </c:pt>
                <c:pt idx="41">
                  <c:v>2025-04-13 13:25</c:v>
                </c:pt>
                <c:pt idx="42">
                  <c:v>2025-04-13 13:26</c:v>
                </c:pt>
                <c:pt idx="43">
                  <c:v>2025-04-13 13:26</c:v>
                </c:pt>
                <c:pt idx="44">
                  <c:v>2025-04-13 13:26</c:v>
                </c:pt>
                <c:pt idx="45">
                  <c:v>2025-04-13 13:26</c:v>
                </c:pt>
                <c:pt idx="46">
                  <c:v>2025-04-13 13:26</c:v>
                </c:pt>
                <c:pt idx="47">
                  <c:v>2025-04-13 13:26</c:v>
                </c:pt>
                <c:pt idx="48">
                  <c:v>2025-04-13 13:26</c:v>
                </c:pt>
                <c:pt idx="49">
                  <c:v>2025-04-13 13:26</c:v>
                </c:pt>
                <c:pt idx="50">
                  <c:v>2025-04-13 13:26</c:v>
                </c:pt>
                <c:pt idx="51">
                  <c:v>2025-04-13 13:26</c:v>
                </c:pt>
                <c:pt idx="52">
                  <c:v>2025-04-13 13:26</c:v>
                </c:pt>
                <c:pt idx="53">
                  <c:v>2025-04-13 13:26</c:v>
                </c:pt>
                <c:pt idx="54">
                  <c:v>2025-04-13 13:26</c:v>
                </c:pt>
                <c:pt idx="55">
                  <c:v>2025-04-13 13:26</c:v>
                </c:pt>
                <c:pt idx="56">
                  <c:v>2025-04-13 13:26</c:v>
                </c:pt>
                <c:pt idx="57">
                  <c:v>2025-04-13 13:26</c:v>
                </c:pt>
                <c:pt idx="58">
                  <c:v>2025-04-13 13:26</c:v>
                </c:pt>
                <c:pt idx="59">
                  <c:v>2025-04-13 13:26</c:v>
                </c:pt>
                <c:pt idx="60">
                  <c:v>2025-04-13 13:26</c:v>
                </c:pt>
                <c:pt idx="61">
                  <c:v>2025-04-13 13:26</c:v>
                </c:pt>
                <c:pt idx="62">
                  <c:v>2025-04-13 13:26</c:v>
                </c:pt>
                <c:pt idx="63">
                  <c:v>2025-04-13 13:26</c:v>
                </c:pt>
                <c:pt idx="64">
                  <c:v>2025-04-13 13:26</c:v>
                </c:pt>
                <c:pt idx="65">
                  <c:v>2025-04-13 13:26</c:v>
                </c:pt>
                <c:pt idx="66">
                  <c:v>2025-04-13 13:26</c:v>
                </c:pt>
                <c:pt idx="67">
                  <c:v>2025-04-13 13:26</c:v>
                </c:pt>
                <c:pt idx="68">
                  <c:v>2025-04-13 13:26</c:v>
                </c:pt>
                <c:pt idx="69">
                  <c:v>2025-04-13 13:26</c:v>
                </c:pt>
                <c:pt idx="70">
                  <c:v>2025-04-13 13:26</c:v>
                </c:pt>
                <c:pt idx="71">
                  <c:v>2025-04-13 13:27</c:v>
                </c:pt>
                <c:pt idx="72">
                  <c:v>2025-04-13 13:27</c:v>
                </c:pt>
                <c:pt idx="73">
                  <c:v>2025-04-13 13:27</c:v>
                </c:pt>
                <c:pt idx="74">
                  <c:v>2025-04-13 13:27</c:v>
                </c:pt>
                <c:pt idx="75">
                  <c:v>2025-04-13 13:27</c:v>
                </c:pt>
                <c:pt idx="76">
                  <c:v>2025-04-13 13:27</c:v>
                </c:pt>
                <c:pt idx="77">
                  <c:v>2025-04-13 13:27</c:v>
                </c:pt>
                <c:pt idx="78">
                  <c:v>2025-04-13 13:27</c:v>
                </c:pt>
                <c:pt idx="79">
                  <c:v>2025-04-13 13:27</c:v>
                </c:pt>
                <c:pt idx="80">
                  <c:v>2025-04-13 13:27</c:v>
                </c:pt>
                <c:pt idx="81">
                  <c:v>2025-04-13 13:27</c:v>
                </c:pt>
                <c:pt idx="82">
                  <c:v>2025-04-13 13:27</c:v>
                </c:pt>
                <c:pt idx="83">
                  <c:v>2025-04-13 13:27</c:v>
                </c:pt>
                <c:pt idx="84">
                  <c:v>2025-04-13 13:27</c:v>
                </c:pt>
                <c:pt idx="85">
                  <c:v>2025-04-13 13:27</c:v>
                </c:pt>
                <c:pt idx="86">
                  <c:v>2025-04-13 13:27</c:v>
                </c:pt>
                <c:pt idx="87">
                  <c:v>2025-04-13 13:27</c:v>
                </c:pt>
                <c:pt idx="88">
                  <c:v>2025-04-13 13:27</c:v>
                </c:pt>
                <c:pt idx="89">
                  <c:v>2025-04-13 13:27</c:v>
                </c:pt>
                <c:pt idx="90">
                  <c:v>2025-04-13 13:27</c:v>
                </c:pt>
                <c:pt idx="91">
                  <c:v>2025-04-13 13:27</c:v>
                </c:pt>
                <c:pt idx="92">
                  <c:v>2025-04-13 13:27</c:v>
                </c:pt>
                <c:pt idx="93">
                  <c:v>2025-04-13 13:27</c:v>
                </c:pt>
                <c:pt idx="94">
                  <c:v>2025-04-13 13:27</c:v>
                </c:pt>
                <c:pt idx="95">
                  <c:v>2025-04-13 13:27</c:v>
                </c:pt>
                <c:pt idx="96">
                  <c:v>2025-04-13 13:27</c:v>
                </c:pt>
                <c:pt idx="97">
                  <c:v>2025-04-13 13:27</c:v>
                </c:pt>
                <c:pt idx="98">
                  <c:v>2025-04-13 13:27</c:v>
                </c:pt>
                <c:pt idx="99">
                  <c:v>2025-04-13 13:27</c:v>
                </c:pt>
                <c:pt idx="100">
                  <c:v>2025-04-13 13:27</c:v>
                </c:pt>
                <c:pt idx="101">
                  <c:v>2025-04-13 13:28</c:v>
                </c:pt>
                <c:pt idx="102">
                  <c:v>2025-04-13 13:28</c:v>
                </c:pt>
                <c:pt idx="103">
                  <c:v>2025-04-13 13:28</c:v>
                </c:pt>
                <c:pt idx="104">
                  <c:v>2025-04-13 13:28</c:v>
                </c:pt>
                <c:pt idx="105">
                  <c:v>2025-04-13 13:28</c:v>
                </c:pt>
                <c:pt idx="106">
                  <c:v>2025-04-13 13:28</c:v>
                </c:pt>
                <c:pt idx="107">
                  <c:v>2025-04-13 13:28</c:v>
                </c:pt>
                <c:pt idx="108">
                  <c:v>2025-04-13 13:28</c:v>
                </c:pt>
                <c:pt idx="109">
                  <c:v>2025-04-13 13:28</c:v>
                </c:pt>
                <c:pt idx="110">
                  <c:v>2025-04-13 13:28</c:v>
                </c:pt>
                <c:pt idx="111">
                  <c:v>2025-04-13 13:28</c:v>
                </c:pt>
                <c:pt idx="112">
                  <c:v>2025-04-13 13:28</c:v>
                </c:pt>
                <c:pt idx="113">
                  <c:v>2025-04-13 13:28</c:v>
                </c:pt>
                <c:pt idx="114">
                  <c:v>2025-04-13 13:28</c:v>
                </c:pt>
                <c:pt idx="115">
                  <c:v>2025-04-13 13:28</c:v>
                </c:pt>
                <c:pt idx="116">
                  <c:v>2025-04-13 13:28</c:v>
                </c:pt>
                <c:pt idx="117">
                  <c:v>2025-04-13 13:28</c:v>
                </c:pt>
                <c:pt idx="118">
                  <c:v>2025-04-13 13:28</c:v>
                </c:pt>
                <c:pt idx="119">
                  <c:v>2025-04-13 13:28</c:v>
                </c:pt>
                <c:pt idx="120">
                  <c:v>2025-04-13 13:28</c:v>
                </c:pt>
                <c:pt idx="121">
                  <c:v>2025-04-13 13:28</c:v>
                </c:pt>
                <c:pt idx="122">
                  <c:v>2025-04-13 13:28</c:v>
                </c:pt>
                <c:pt idx="123">
                  <c:v>2025-04-13 13:28</c:v>
                </c:pt>
                <c:pt idx="124">
                  <c:v>2025-04-13 13:29</c:v>
                </c:pt>
                <c:pt idx="125">
                  <c:v>2025-04-13 13:29</c:v>
                </c:pt>
                <c:pt idx="126">
                  <c:v>2025-04-13 13:29</c:v>
                </c:pt>
                <c:pt idx="127">
                  <c:v>2025-04-13 13:29</c:v>
                </c:pt>
                <c:pt idx="128">
                  <c:v>2025-04-13 13:29</c:v>
                </c:pt>
                <c:pt idx="129">
                  <c:v>2025-04-13 13:29</c:v>
                </c:pt>
                <c:pt idx="130">
                  <c:v>2025-04-13 13:29</c:v>
                </c:pt>
                <c:pt idx="131">
                  <c:v>2025-04-13 13:29</c:v>
                </c:pt>
                <c:pt idx="132">
                  <c:v>2025-04-13 13:29</c:v>
                </c:pt>
                <c:pt idx="133">
                  <c:v>2025-04-13 13:29</c:v>
                </c:pt>
                <c:pt idx="134">
                  <c:v>2025-04-13 13:30</c:v>
                </c:pt>
                <c:pt idx="135">
                  <c:v>2025-04-13 13:30</c:v>
                </c:pt>
                <c:pt idx="136">
                  <c:v>2025-04-13 13:30</c:v>
                </c:pt>
                <c:pt idx="137">
                  <c:v>2025-04-13 13:30</c:v>
                </c:pt>
                <c:pt idx="138">
                  <c:v>2025-04-13 13:30</c:v>
                </c:pt>
                <c:pt idx="139">
                  <c:v>2025-04-13 13:30</c:v>
                </c:pt>
                <c:pt idx="140">
                  <c:v>2025-04-13 13:30</c:v>
                </c:pt>
                <c:pt idx="141">
                  <c:v>2025-04-13 13:30</c:v>
                </c:pt>
                <c:pt idx="142">
                  <c:v>2025-04-13 13:30</c:v>
                </c:pt>
                <c:pt idx="143">
                  <c:v>2025-04-13 13:30</c:v>
                </c:pt>
                <c:pt idx="144">
                  <c:v>2025-04-13 13:30</c:v>
                </c:pt>
                <c:pt idx="145">
                  <c:v>2025-04-13 13:31</c:v>
                </c:pt>
                <c:pt idx="146">
                  <c:v>2025-04-13 13:31</c:v>
                </c:pt>
                <c:pt idx="147">
                  <c:v>2025-04-13 13:31</c:v>
                </c:pt>
                <c:pt idx="148">
                  <c:v>2025-04-13 13:31</c:v>
                </c:pt>
                <c:pt idx="149">
                  <c:v>2025-04-13 13:31</c:v>
                </c:pt>
                <c:pt idx="150">
                  <c:v>2025-04-13 13:31</c:v>
                </c:pt>
                <c:pt idx="151">
                  <c:v>2025-04-13 13:31</c:v>
                </c:pt>
                <c:pt idx="152">
                  <c:v>2025-04-13 13:31</c:v>
                </c:pt>
                <c:pt idx="153">
                  <c:v>2025-04-13 13:31</c:v>
                </c:pt>
                <c:pt idx="154">
                  <c:v>2025-04-13 13:31</c:v>
                </c:pt>
                <c:pt idx="155">
                  <c:v>2025-04-13 13:31</c:v>
                </c:pt>
                <c:pt idx="156">
                  <c:v>2025-04-13 13:31</c:v>
                </c:pt>
                <c:pt idx="157">
                  <c:v>2025-04-13 13:31</c:v>
                </c:pt>
                <c:pt idx="158">
                  <c:v>2025-04-13 13:31</c:v>
                </c:pt>
              </c:strCache>
            </c:strRef>
          </c:xVal>
          <c:yVal>
            <c:numRef>
              <c:f>'Attack 1'!$D:$D</c:f>
              <c:numCache>
                <c:formatCode>General</c:formatCode>
                <c:ptCount val="1048576"/>
                <c:pt idx="0">
                  <c:v>0</c:v>
                </c:pt>
                <c:pt idx="1">
                  <c:v>4.3</c:v>
                </c:pt>
                <c:pt idx="2">
                  <c:v>3.3</c:v>
                </c:pt>
                <c:pt idx="3">
                  <c:v>6.6</c:v>
                </c:pt>
                <c:pt idx="4">
                  <c:v>5.0999999999999996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4.2</c:v>
                </c:pt>
                <c:pt idx="8">
                  <c:v>4.4000000000000004</c:v>
                </c:pt>
                <c:pt idx="9">
                  <c:v>3.4</c:v>
                </c:pt>
                <c:pt idx="10">
                  <c:v>6.2</c:v>
                </c:pt>
                <c:pt idx="11">
                  <c:v>3.4</c:v>
                </c:pt>
                <c:pt idx="12">
                  <c:v>4.4000000000000004</c:v>
                </c:pt>
                <c:pt idx="13">
                  <c:v>4.7</c:v>
                </c:pt>
                <c:pt idx="14">
                  <c:v>4.5999999999999996</c:v>
                </c:pt>
                <c:pt idx="15">
                  <c:v>6.3</c:v>
                </c:pt>
                <c:pt idx="16">
                  <c:v>4.0999999999999996</c:v>
                </c:pt>
                <c:pt idx="17">
                  <c:v>3.1</c:v>
                </c:pt>
                <c:pt idx="18">
                  <c:v>5.9</c:v>
                </c:pt>
                <c:pt idx="19">
                  <c:v>5.4</c:v>
                </c:pt>
                <c:pt idx="20">
                  <c:v>5.8</c:v>
                </c:pt>
                <c:pt idx="21">
                  <c:v>9.5</c:v>
                </c:pt>
                <c:pt idx="22">
                  <c:v>4.8</c:v>
                </c:pt>
                <c:pt idx="23">
                  <c:v>6.8</c:v>
                </c:pt>
                <c:pt idx="24">
                  <c:v>6.2</c:v>
                </c:pt>
                <c:pt idx="25">
                  <c:v>4.3</c:v>
                </c:pt>
                <c:pt idx="26">
                  <c:v>6.4</c:v>
                </c:pt>
                <c:pt idx="27">
                  <c:v>4.5999999999999996</c:v>
                </c:pt>
                <c:pt idx="28">
                  <c:v>4.8</c:v>
                </c:pt>
                <c:pt idx="29">
                  <c:v>7.6</c:v>
                </c:pt>
                <c:pt idx="30">
                  <c:v>4.8</c:v>
                </c:pt>
                <c:pt idx="31">
                  <c:v>4.4000000000000004</c:v>
                </c:pt>
                <c:pt idx="32">
                  <c:v>3.5</c:v>
                </c:pt>
                <c:pt idx="33">
                  <c:v>4</c:v>
                </c:pt>
                <c:pt idx="34">
                  <c:v>5</c:v>
                </c:pt>
                <c:pt idx="35">
                  <c:v>7.3</c:v>
                </c:pt>
                <c:pt idx="36">
                  <c:v>3</c:v>
                </c:pt>
                <c:pt idx="37">
                  <c:v>4.5</c:v>
                </c:pt>
                <c:pt idx="38">
                  <c:v>6.7</c:v>
                </c:pt>
                <c:pt idx="39">
                  <c:v>4.5</c:v>
                </c:pt>
                <c:pt idx="40">
                  <c:v>6.8</c:v>
                </c:pt>
                <c:pt idx="41">
                  <c:v>3.6</c:v>
                </c:pt>
                <c:pt idx="42">
                  <c:v>4</c:v>
                </c:pt>
                <c:pt idx="43">
                  <c:v>6.8</c:v>
                </c:pt>
                <c:pt idx="44">
                  <c:v>3.9</c:v>
                </c:pt>
                <c:pt idx="45">
                  <c:v>5.9</c:v>
                </c:pt>
                <c:pt idx="46">
                  <c:v>4.8</c:v>
                </c:pt>
                <c:pt idx="47">
                  <c:v>5.2</c:v>
                </c:pt>
                <c:pt idx="48">
                  <c:v>5.7</c:v>
                </c:pt>
                <c:pt idx="49">
                  <c:v>6.9</c:v>
                </c:pt>
                <c:pt idx="50">
                  <c:v>5.6</c:v>
                </c:pt>
                <c:pt idx="51">
                  <c:v>5.7</c:v>
                </c:pt>
                <c:pt idx="52">
                  <c:v>5.6</c:v>
                </c:pt>
                <c:pt idx="53">
                  <c:v>3.2</c:v>
                </c:pt>
                <c:pt idx="54">
                  <c:v>5.4</c:v>
                </c:pt>
                <c:pt idx="55">
                  <c:v>5.3</c:v>
                </c:pt>
                <c:pt idx="56">
                  <c:v>3.4</c:v>
                </c:pt>
                <c:pt idx="57">
                  <c:v>5.7</c:v>
                </c:pt>
                <c:pt idx="58">
                  <c:v>6.8</c:v>
                </c:pt>
                <c:pt idx="59">
                  <c:v>5.8</c:v>
                </c:pt>
                <c:pt idx="60">
                  <c:v>5.4</c:v>
                </c:pt>
                <c:pt idx="61">
                  <c:v>5.7</c:v>
                </c:pt>
                <c:pt idx="62">
                  <c:v>3.4</c:v>
                </c:pt>
                <c:pt idx="63">
                  <c:v>4.4000000000000004</c:v>
                </c:pt>
                <c:pt idx="64">
                  <c:v>4.9000000000000004</c:v>
                </c:pt>
                <c:pt idx="65">
                  <c:v>4.3</c:v>
                </c:pt>
                <c:pt idx="66">
                  <c:v>4.2</c:v>
                </c:pt>
                <c:pt idx="67">
                  <c:v>8.5</c:v>
                </c:pt>
                <c:pt idx="68">
                  <c:v>4</c:v>
                </c:pt>
                <c:pt idx="69">
                  <c:v>5.7</c:v>
                </c:pt>
                <c:pt idx="70">
                  <c:v>5.0999999999999996</c:v>
                </c:pt>
                <c:pt idx="71">
                  <c:v>8.6999999999999993</c:v>
                </c:pt>
                <c:pt idx="72">
                  <c:v>7</c:v>
                </c:pt>
                <c:pt idx="73">
                  <c:v>3.6</c:v>
                </c:pt>
                <c:pt idx="74">
                  <c:v>6.9</c:v>
                </c:pt>
                <c:pt idx="75">
                  <c:v>10.1</c:v>
                </c:pt>
                <c:pt idx="76">
                  <c:v>3.4</c:v>
                </c:pt>
                <c:pt idx="77">
                  <c:v>5.4</c:v>
                </c:pt>
                <c:pt idx="78">
                  <c:v>4.2</c:v>
                </c:pt>
                <c:pt idx="79">
                  <c:v>4.5</c:v>
                </c:pt>
                <c:pt idx="80">
                  <c:v>6.7</c:v>
                </c:pt>
                <c:pt idx="81">
                  <c:v>4.5999999999999996</c:v>
                </c:pt>
                <c:pt idx="82">
                  <c:v>5.9</c:v>
                </c:pt>
                <c:pt idx="83">
                  <c:v>6.6</c:v>
                </c:pt>
                <c:pt idx="84">
                  <c:v>5.3</c:v>
                </c:pt>
                <c:pt idx="85">
                  <c:v>5.2</c:v>
                </c:pt>
                <c:pt idx="86">
                  <c:v>4.0999999999999996</c:v>
                </c:pt>
                <c:pt idx="87">
                  <c:v>7.6</c:v>
                </c:pt>
                <c:pt idx="88">
                  <c:v>7</c:v>
                </c:pt>
                <c:pt idx="89">
                  <c:v>3.5</c:v>
                </c:pt>
                <c:pt idx="90">
                  <c:v>5.7</c:v>
                </c:pt>
                <c:pt idx="91">
                  <c:v>4.5999999999999996</c:v>
                </c:pt>
                <c:pt idx="92">
                  <c:v>5.0999999999999996</c:v>
                </c:pt>
                <c:pt idx="93">
                  <c:v>6.5</c:v>
                </c:pt>
                <c:pt idx="94">
                  <c:v>7.2</c:v>
                </c:pt>
                <c:pt idx="95">
                  <c:v>5.2</c:v>
                </c:pt>
                <c:pt idx="96">
                  <c:v>7.3</c:v>
                </c:pt>
                <c:pt idx="97">
                  <c:v>6.2</c:v>
                </c:pt>
                <c:pt idx="98">
                  <c:v>6.7</c:v>
                </c:pt>
                <c:pt idx="99">
                  <c:v>5.0999999999999996</c:v>
                </c:pt>
                <c:pt idx="100">
                  <c:v>6.1</c:v>
                </c:pt>
                <c:pt idx="101">
                  <c:v>3.2</c:v>
                </c:pt>
                <c:pt idx="102">
                  <c:v>3.1</c:v>
                </c:pt>
                <c:pt idx="103">
                  <c:v>1.9</c:v>
                </c:pt>
                <c:pt idx="104">
                  <c:v>3.4</c:v>
                </c:pt>
                <c:pt idx="105">
                  <c:v>7.5</c:v>
                </c:pt>
                <c:pt idx="106">
                  <c:v>3.3</c:v>
                </c:pt>
                <c:pt idx="107">
                  <c:v>5.9</c:v>
                </c:pt>
                <c:pt idx="108">
                  <c:v>3.6</c:v>
                </c:pt>
                <c:pt idx="109">
                  <c:v>5.3</c:v>
                </c:pt>
                <c:pt idx="110">
                  <c:v>5.9</c:v>
                </c:pt>
                <c:pt idx="111">
                  <c:v>5.4</c:v>
                </c:pt>
                <c:pt idx="112">
                  <c:v>5.0999999999999996</c:v>
                </c:pt>
                <c:pt idx="113">
                  <c:v>4.3</c:v>
                </c:pt>
                <c:pt idx="114">
                  <c:v>3</c:v>
                </c:pt>
                <c:pt idx="115">
                  <c:v>5.7</c:v>
                </c:pt>
                <c:pt idx="116">
                  <c:v>5.5</c:v>
                </c:pt>
                <c:pt idx="117">
                  <c:v>4.9000000000000004</c:v>
                </c:pt>
                <c:pt idx="118">
                  <c:v>5.7</c:v>
                </c:pt>
                <c:pt idx="119">
                  <c:v>3</c:v>
                </c:pt>
                <c:pt idx="120">
                  <c:v>6.2</c:v>
                </c:pt>
                <c:pt idx="121">
                  <c:v>6.1</c:v>
                </c:pt>
                <c:pt idx="122">
                  <c:v>4.2</c:v>
                </c:pt>
                <c:pt idx="123">
                  <c:v>42</c:v>
                </c:pt>
                <c:pt idx="124">
                  <c:v>91.6</c:v>
                </c:pt>
                <c:pt idx="125">
                  <c:v>99.7</c:v>
                </c:pt>
                <c:pt idx="126">
                  <c:v>60.5</c:v>
                </c:pt>
                <c:pt idx="127">
                  <c:v>75.2</c:v>
                </c:pt>
                <c:pt idx="128">
                  <c:v>59.7</c:v>
                </c:pt>
                <c:pt idx="129">
                  <c:v>92.5</c:v>
                </c:pt>
                <c:pt idx="130">
                  <c:v>72.900000000000006</c:v>
                </c:pt>
                <c:pt idx="131">
                  <c:v>75.7</c:v>
                </c:pt>
                <c:pt idx="132">
                  <c:v>31.7</c:v>
                </c:pt>
                <c:pt idx="133">
                  <c:v>36.4</c:v>
                </c:pt>
                <c:pt idx="134">
                  <c:v>28.3</c:v>
                </c:pt>
                <c:pt idx="135">
                  <c:v>32</c:v>
                </c:pt>
                <c:pt idx="136">
                  <c:v>27.6</c:v>
                </c:pt>
                <c:pt idx="137">
                  <c:v>38.6</c:v>
                </c:pt>
                <c:pt idx="138">
                  <c:v>32.700000000000003</c:v>
                </c:pt>
                <c:pt idx="139">
                  <c:v>26.5</c:v>
                </c:pt>
                <c:pt idx="140">
                  <c:v>27.2</c:v>
                </c:pt>
                <c:pt idx="141">
                  <c:v>26.7</c:v>
                </c:pt>
                <c:pt idx="142">
                  <c:v>22.4</c:v>
                </c:pt>
                <c:pt idx="143">
                  <c:v>25.7</c:v>
                </c:pt>
                <c:pt idx="144">
                  <c:v>24.4</c:v>
                </c:pt>
                <c:pt idx="145">
                  <c:v>26.4</c:v>
                </c:pt>
                <c:pt idx="146">
                  <c:v>22.2</c:v>
                </c:pt>
                <c:pt idx="147">
                  <c:v>31.1</c:v>
                </c:pt>
                <c:pt idx="148">
                  <c:v>4.5999999999999996</c:v>
                </c:pt>
                <c:pt idx="149">
                  <c:v>4.3</c:v>
                </c:pt>
                <c:pt idx="150">
                  <c:v>4.0999999999999996</c:v>
                </c:pt>
                <c:pt idx="151">
                  <c:v>3</c:v>
                </c:pt>
                <c:pt idx="152">
                  <c:v>1.4</c:v>
                </c:pt>
                <c:pt idx="153">
                  <c:v>2.8</c:v>
                </c:pt>
                <c:pt idx="154">
                  <c:v>1.9</c:v>
                </c:pt>
                <c:pt idx="155">
                  <c:v>4</c:v>
                </c:pt>
                <c:pt idx="156">
                  <c:v>2.4</c:v>
                </c:pt>
                <c:pt idx="157">
                  <c:v>2.1</c:v>
                </c:pt>
                <c:pt idx="158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86-48D6-B023-4E4FA6633FF1}"/>
            </c:ext>
          </c:extLst>
        </c:ser>
        <c:ser>
          <c:idx val="1"/>
          <c:order val="1"/>
          <c:tx>
            <c:v>Memory Usage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'Attack 1'!$C:$C</c:f>
              <c:strCache>
                <c:ptCount val="159"/>
                <c:pt idx="0">
                  <c:v>date_defender</c:v>
                </c:pt>
                <c:pt idx="1">
                  <c:v>2025-04-13 13:24</c:v>
                </c:pt>
                <c:pt idx="2">
                  <c:v>2025-04-13 13:24</c:v>
                </c:pt>
                <c:pt idx="3">
                  <c:v>2025-04-13 13:24</c:v>
                </c:pt>
                <c:pt idx="4">
                  <c:v>2025-04-13 13:24</c:v>
                </c:pt>
                <c:pt idx="5">
                  <c:v>2025-04-13 13:24</c:v>
                </c:pt>
                <c:pt idx="6">
                  <c:v>2025-04-13 13:24</c:v>
                </c:pt>
                <c:pt idx="7">
                  <c:v>2025-04-13 13:24</c:v>
                </c:pt>
                <c:pt idx="8">
                  <c:v>2025-04-13 13:24</c:v>
                </c:pt>
                <c:pt idx="9">
                  <c:v>2025-04-13 13:24</c:v>
                </c:pt>
                <c:pt idx="10">
                  <c:v>2025-04-13 13:24</c:v>
                </c:pt>
                <c:pt idx="11">
                  <c:v>2025-04-13 13:24</c:v>
                </c:pt>
                <c:pt idx="12">
                  <c:v>2025-04-13 13:25</c:v>
                </c:pt>
                <c:pt idx="13">
                  <c:v>2025-04-13 13:25</c:v>
                </c:pt>
                <c:pt idx="14">
                  <c:v>2025-04-13 13:25</c:v>
                </c:pt>
                <c:pt idx="15">
                  <c:v>2025-04-13 13:25</c:v>
                </c:pt>
                <c:pt idx="16">
                  <c:v>2025-04-13 13:25</c:v>
                </c:pt>
                <c:pt idx="17">
                  <c:v>2025-04-13 13:25</c:v>
                </c:pt>
                <c:pt idx="18">
                  <c:v>2025-04-13 13:25</c:v>
                </c:pt>
                <c:pt idx="19">
                  <c:v>2025-04-13 13:25</c:v>
                </c:pt>
                <c:pt idx="20">
                  <c:v>2025-04-13 13:25</c:v>
                </c:pt>
                <c:pt idx="21">
                  <c:v>2025-04-13 13:25</c:v>
                </c:pt>
                <c:pt idx="22">
                  <c:v>2025-04-13 13:25</c:v>
                </c:pt>
                <c:pt idx="23">
                  <c:v>2025-04-13 13:25</c:v>
                </c:pt>
                <c:pt idx="24">
                  <c:v>2025-04-13 13:25</c:v>
                </c:pt>
                <c:pt idx="25">
                  <c:v>2025-04-13 13:25</c:v>
                </c:pt>
                <c:pt idx="26">
                  <c:v>2025-04-13 13:25</c:v>
                </c:pt>
                <c:pt idx="27">
                  <c:v>2025-04-13 13:25</c:v>
                </c:pt>
                <c:pt idx="28">
                  <c:v>2025-04-13 13:25</c:v>
                </c:pt>
                <c:pt idx="29">
                  <c:v>2025-04-13 13:25</c:v>
                </c:pt>
                <c:pt idx="30">
                  <c:v>2025-04-13 13:25</c:v>
                </c:pt>
                <c:pt idx="31">
                  <c:v>2025-04-13 13:25</c:v>
                </c:pt>
                <c:pt idx="32">
                  <c:v>2025-04-13 13:25</c:v>
                </c:pt>
                <c:pt idx="33">
                  <c:v>2025-04-13 13:25</c:v>
                </c:pt>
                <c:pt idx="34">
                  <c:v>2025-04-13 13:25</c:v>
                </c:pt>
                <c:pt idx="35">
                  <c:v>2025-04-13 13:25</c:v>
                </c:pt>
                <c:pt idx="36">
                  <c:v>2025-04-13 13:25</c:v>
                </c:pt>
                <c:pt idx="37">
                  <c:v>2025-04-13 13:25</c:v>
                </c:pt>
                <c:pt idx="38">
                  <c:v>2025-04-13 13:25</c:v>
                </c:pt>
                <c:pt idx="39">
                  <c:v>2025-04-13 13:25</c:v>
                </c:pt>
                <c:pt idx="40">
                  <c:v>2025-04-13 13:25</c:v>
                </c:pt>
                <c:pt idx="41">
                  <c:v>2025-04-13 13:25</c:v>
                </c:pt>
                <c:pt idx="42">
                  <c:v>2025-04-13 13:26</c:v>
                </c:pt>
                <c:pt idx="43">
                  <c:v>2025-04-13 13:26</c:v>
                </c:pt>
                <c:pt idx="44">
                  <c:v>2025-04-13 13:26</c:v>
                </c:pt>
                <c:pt idx="45">
                  <c:v>2025-04-13 13:26</c:v>
                </c:pt>
                <c:pt idx="46">
                  <c:v>2025-04-13 13:26</c:v>
                </c:pt>
                <c:pt idx="47">
                  <c:v>2025-04-13 13:26</c:v>
                </c:pt>
                <c:pt idx="48">
                  <c:v>2025-04-13 13:26</c:v>
                </c:pt>
                <c:pt idx="49">
                  <c:v>2025-04-13 13:26</c:v>
                </c:pt>
                <c:pt idx="50">
                  <c:v>2025-04-13 13:26</c:v>
                </c:pt>
                <c:pt idx="51">
                  <c:v>2025-04-13 13:26</c:v>
                </c:pt>
                <c:pt idx="52">
                  <c:v>2025-04-13 13:26</c:v>
                </c:pt>
                <c:pt idx="53">
                  <c:v>2025-04-13 13:26</c:v>
                </c:pt>
                <c:pt idx="54">
                  <c:v>2025-04-13 13:26</c:v>
                </c:pt>
                <c:pt idx="55">
                  <c:v>2025-04-13 13:26</c:v>
                </c:pt>
                <c:pt idx="56">
                  <c:v>2025-04-13 13:26</c:v>
                </c:pt>
                <c:pt idx="57">
                  <c:v>2025-04-13 13:26</c:v>
                </c:pt>
                <c:pt idx="58">
                  <c:v>2025-04-13 13:26</c:v>
                </c:pt>
                <c:pt idx="59">
                  <c:v>2025-04-13 13:26</c:v>
                </c:pt>
                <c:pt idx="60">
                  <c:v>2025-04-13 13:26</c:v>
                </c:pt>
                <c:pt idx="61">
                  <c:v>2025-04-13 13:26</c:v>
                </c:pt>
                <c:pt idx="62">
                  <c:v>2025-04-13 13:26</c:v>
                </c:pt>
                <c:pt idx="63">
                  <c:v>2025-04-13 13:26</c:v>
                </c:pt>
                <c:pt idx="64">
                  <c:v>2025-04-13 13:26</c:v>
                </c:pt>
                <c:pt idx="65">
                  <c:v>2025-04-13 13:26</c:v>
                </c:pt>
                <c:pt idx="66">
                  <c:v>2025-04-13 13:26</c:v>
                </c:pt>
                <c:pt idx="67">
                  <c:v>2025-04-13 13:26</c:v>
                </c:pt>
                <c:pt idx="68">
                  <c:v>2025-04-13 13:26</c:v>
                </c:pt>
                <c:pt idx="69">
                  <c:v>2025-04-13 13:26</c:v>
                </c:pt>
                <c:pt idx="70">
                  <c:v>2025-04-13 13:26</c:v>
                </c:pt>
                <c:pt idx="71">
                  <c:v>2025-04-13 13:27</c:v>
                </c:pt>
                <c:pt idx="72">
                  <c:v>2025-04-13 13:27</c:v>
                </c:pt>
                <c:pt idx="73">
                  <c:v>2025-04-13 13:27</c:v>
                </c:pt>
                <c:pt idx="74">
                  <c:v>2025-04-13 13:27</c:v>
                </c:pt>
                <c:pt idx="75">
                  <c:v>2025-04-13 13:27</c:v>
                </c:pt>
                <c:pt idx="76">
                  <c:v>2025-04-13 13:27</c:v>
                </c:pt>
                <c:pt idx="77">
                  <c:v>2025-04-13 13:27</c:v>
                </c:pt>
                <c:pt idx="78">
                  <c:v>2025-04-13 13:27</c:v>
                </c:pt>
                <c:pt idx="79">
                  <c:v>2025-04-13 13:27</c:v>
                </c:pt>
                <c:pt idx="80">
                  <c:v>2025-04-13 13:27</c:v>
                </c:pt>
                <c:pt idx="81">
                  <c:v>2025-04-13 13:27</c:v>
                </c:pt>
                <c:pt idx="82">
                  <c:v>2025-04-13 13:27</c:v>
                </c:pt>
                <c:pt idx="83">
                  <c:v>2025-04-13 13:27</c:v>
                </c:pt>
                <c:pt idx="84">
                  <c:v>2025-04-13 13:27</c:v>
                </c:pt>
                <c:pt idx="85">
                  <c:v>2025-04-13 13:27</c:v>
                </c:pt>
                <c:pt idx="86">
                  <c:v>2025-04-13 13:27</c:v>
                </c:pt>
                <c:pt idx="87">
                  <c:v>2025-04-13 13:27</c:v>
                </c:pt>
                <c:pt idx="88">
                  <c:v>2025-04-13 13:27</c:v>
                </c:pt>
                <c:pt idx="89">
                  <c:v>2025-04-13 13:27</c:v>
                </c:pt>
                <c:pt idx="90">
                  <c:v>2025-04-13 13:27</c:v>
                </c:pt>
                <c:pt idx="91">
                  <c:v>2025-04-13 13:27</c:v>
                </c:pt>
                <c:pt idx="92">
                  <c:v>2025-04-13 13:27</c:v>
                </c:pt>
                <c:pt idx="93">
                  <c:v>2025-04-13 13:27</c:v>
                </c:pt>
                <c:pt idx="94">
                  <c:v>2025-04-13 13:27</c:v>
                </c:pt>
                <c:pt idx="95">
                  <c:v>2025-04-13 13:27</c:v>
                </c:pt>
                <c:pt idx="96">
                  <c:v>2025-04-13 13:27</c:v>
                </c:pt>
                <c:pt idx="97">
                  <c:v>2025-04-13 13:27</c:v>
                </c:pt>
                <c:pt idx="98">
                  <c:v>2025-04-13 13:27</c:v>
                </c:pt>
                <c:pt idx="99">
                  <c:v>2025-04-13 13:27</c:v>
                </c:pt>
                <c:pt idx="100">
                  <c:v>2025-04-13 13:27</c:v>
                </c:pt>
                <c:pt idx="101">
                  <c:v>2025-04-13 13:28</c:v>
                </c:pt>
                <c:pt idx="102">
                  <c:v>2025-04-13 13:28</c:v>
                </c:pt>
                <c:pt idx="103">
                  <c:v>2025-04-13 13:28</c:v>
                </c:pt>
                <c:pt idx="104">
                  <c:v>2025-04-13 13:28</c:v>
                </c:pt>
                <c:pt idx="105">
                  <c:v>2025-04-13 13:28</c:v>
                </c:pt>
                <c:pt idx="106">
                  <c:v>2025-04-13 13:28</c:v>
                </c:pt>
                <c:pt idx="107">
                  <c:v>2025-04-13 13:28</c:v>
                </c:pt>
                <c:pt idx="108">
                  <c:v>2025-04-13 13:28</c:v>
                </c:pt>
                <c:pt idx="109">
                  <c:v>2025-04-13 13:28</c:v>
                </c:pt>
                <c:pt idx="110">
                  <c:v>2025-04-13 13:28</c:v>
                </c:pt>
                <c:pt idx="111">
                  <c:v>2025-04-13 13:28</c:v>
                </c:pt>
                <c:pt idx="112">
                  <c:v>2025-04-13 13:28</c:v>
                </c:pt>
                <c:pt idx="113">
                  <c:v>2025-04-13 13:28</c:v>
                </c:pt>
                <c:pt idx="114">
                  <c:v>2025-04-13 13:28</c:v>
                </c:pt>
                <c:pt idx="115">
                  <c:v>2025-04-13 13:28</c:v>
                </c:pt>
                <c:pt idx="116">
                  <c:v>2025-04-13 13:28</c:v>
                </c:pt>
                <c:pt idx="117">
                  <c:v>2025-04-13 13:28</c:v>
                </c:pt>
                <c:pt idx="118">
                  <c:v>2025-04-13 13:28</c:v>
                </c:pt>
                <c:pt idx="119">
                  <c:v>2025-04-13 13:28</c:v>
                </c:pt>
                <c:pt idx="120">
                  <c:v>2025-04-13 13:28</c:v>
                </c:pt>
                <c:pt idx="121">
                  <c:v>2025-04-13 13:28</c:v>
                </c:pt>
                <c:pt idx="122">
                  <c:v>2025-04-13 13:28</c:v>
                </c:pt>
                <c:pt idx="123">
                  <c:v>2025-04-13 13:28</c:v>
                </c:pt>
                <c:pt idx="124">
                  <c:v>2025-04-13 13:29</c:v>
                </c:pt>
                <c:pt idx="125">
                  <c:v>2025-04-13 13:29</c:v>
                </c:pt>
                <c:pt idx="126">
                  <c:v>2025-04-13 13:29</c:v>
                </c:pt>
                <c:pt idx="127">
                  <c:v>2025-04-13 13:29</c:v>
                </c:pt>
                <c:pt idx="128">
                  <c:v>2025-04-13 13:29</c:v>
                </c:pt>
                <c:pt idx="129">
                  <c:v>2025-04-13 13:29</c:v>
                </c:pt>
                <c:pt idx="130">
                  <c:v>2025-04-13 13:29</c:v>
                </c:pt>
                <c:pt idx="131">
                  <c:v>2025-04-13 13:29</c:v>
                </c:pt>
                <c:pt idx="132">
                  <c:v>2025-04-13 13:29</c:v>
                </c:pt>
                <c:pt idx="133">
                  <c:v>2025-04-13 13:29</c:v>
                </c:pt>
                <c:pt idx="134">
                  <c:v>2025-04-13 13:30</c:v>
                </c:pt>
                <c:pt idx="135">
                  <c:v>2025-04-13 13:30</c:v>
                </c:pt>
                <c:pt idx="136">
                  <c:v>2025-04-13 13:30</c:v>
                </c:pt>
                <c:pt idx="137">
                  <c:v>2025-04-13 13:30</c:v>
                </c:pt>
                <c:pt idx="138">
                  <c:v>2025-04-13 13:30</c:v>
                </c:pt>
                <c:pt idx="139">
                  <c:v>2025-04-13 13:30</c:v>
                </c:pt>
                <c:pt idx="140">
                  <c:v>2025-04-13 13:30</c:v>
                </c:pt>
                <c:pt idx="141">
                  <c:v>2025-04-13 13:30</c:v>
                </c:pt>
                <c:pt idx="142">
                  <c:v>2025-04-13 13:30</c:v>
                </c:pt>
                <c:pt idx="143">
                  <c:v>2025-04-13 13:30</c:v>
                </c:pt>
                <c:pt idx="144">
                  <c:v>2025-04-13 13:30</c:v>
                </c:pt>
                <c:pt idx="145">
                  <c:v>2025-04-13 13:31</c:v>
                </c:pt>
                <c:pt idx="146">
                  <c:v>2025-04-13 13:31</c:v>
                </c:pt>
                <c:pt idx="147">
                  <c:v>2025-04-13 13:31</c:v>
                </c:pt>
                <c:pt idx="148">
                  <c:v>2025-04-13 13:31</c:v>
                </c:pt>
                <c:pt idx="149">
                  <c:v>2025-04-13 13:31</c:v>
                </c:pt>
                <c:pt idx="150">
                  <c:v>2025-04-13 13:31</c:v>
                </c:pt>
                <c:pt idx="151">
                  <c:v>2025-04-13 13:31</c:v>
                </c:pt>
                <c:pt idx="152">
                  <c:v>2025-04-13 13:31</c:v>
                </c:pt>
                <c:pt idx="153">
                  <c:v>2025-04-13 13:31</c:v>
                </c:pt>
                <c:pt idx="154">
                  <c:v>2025-04-13 13:31</c:v>
                </c:pt>
                <c:pt idx="155">
                  <c:v>2025-04-13 13:31</c:v>
                </c:pt>
                <c:pt idx="156">
                  <c:v>2025-04-13 13:31</c:v>
                </c:pt>
                <c:pt idx="157">
                  <c:v>2025-04-13 13:31</c:v>
                </c:pt>
                <c:pt idx="158">
                  <c:v>2025-04-13 13:31</c:v>
                </c:pt>
              </c:strCache>
            </c:strRef>
          </c:xVal>
          <c:yVal>
            <c:numRef>
              <c:f>'Attack 1'!$E:$E</c:f>
              <c:numCache>
                <c:formatCode>General</c:formatCode>
                <c:ptCount val="1048576"/>
                <c:pt idx="0">
                  <c:v>0</c:v>
                </c:pt>
                <c:pt idx="1">
                  <c:v>28.4</c:v>
                </c:pt>
                <c:pt idx="2">
                  <c:v>28.6</c:v>
                </c:pt>
                <c:pt idx="3">
                  <c:v>28.7</c:v>
                </c:pt>
                <c:pt idx="4">
                  <c:v>28.8</c:v>
                </c:pt>
                <c:pt idx="5">
                  <c:v>28.8</c:v>
                </c:pt>
                <c:pt idx="6">
                  <c:v>28.8</c:v>
                </c:pt>
                <c:pt idx="7">
                  <c:v>28.8</c:v>
                </c:pt>
                <c:pt idx="8">
                  <c:v>28.8</c:v>
                </c:pt>
                <c:pt idx="9">
                  <c:v>28.8</c:v>
                </c:pt>
                <c:pt idx="10">
                  <c:v>28.8</c:v>
                </c:pt>
                <c:pt idx="11">
                  <c:v>28.8</c:v>
                </c:pt>
                <c:pt idx="12">
                  <c:v>28.8</c:v>
                </c:pt>
                <c:pt idx="13">
                  <c:v>28.7</c:v>
                </c:pt>
                <c:pt idx="14">
                  <c:v>28.6</c:v>
                </c:pt>
                <c:pt idx="15">
                  <c:v>28.6</c:v>
                </c:pt>
                <c:pt idx="16">
                  <c:v>28.6</c:v>
                </c:pt>
                <c:pt idx="17">
                  <c:v>28.6</c:v>
                </c:pt>
                <c:pt idx="18">
                  <c:v>28.6</c:v>
                </c:pt>
                <c:pt idx="19">
                  <c:v>28.6</c:v>
                </c:pt>
                <c:pt idx="20">
                  <c:v>28.6</c:v>
                </c:pt>
                <c:pt idx="21">
                  <c:v>28.6</c:v>
                </c:pt>
                <c:pt idx="22">
                  <c:v>28.6</c:v>
                </c:pt>
                <c:pt idx="23">
                  <c:v>28.6</c:v>
                </c:pt>
                <c:pt idx="24">
                  <c:v>28.6</c:v>
                </c:pt>
                <c:pt idx="25">
                  <c:v>28.6</c:v>
                </c:pt>
                <c:pt idx="26">
                  <c:v>28.6</c:v>
                </c:pt>
                <c:pt idx="27">
                  <c:v>28.6</c:v>
                </c:pt>
                <c:pt idx="28">
                  <c:v>28.7</c:v>
                </c:pt>
                <c:pt idx="29">
                  <c:v>28.7</c:v>
                </c:pt>
                <c:pt idx="30">
                  <c:v>28.7</c:v>
                </c:pt>
                <c:pt idx="31">
                  <c:v>28.8</c:v>
                </c:pt>
                <c:pt idx="32">
                  <c:v>28.8</c:v>
                </c:pt>
                <c:pt idx="33">
                  <c:v>28.8</c:v>
                </c:pt>
                <c:pt idx="34">
                  <c:v>28.8</c:v>
                </c:pt>
                <c:pt idx="35">
                  <c:v>28.8</c:v>
                </c:pt>
                <c:pt idx="36">
                  <c:v>28.8</c:v>
                </c:pt>
                <c:pt idx="37">
                  <c:v>28.8</c:v>
                </c:pt>
                <c:pt idx="38">
                  <c:v>28.9</c:v>
                </c:pt>
                <c:pt idx="39">
                  <c:v>28.9</c:v>
                </c:pt>
                <c:pt idx="40">
                  <c:v>28.9</c:v>
                </c:pt>
                <c:pt idx="41">
                  <c:v>28.9</c:v>
                </c:pt>
                <c:pt idx="42">
                  <c:v>28.9</c:v>
                </c:pt>
                <c:pt idx="43">
                  <c:v>28.8</c:v>
                </c:pt>
                <c:pt idx="44">
                  <c:v>28.8</c:v>
                </c:pt>
                <c:pt idx="45">
                  <c:v>28.8</c:v>
                </c:pt>
                <c:pt idx="46">
                  <c:v>28.8</c:v>
                </c:pt>
                <c:pt idx="47">
                  <c:v>28.8</c:v>
                </c:pt>
                <c:pt idx="48">
                  <c:v>28.6</c:v>
                </c:pt>
                <c:pt idx="49">
                  <c:v>28.6</c:v>
                </c:pt>
                <c:pt idx="50">
                  <c:v>28.6</c:v>
                </c:pt>
                <c:pt idx="51">
                  <c:v>28.6</c:v>
                </c:pt>
                <c:pt idx="52">
                  <c:v>28.6</c:v>
                </c:pt>
                <c:pt idx="53">
                  <c:v>28.6</c:v>
                </c:pt>
                <c:pt idx="54">
                  <c:v>28.7</c:v>
                </c:pt>
                <c:pt idx="55">
                  <c:v>28.7</c:v>
                </c:pt>
                <c:pt idx="56">
                  <c:v>28.6</c:v>
                </c:pt>
                <c:pt idx="57">
                  <c:v>28.6</c:v>
                </c:pt>
                <c:pt idx="58">
                  <c:v>28.7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28.8</c:v>
                </c:pt>
                <c:pt idx="63">
                  <c:v>28.8</c:v>
                </c:pt>
                <c:pt idx="64">
                  <c:v>28.8</c:v>
                </c:pt>
                <c:pt idx="65">
                  <c:v>28.8</c:v>
                </c:pt>
                <c:pt idx="66">
                  <c:v>28.8</c:v>
                </c:pt>
                <c:pt idx="67">
                  <c:v>28.8</c:v>
                </c:pt>
                <c:pt idx="68">
                  <c:v>28.9</c:v>
                </c:pt>
                <c:pt idx="69">
                  <c:v>28.9</c:v>
                </c:pt>
                <c:pt idx="70">
                  <c:v>28.8</c:v>
                </c:pt>
                <c:pt idx="71">
                  <c:v>28.8</c:v>
                </c:pt>
                <c:pt idx="72">
                  <c:v>28.8</c:v>
                </c:pt>
                <c:pt idx="73">
                  <c:v>28.8</c:v>
                </c:pt>
                <c:pt idx="74">
                  <c:v>28.9</c:v>
                </c:pt>
                <c:pt idx="75">
                  <c:v>28.9</c:v>
                </c:pt>
                <c:pt idx="76">
                  <c:v>28.7</c:v>
                </c:pt>
                <c:pt idx="77">
                  <c:v>28.7</c:v>
                </c:pt>
                <c:pt idx="78">
                  <c:v>28.7</c:v>
                </c:pt>
                <c:pt idx="79">
                  <c:v>28.7</c:v>
                </c:pt>
                <c:pt idx="80">
                  <c:v>28.7</c:v>
                </c:pt>
                <c:pt idx="81">
                  <c:v>28.7</c:v>
                </c:pt>
                <c:pt idx="82">
                  <c:v>28.7</c:v>
                </c:pt>
                <c:pt idx="83">
                  <c:v>28.7</c:v>
                </c:pt>
                <c:pt idx="84">
                  <c:v>28.7</c:v>
                </c:pt>
                <c:pt idx="85">
                  <c:v>28.7</c:v>
                </c:pt>
                <c:pt idx="86">
                  <c:v>28.7</c:v>
                </c:pt>
                <c:pt idx="87">
                  <c:v>28.8</c:v>
                </c:pt>
                <c:pt idx="88">
                  <c:v>28.9</c:v>
                </c:pt>
                <c:pt idx="89">
                  <c:v>28.9</c:v>
                </c:pt>
                <c:pt idx="90">
                  <c:v>28.9</c:v>
                </c:pt>
                <c:pt idx="91">
                  <c:v>28.9</c:v>
                </c:pt>
                <c:pt idx="92">
                  <c:v>28.9</c:v>
                </c:pt>
                <c:pt idx="93">
                  <c:v>28.9</c:v>
                </c:pt>
                <c:pt idx="94">
                  <c:v>28.8</c:v>
                </c:pt>
                <c:pt idx="95">
                  <c:v>28.8</c:v>
                </c:pt>
                <c:pt idx="96">
                  <c:v>28.8</c:v>
                </c:pt>
                <c:pt idx="97">
                  <c:v>28.9</c:v>
                </c:pt>
                <c:pt idx="98">
                  <c:v>28.9</c:v>
                </c:pt>
                <c:pt idx="99">
                  <c:v>28.9</c:v>
                </c:pt>
                <c:pt idx="100">
                  <c:v>28.9</c:v>
                </c:pt>
                <c:pt idx="101">
                  <c:v>28.9</c:v>
                </c:pt>
                <c:pt idx="102">
                  <c:v>28.8</c:v>
                </c:pt>
                <c:pt idx="103">
                  <c:v>28.8</c:v>
                </c:pt>
                <c:pt idx="104">
                  <c:v>28.8</c:v>
                </c:pt>
                <c:pt idx="105">
                  <c:v>28.8</c:v>
                </c:pt>
                <c:pt idx="106">
                  <c:v>28.8</c:v>
                </c:pt>
                <c:pt idx="107">
                  <c:v>28.8</c:v>
                </c:pt>
                <c:pt idx="108">
                  <c:v>28.8</c:v>
                </c:pt>
                <c:pt idx="109">
                  <c:v>28.8</c:v>
                </c:pt>
                <c:pt idx="110">
                  <c:v>28.8</c:v>
                </c:pt>
                <c:pt idx="111">
                  <c:v>28.6</c:v>
                </c:pt>
                <c:pt idx="112">
                  <c:v>28.6</c:v>
                </c:pt>
                <c:pt idx="113">
                  <c:v>28.7</c:v>
                </c:pt>
                <c:pt idx="114">
                  <c:v>28.6</c:v>
                </c:pt>
                <c:pt idx="115">
                  <c:v>28.6</c:v>
                </c:pt>
                <c:pt idx="116">
                  <c:v>28.6</c:v>
                </c:pt>
                <c:pt idx="117">
                  <c:v>28.7</c:v>
                </c:pt>
                <c:pt idx="118">
                  <c:v>28.7</c:v>
                </c:pt>
                <c:pt idx="119">
                  <c:v>28.7</c:v>
                </c:pt>
                <c:pt idx="120">
                  <c:v>28.7</c:v>
                </c:pt>
                <c:pt idx="121">
                  <c:v>28.7</c:v>
                </c:pt>
                <c:pt idx="122">
                  <c:v>28.7</c:v>
                </c:pt>
                <c:pt idx="123">
                  <c:v>28.8</c:v>
                </c:pt>
                <c:pt idx="124">
                  <c:v>99.9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99.8</c:v>
                </c:pt>
                <c:pt idx="133">
                  <c:v>100</c:v>
                </c:pt>
                <c:pt idx="134">
                  <c:v>100</c:v>
                </c:pt>
                <c:pt idx="135">
                  <c:v>83.9</c:v>
                </c:pt>
                <c:pt idx="136">
                  <c:v>73.7</c:v>
                </c:pt>
                <c:pt idx="137">
                  <c:v>74.5</c:v>
                </c:pt>
                <c:pt idx="138">
                  <c:v>75</c:v>
                </c:pt>
                <c:pt idx="139">
                  <c:v>75.2</c:v>
                </c:pt>
                <c:pt idx="140">
                  <c:v>75.400000000000006</c:v>
                </c:pt>
                <c:pt idx="141">
                  <c:v>75.599999999999994</c:v>
                </c:pt>
                <c:pt idx="142">
                  <c:v>75.8</c:v>
                </c:pt>
                <c:pt idx="143">
                  <c:v>75.8</c:v>
                </c:pt>
                <c:pt idx="144">
                  <c:v>75.8</c:v>
                </c:pt>
                <c:pt idx="145">
                  <c:v>76</c:v>
                </c:pt>
                <c:pt idx="146">
                  <c:v>75.900000000000006</c:v>
                </c:pt>
                <c:pt idx="147">
                  <c:v>74.400000000000006</c:v>
                </c:pt>
                <c:pt idx="148">
                  <c:v>73.8</c:v>
                </c:pt>
                <c:pt idx="149">
                  <c:v>72.599999999999994</c:v>
                </c:pt>
                <c:pt idx="150">
                  <c:v>72.5</c:v>
                </c:pt>
                <c:pt idx="151">
                  <c:v>72.7</c:v>
                </c:pt>
                <c:pt idx="152">
                  <c:v>72.7</c:v>
                </c:pt>
                <c:pt idx="153">
                  <c:v>72.7</c:v>
                </c:pt>
                <c:pt idx="154">
                  <c:v>72.8</c:v>
                </c:pt>
                <c:pt idx="155">
                  <c:v>72.900000000000006</c:v>
                </c:pt>
                <c:pt idx="156">
                  <c:v>72.900000000000006</c:v>
                </c:pt>
                <c:pt idx="157">
                  <c:v>73</c:v>
                </c:pt>
                <c:pt idx="158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86-48D6-B023-4E4FA6633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02847"/>
        <c:axId val="156940380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Response Time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'Attack 3'!$I$2:$I$14</c15:sqref>
                        </c15:formulaRef>
                      </c:ext>
                    </c:extLst>
                    <c:numCache>
                      <c:formatCode>m/d/yyyy\ h:mm</c:formatCode>
                      <c:ptCount val="13"/>
                      <c:pt idx="0">
                        <c:v>45761.020185185182</c:v>
                      </c:pt>
                      <c:pt idx="1">
                        <c:v>45761.020243055558</c:v>
                      </c:pt>
                      <c:pt idx="2">
                        <c:v>45761.020300925928</c:v>
                      </c:pt>
                      <c:pt idx="3">
                        <c:v>45761.020358796297</c:v>
                      </c:pt>
                      <c:pt idx="4">
                        <c:v>45761.020416666666</c:v>
                      </c:pt>
                      <c:pt idx="5">
                        <c:v>45761.020474537036</c:v>
                      </c:pt>
                      <c:pt idx="6">
                        <c:v>45761.020532407405</c:v>
                      </c:pt>
                      <c:pt idx="7">
                        <c:v>45761.020590277774</c:v>
                      </c:pt>
                      <c:pt idx="8">
                        <c:v>45761.020648148151</c:v>
                      </c:pt>
                      <c:pt idx="9">
                        <c:v>45761.020752314813</c:v>
                      </c:pt>
                      <c:pt idx="10">
                        <c:v>45761.020775462966</c:v>
                      </c:pt>
                      <c:pt idx="11">
                        <c:v>45761.020821759259</c:v>
                      </c:pt>
                      <c:pt idx="12">
                        <c:v>45761.020879629628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'Attack 3'!$J$2:$J$14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3.8175504207611</c:v>
                      </c:pt>
                      <c:pt idx="1">
                        <c:v>0.97247886657714799</c:v>
                      </c:pt>
                      <c:pt idx="2">
                        <c:v>3.0354485511779701</c:v>
                      </c:pt>
                      <c:pt idx="3">
                        <c:v>0.48589015007018999</c:v>
                      </c:pt>
                      <c:pt idx="4">
                        <c:v>0.46314215660095198</c:v>
                      </c:pt>
                      <c:pt idx="5">
                        <c:v>0.869676113128662</c:v>
                      </c:pt>
                      <c:pt idx="6">
                        <c:v>2.9503262042999201</c:v>
                      </c:pt>
                      <c:pt idx="7">
                        <c:v>0.61237382888793901</c:v>
                      </c:pt>
                      <c:pt idx="8">
                        <c:v>8.2176861763000399</c:v>
                      </c:pt>
                      <c:pt idx="9">
                        <c:v>2.6377041339874201</c:v>
                      </c:pt>
                      <c:pt idx="10">
                        <c:v>1.1865978240966699</c:v>
                      </c:pt>
                      <c:pt idx="11">
                        <c:v>2.59539341926574</c:v>
                      </c:pt>
                      <c:pt idx="12">
                        <c:v>3.7160484790802002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C86-48D6-B023-4E4FA6633FF1}"/>
                  </c:ext>
                </c:extLst>
              </c15:ser>
            </c15:filteredScatterSeries>
          </c:ext>
        </c:extLst>
      </c:scatterChart>
      <c:valAx>
        <c:axId val="156940284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03807"/>
        <c:crosses val="autoZero"/>
        <c:crossBetween val="midCat"/>
        <c:dispUnits>
          <c:builtInUnit val="hundreds"/>
        </c:dispUnits>
      </c:valAx>
      <c:valAx>
        <c:axId val="15694038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0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13034789069165E-2"/>
          <c:y val="3.6804679384347554E-2"/>
          <c:w val="0.78817567457961446"/>
          <c:h val="0.92639064123130488"/>
        </c:manualLayout>
      </c:layout>
      <c:scatterChart>
        <c:scatterStyle val="smoothMarker"/>
        <c:varyColors val="0"/>
        <c:ser>
          <c:idx val="0"/>
          <c:order val="0"/>
          <c:tx>
            <c:v>CPU Usage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'Attack 2'!$C:$C</c:f>
              <c:strCache>
                <c:ptCount val="85"/>
                <c:pt idx="0">
                  <c:v>date_defender</c:v>
                </c:pt>
                <c:pt idx="1">
                  <c:v>2025-04-13 13:40</c:v>
                </c:pt>
                <c:pt idx="2">
                  <c:v>2025-04-13 13:40</c:v>
                </c:pt>
                <c:pt idx="3">
                  <c:v>2025-04-13 13:40</c:v>
                </c:pt>
                <c:pt idx="4">
                  <c:v>2025-04-13 13:40</c:v>
                </c:pt>
                <c:pt idx="5">
                  <c:v>2025-04-13 13:40</c:v>
                </c:pt>
                <c:pt idx="6">
                  <c:v>2025-04-13 13:40</c:v>
                </c:pt>
                <c:pt idx="7">
                  <c:v>2025-04-13 13:40</c:v>
                </c:pt>
                <c:pt idx="8">
                  <c:v>2025-04-13 13:40</c:v>
                </c:pt>
                <c:pt idx="9">
                  <c:v>2025-04-13 13:40</c:v>
                </c:pt>
                <c:pt idx="10">
                  <c:v>2025-04-13 13:40</c:v>
                </c:pt>
                <c:pt idx="11">
                  <c:v>2025-04-13 13:40</c:v>
                </c:pt>
                <c:pt idx="12">
                  <c:v>2025-04-13 13:40</c:v>
                </c:pt>
                <c:pt idx="13">
                  <c:v>2025-04-13 13:40</c:v>
                </c:pt>
                <c:pt idx="14">
                  <c:v>2025-04-13 13:40</c:v>
                </c:pt>
                <c:pt idx="15">
                  <c:v>2025-04-13 13:40</c:v>
                </c:pt>
                <c:pt idx="16">
                  <c:v>2025-04-13 13:40</c:v>
                </c:pt>
                <c:pt idx="17">
                  <c:v>2025-04-13 13:40</c:v>
                </c:pt>
                <c:pt idx="18">
                  <c:v>2025-04-13 13:40</c:v>
                </c:pt>
                <c:pt idx="19">
                  <c:v>2025-04-13 13:40</c:v>
                </c:pt>
                <c:pt idx="20">
                  <c:v>2025-04-13 13:40</c:v>
                </c:pt>
                <c:pt idx="21">
                  <c:v>2025-04-13 13:40</c:v>
                </c:pt>
                <c:pt idx="22">
                  <c:v>2025-04-13 13:40</c:v>
                </c:pt>
                <c:pt idx="23">
                  <c:v>2025-04-13 13:40</c:v>
                </c:pt>
                <c:pt idx="24">
                  <c:v>2025-04-13 13:40</c:v>
                </c:pt>
                <c:pt idx="25">
                  <c:v>2025-04-13 13:40</c:v>
                </c:pt>
                <c:pt idx="26">
                  <c:v>2025-04-13 13:41</c:v>
                </c:pt>
                <c:pt idx="27">
                  <c:v>2025-04-13 13:41</c:v>
                </c:pt>
                <c:pt idx="28">
                  <c:v>2025-04-13 13:41</c:v>
                </c:pt>
                <c:pt idx="29">
                  <c:v>2025-04-13 13:41</c:v>
                </c:pt>
                <c:pt idx="30">
                  <c:v>2025-04-13 13:41</c:v>
                </c:pt>
                <c:pt idx="31">
                  <c:v>2025-04-13 13:41</c:v>
                </c:pt>
                <c:pt idx="32">
                  <c:v>2025-04-13 13:41</c:v>
                </c:pt>
                <c:pt idx="33">
                  <c:v>2025-04-13 13:41</c:v>
                </c:pt>
                <c:pt idx="34">
                  <c:v>2025-04-13 13:41</c:v>
                </c:pt>
                <c:pt idx="35">
                  <c:v>2025-04-13 13:41</c:v>
                </c:pt>
                <c:pt idx="36">
                  <c:v>2025-04-13 13:41</c:v>
                </c:pt>
                <c:pt idx="37">
                  <c:v>2025-04-13 13:41</c:v>
                </c:pt>
                <c:pt idx="38">
                  <c:v>2025-04-13 13:41</c:v>
                </c:pt>
                <c:pt idx="39">
                  <c:v>2025-04-13 13:41</c:v>
                </c:pt>
                <c:pt idx="40">
                  <c:v>2025-04-13 13:41</c:v>
                </c:pt>
                <c:pt idx="41">
                  <c:v>2025-04-13 13:41</c:v>
                </c:pt>
                <c:pt idx="42">
                  <c:v>2025-04-13 13:41</c:v>
                </c:pt>
                <c:pt idx="43">
                  <c:v>2025-04-13 13:41</c:v>
                </c:pt>
                <c:pt idx="44">
                  <c:v>2025-04-13 13:41</c:v>
                </c:pt>
                <c:pt idx="45">
                  <c:v>2025-04-13 13:41</c:v>
                </c:pt>
                <c:pt idx="46">
                  <c:v>2025-04-13 13:41</c:v>
                </c:pt>
                <c:pt idx="47">
                  <c:v>2025-04-13 13:41</c:v>
                </c:pt>
                <c:pt idx="48">
                  <c:v>2025-04-13 13:41</c:v>
                </c:pt>
                <c:pt idx="49">
                  <c:v>2025-04-13 13:41</c:v>
                </c:pt>
                <c:pt idx="50">
                  <c:v>2025-04-13 13:41</c:v>
                </c:pt>
                <c:pt idx="51">
                  <c:v>2025-04-13 13:41</c:v>
                </c:pt>
                <c:pt idx="52">
                  <c:v>2025-04-13 13:41</c:v>
                </c:pt>
                <c:pt idx="53">
                  <c:v>2025-04-13 13:41</c:v>
                </c:pt>
                <c:pt idx="54">
                  <c:v>2025-04-13 13:41</c:v>
                </c:pt>
                <c:pt idx="55">
                  <c:v>2025-04-13 13:42</c:v>
                </c:pt>
                <c:pt idx="56">
                  <c:v>2025-04-13 13:42</c:v>
                </c:pt>
                <c:pt idx="57">
                  <c:v>2025-04-13 13:42</c:v>
                </c:pt>
                <c:pt idx="58">
                  <c:v>2025-04-13 13:42</c:v>
                </c:pt>
                <c:pt idx="59">
                  <c:v>2025-04-13 13:42</c:v>
                </c:pt>
                <c:pt idx="60">
                  <c:v>2025-04-13 13:42</c:v>
                </c:pt>
                <c:pt idx="61">
                  <c:v>2025-04-13 13:42</c:v>
                </c:pt>
                <c:pt idx="62">
                  <c:v>2025-04-13 13:42</c:v>
                </c:pt>
                <c:pt idx="63">
                  <c:v>2025-04-13 13:42</c:v>
                </c:pt>
                <c:pt idx="64">
                  <c:v>2025-04-13 13:42</c:v>
                </c:pt>
                <c:pt idx="65">
                  <c:v>2025-04-13 13:42</c:v>
                </c:pt>
                <c:pt idx="66">
                  <c:v>2025-04-13 13:42</c:v>
                </c:pt>
                <c:pt idx="67">
                  <c:v>2025-04-13 13:42</c:v>
                </c:pt>
                <c:pt idx="68">
                  <c:v>2025-04-13 13:43</c:v>
                </c:pt>
                <c:pt idx="69">
                  <c:v>2025-04-13 13:43</c:v>
                </c:pt>
                <c:pt idx="70">
                  <c:v>2025-04-13 13:43</c:v>
                </c:pt>
                <c:pt idx="71">
                  <c:v>2025-04-13 13:44</c:v>
                </c:pt>
                <c:pt idx="72">
                  <c:v>2025-04-13 13:44</c:v>
                </c:pt>
                <c:pt idx="73">
                  <c:v>2025-04-13 13:44</c:v>
                </c:pt>
                <c:pt idx="74">
                  <c:v>2025-04-13 13:45</c:v>
                </c:pt>
                <c:pt idx="75">
                  <c:v>2025-04-13 13:45</c:v>
                </c:pt>
                <c:pt idx="76">
                  <c:v>2025-04-13 13:48</c:v>
                </c:pt>
                <c:pt idx="77">
                  <c:v>2025-04-13 13:48</c:v>
                </c:pt>
                <c:pt idx="78">
                  <c:v>2025-04-13 13:48</c:v>
                </c:pt>
                <c:pt idx="79">
                  <c:v>2025-04-13 13:48</c:v>
                </c:pt>
                <c:pt idx="80">
                  <c:v>2025-04-13 13:48</c:v>
                </c:pt>
                <c:pt idx="81">
                  <c:v>2025-04-13 13:48</c:v>
                </c:pt>
                <c:pt idx="82">
                  <c:v>2025-04-13 13:48</c:v>
                </c:pt>
                <c:pt idx="83">
                  <c:v>2025-04-13 13:48</c:v>
                </c:pt>
                <c:pt idx="84">
                  <c:v>2025-04-13 13:48</c:v>
                </c:pt>
              </c:strCache>
            </c:strRef>
          </c:xVal>
          <c:yVal>
            <c:numRef>
              <c:f>'Attack 2'!$D:$D</c:f>
              <c:numCache>
                <c:formatCode>General</c:formatCode>
                <c:ptCount val="1048576"/>
                <c:pt idx="0">
                  <c:v>0</c:v>
                </c:pt>
                <c:pt idx="1">
                  <c:v>2.9</c:v>
                </c:pt>
                <c:pt idx="2">
                  <c:v>3.9</c:v>
                </c:pt>
                <c:pt idx="3">
                  <c:v>6.1</c:v>
                </c:pt>
                <c:pt idx="4">
                  <c:v>8.6</c:v>
                </c:pt>
                <c:pt idx="5">
                  <c:v>4.4000000000000004</c:v>
                </c:pt>
                <c:pt idx="6">
                  <c:v>8.1999999999999993</c:v>
                </c:pt>
                <c:pt idx="7">
                  <c:v>6</c:v>
                </c:pt>
                <c:pt idx="8">
                  <c:v>3.4</c:v>
                </c:pt>
                <c:pt idx="9">
                  <c:v>5.4</c:v>
                </c:pt>
                <c:pt idx="10">
                  <c:v>3.9</c:v>
                </c:pt>
                <c:pt idx="11">
                  <c:v>2.9</c:v>
                </c:pt>
                <c:pt idx="12">
                  <c:v>3.9</c:v>
                </c:pt>
                <c:pt idx="13">
                  <c:v>4.3</c:v>
                </c:pt>
                <c:pt idx="14">
                  <c:v>5.3</c:v>
                </c:pt>
                <c:pt idx="15">
                  <c:v>5.6</c:v>
                </c:pt>
                <c:pt idx="16">
                  <c:v>3.2</c:v>
                </c:pt>
                <c:pt idx="17">
                  <c:v>2.8</c:v>
                </c:pt>
                <c:pt idx="18">
                  <c:v>3.7</c:v>
                </c:pt>
                <c:pt idx="19">
                  <c:v>5.5</c:v>
                </c:pt>
                <c:pt idx="20">
                  <c:v>4.3</c:v>
                </c:pt>
                <c:pt idx="21">
                  <c:v>4</c:v>
                </c:pt>
                <c:pt idx="22">
                  <c:v>6.4</c:v>
                </c:pt>
                <c:pt idx="23">
                  <c:v>2.6</c:v>
                </c:pt>
                <c:pt idx="24">
                  <c:v>5.0999999999999996</c:v>
                </c:pt>
                <c:pt idx="25">
                  <c:v>4.5</c:v>
                </c:pt>
                <c:pt idx="26">
                  <c:v>4.5999999999999996</c:v>
                </c:pt>
                <c:pt idx="27">
                  <c:v>5.5</c:v>
                </c:pt>
                <c:pt idx="28">
                  <c:v>4.2</c:v>
                </c:pt>
                <c:pt idx="29">
                  <c:v>4.9000000000000004</c:v>
                </c:pt>
                <c:pt idx="30">
                  <c:v>4.5</c:v>
                </c:pt>
                <c:pt idx="31">
                  <c:v>4.7</c:v>
                </c:pt>
                <c:pt idx="32">
                  <c:v>7</c:v>
                </c:pt>
                <c:pt idx="33">
                  <c:v>3.8</c:v>
                </c:pt>
                <c:pt idx="34">
                  <c:v>4.8</c:v>
                </c:pt>
                <c:pt idx="35">
                  <c:v>7.3</c:v>
                </c:pt>
                <c:pt idx="36">
                  <c:v>4</c:v>
                </c:pt>
                <c:pt idx="37">
                  <c:v>4.5999999999999996</c:v>
                </c:pt>
                <c:pt idx="38">
                  <c:v>3.2</c:v>
                </c:pt>
                <c:pt idx="39">
                  <c:v>4.3</c:v>
                </c:pt>
                <c:pt idx="40">
                  <c:v>3.6</c:v>
                </c:pt>
                <c:pt idx="41">
                  <c:v>3.8</c:v>
                </c:pt>
                <c:pt idx="42">
                  <c:v>4.5</c:v>
                </c:pt>
                <c:pt idx="43">
                  <c:v>2.8</c:v>
                </c:pt>
                <c:pt idx="44">
                  <c:v>4.2</c:v>
                </c:pt>
                <c:pt idx="45">
                  <c:v>2</c:v>
                </c:pt>
                <c:pt idx="46">
                  <c:v>3.1</c:v>
                </c:pt>
                <c:pt idx="47">
                  <c:v>3.5</c:v>
                </c:pt>
                <c:pt idx="48">
                  <c:v>3.8</c:v>
                </c:pt>
                <c:pt idx="49">
                  <c:v>5</c:v>
                </c:pt>
                <c:pt idx="50">
                  <c:v>3.6</c:v>
                </c:pt>
                <c:pt idx="51">
                  <c:v>4.3</c:v>
                </c:pt>
                <c:pt idx="52">
                  <c:v>3.6</c:v>
                </c:pt>
                <c:pt idx="53">
                  <c:v>2.8</c:v>
                </c:pt>
                <c:pt idx="54">
                  <c:v>5</c:v>
                </c:pt>
                <c:pt idx="55">
                  <c:v>5</c:v>
                </c:pt>
                <c:pt idx="56">
                  <c:v>2.6</c:v>
                </c:pt>
                <c:pt idx="57">
                  <c:v>5.8</c:v>
                </c:pt>
                <c:pt idx="58">
                  <c:v>2.8</c:v>
                </c:pt>
                <c:pt idx="59">
                  <c:v>37.799999999999997</c:v>
                </c:pt>
                <c:pt idx="60">
                  <c:v>48.5</c:v>
                </c:pt>
                <c:pt idx="61">
                  <c:v>95</c:v>
                </c:pt>
                <c:pt idx="62">
                  <c:v>80.599999999999994</c:v>
                </c:pt>
                <c:pt idx="63">
                  <c:v>41.9</c:v>
                </c:pt>
                <c:pt idx="64">
                  <c:v>64.5</c:v>
                </c:pt>
                <c:pt idx="65">
                  <c:v>53.5</c:v>
                </c:pt>
                <c:pt idx="66">
                  <c:v>55.5</c:v>
                </c:pt>
                <c:pt idx="67">
                  <c:v>98.7</c:v>
                </c:pt>
                <c:pt idx="68">
                  <c:v>98.1</c:v>
                </c:pt>
                <c:pt idx="69">
                  <c:v>40.6</c:v>
                </c:pt>
                <c:pt idx="70">
                  <c:v>95.5</c:v>
                </c:pt>
                <c:pt idx="71">
                  <c:v>96.7</c:v>
                </c:pt>
                <c:pt idx="72">
                  <c:v>88.3</c:v>
                </c:pt>
                <c:pt idx="73">
                  <c:v>98.3</c:v>
                </c:pt>
                <c:pt idx="74">
                  <c:v>91.7</c:v>
                </c:pt>
                <c:pt idx="75">
                  <c:v>29.2</c:v>
                </c:pt>
                <c:pt idx="76">
                  <c:v>25.9</c:v>
                </c:pt>
                <c:pt idx="77">
                  <c:v>23.1</c:v>
                </c:pt>
                <c:pt idx="78">
                  <c:v>24.3</c:v>
                </c:pt>
                <c:pt idx="79">
                  <c:v>27.9</c:v>
                </c:pt>
                <c:pt idx="80">
                  <c:v>22.9</c:v>
                </c:pt>
                <c:pt idx="81">
                  <c:v>22.5</c:v>
                </c:pt>
                <c:pt idx="82">
                  <c:v>22.9</c:v>
                </c:pt>
                <c:pt idx="83">
                  <c:v>25.7</c:v>
                </c:pt>
                <c:pt idx="84">
                  <c:v>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7-4252-99FE-E85C69A45717}"/>
            </c:ext>
          </c:extLst>
        </c:ser>
        <c:ser>
          <c:idx val="1"/>
          <c:order val="1"/>
          <c:tx>
            <c:v>Memory Usage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'Attack 2'!$C:$C</c:f>
              <c:strCache>
                <c:ptCount val="85"/>
                <c:pt idx="0">
                  <c:v>date_defender</c:v>
                </c:pt>
                <c:pt idx="1">
                  <c:v>2025-04-13 13:40</c:v>
                </c:pt>
                <c:pt idx="2">
                  <c:v>2025-04-13 13:40</c:v>
                </c:pt>
                <c:pt idx="3">
                  <c:v>2025-04-13 13:40</c:v>
                </c:pt>
                <c:pt idx="4">
                  <c:v>2025-04-13 13:40</c:v>
                </c:pt>
                <c:pt idx="5">
                  <c:v>2025-04-13 13:40</c:v>
                </c:pt>
                <c:pt idx="6">
                  <c:v>2025-04-13 13:40</c:v>
                </c:pt>
                <c:pt idx="7">
                  <c:v>2025-04-13 13:40</c:v>
                </c:pt>
                <c:pt idx="8">
                  <c:v>2025-04-13 13:40</c:v>
                </c:pt>
                <c:pt idx="9">
                  <c:v>2025-04-13 13:40</c:v>
                </c:pt>
                <c:pt idx="10">
                  <c:v>2025-04-13 13:40</c:v>
                </c:pt>
                <c:pt idx="11">
                  <c:v>2025-04-13 13:40</c:v>
                </c:pt>
                <c:pt idx="12">
                  <c:v>2025-04-13 13:40</c:v>
                </c:pt>
                <c:pt idx="13">
                  <c:v>2025-04-13 13:40</c:v>
                </c:pt>
                <c:pt idx="14">
                  <c:v>2025-04-13 13:40</c:v>
                </c:pt>
                <c:pt idx="15">
                  <c:v>2025-04-13 13:40</c:v>
                </c:pt>
                <c:pt idx="16">
                  <c:v>2025-04-13 13:40</c:v>
                </c:pt>
                <c:pt idx="17">
                  <c:v>2025-04-13 13:40</c:v>
                </c:pt>
                <c:pt idx="18">
                  <c:v>2025-04-13 13:40</c:v>
                </c:pt>
                <c:pt idx="19">
                  <c:v>2025-04-13 13:40</c:v>
                </c:pt>
                <c:pt idx="20">
                  <c:v>2025-04-13 13:40</c:v>
                </c:pt>
                <c:pt idx="21">
                  <c:v>2025-04-13 13:40</c:v>
                </c:pt>
                <c:pt idx="22">
                  <c:v>2025-04-13 13:40</c:v>
                </c:pt>
                <c:pt idx="23">
                  <c:v>2025-04-13 13:40</c:v>
                </c:pt>
                <c:pt idx="24">
                  <c:v>2025-04-13 13:40</c:v>
                </c:pt>
                <c:pt idx="25">
                  <c:v>2025-04-13 13:40</c:v>
                </c:pt>
                <c:pt idx="26">
                  <c:v>2025-04-13 13:41</c:v>
                </c:pt>
                <c:pt idx="27">
                  <c:v>2025-04-13 13:41</c:v>
                </c:pt>
                <c:pt idx="28">
                  <c:v>2025-04-13 13:41</c:v>
                </c:pt>
                <c:pt idx="29">
                  <c:v>2025-04-13 13:41</c:v>
                </c:pt>
                <c:pt idx="30">
                  <c:v>2025-04-13 13:41</c:v>
                </c:pt>
                <c:pt idx="31">
                  <c:v>2025-04-13 13:41</c:v>
                </c:pt>
                <c:pt idx="32">
                  <c:v>2025-04-13 13:41</c:v>
                </c:pt>
                <c:pt idx="33">
                  <c:v>2025-04-13 13:41</c:v>
                </c:pt>
                <c:pt idx="34">
                  <c:v>2025-04-13 13:41</c:v>
                </c:pt>
                <c:pt idx="35">
                  <c:v>2025-04-13 13:41</c:v>
                </c:pt>
                <c:pt idx="36">
                  <c:v>2025-04-13 13:41</c:v>
                </c:pt>
                <c:pt idx="37">
                  <c:v>2025-04-13 13:41</c:v>
                </c:pt>
                <c:pt idx="38">
                  <c:v>2025-04-13 13:41</c:v>
                </c:pt>
                <c:pt idx="39">
                  <c:v>2025-04-13 13:41</c:v>
                </c:pt>
                <c:pt idx="40">
                  <c:v>2025-04-13 13:41</c:v>
                </c:pt>
                <c:pt idx="41">
                  <c:v>2025-04-13 13:41</c:v>
                </c:pt>
                <c:pt idx="42">
                  <c:v>2025-04-13 13:41</c:v>
                </c:pt>
                <c:pt idx="43">
                  <c:v>2025-04-13 13:41</c:v>
                </c:pt>
                <c:pt idx="44">
                  <c:v>2025-04-13 13:41</c:v>
                </c:pt>
                <c:pt idx="45">
                  <c:v>2025-04-13 13:41</c:v>
                </c:pt>
                <c:pt idx="46">
                  <c:v>2025-04-13 13:41</c:v>
                </c:pt>
                <c:pt idx="47">
                  <c:v>2025-04-13 13:41</c:v>
                </c:pt>
                <c:pt idx="48">
                  <c:v>2025-04-13 13:41</c:v>
                </c:pt>
                <c:pt idx="49">
                  <c:v>2025-04-13 13:41</c:v>
                </c:pt>
                <c:pt idx="50">
                  <c:v>2025-04-13 13:41</c:v>
                </c:pt>
                <c:pt idx="51">
                  <c:v>2025-04-13 13:41</c:v>
                </c:pt>
                <c:pt idx="52">
                  <c:v>2025-04-13 13:41</c:v>
                </c:pt>
                <c:pt idx="53">
                  <c:v>2025-04-13 13:41</c:v>
                </c:pt>
                <c:pt idx="54">
                  <c:v>2025-04-13 13:41</c:v>
                </c:pt>
                <c:pt idx="55">
                  <c:v>2025-04-13 13:42</c:v>
                </c:pt>
                <c:pt idx="56">
                  <c:v>2025-04-13 13:42</c:v>
                </c:pt>
                <c:pt idx="57">
                  <c:v>2025-04-13 13:42</c:v>
                </c:pt>
                <c:pt idx="58">
                  <c:v>2025-04-13 13:42</c:v>
                </c:pt>
                <c:pt idx="59">
                  <c:v>2025-04-13 13:42</c:v>
                </c:pt>
                <c:pt idx="60">
                  <c:v>2025-04-13 13:42</c:v>
                </c:pt>
                <c:pt idx="61">
                  <c:v>2025-04-13 13:42</c:v>
                </c:pt>
                <c:pt idx="62">
                  <c:v>2025-04-13 13:42</c:v>
                </c:pt>
                <c:pt idx="63">
                  <c:v>2025-04-13 13:42</c:v>
                </c:pt>
                <c:pt idx="64">
                  <c:v>2025-04-13 13:42</c:v>
                </c:pt>
                <c:pt idx="65">
                  <c:v>2025-04-13 13:42</c:v>
                </c:pt>
                <c:pt idx="66">
                  <c:v>2025-04-13 13:42</c:v>
                </c:pt>
                <c:pt idx="67">
                  <c:v>2025-04-13 13:42</c:v>
                </c:pt>
                <c:pt idx="68">
                  <c:v>2025-04-13 13:43</c:v>
                </c:pt>
                <c:pt idx="69">
                  <c:v>2025-04-13 13:43</c:v>
                </c:pt>
                <c:pt idx="70">
                  <c:v>2025-04-13 13:43</c:v>
                </c:pt>
                <c:pt idx="71">
                  <c:v>2025-04-13 13:44</c:v>
                </c:pt>
                <c:pt idx="72">
                  <c:v>2025-04-13 13:44</c:v>
                </c:pt>
                <c:pt idx="73">
                  <c:v>2025-04-13 13:44</c:v>
                </c:pt>
                <c:pt idx="74">
                  <c:v>2025-04-13 13:45</c:v>
                </c:pt>
                <c:pt idx="75">
                  <c:v>2025-04-13 13:45</c:v>
                </c:pt>
                <c:pt idx="76">
                  <c:v>2025-04-13 13:48</c:v>
                </c:pt>
                <c:pt idx="77">
                  <c:v>2025-04-13 13:48</c:v>
                </c:pt>
                <c:pt idx="78">
                  <c:v>2025-04-13 13:48</c:v>
                </c:pt>
                <c:pt idx="79">
                  <c:v>2025-04-13 13:48</c:v>
                </c:pt>
                <c:pt idx="80">
                  <c:v>2025-04-13 13:48</c:v>
                </c:pt>
                <c:pt idx="81">
                  <c:v>2025-04-13 13:48</c:v>
                </c:pt>
                <c:pt idx="82">
                  <c:v>2025-04-13 13:48</c:v>
                </c:pt>
                <c:pt idx="83">
                  <c:v>2025-04-13 13:48</c:v>
                </c:pt>
                <c:pt idx="84">
                  <c:v>2025-04-13 13:48</c:v>
                </c:pt>
              </c:strCache>
            </c:strRef>
          </c:xVal>
          <c:yVal>
            <c:numRef>
              <c:f>'Attack 2'!$E:$E</c:f>
              <c:numCache>
                <c:formatCode>General</c:formatCode>
                <c:ptCount val="1048576"/>
                <c:pt idx="0">
                  <c:v>0</c:v>
                </c:pt>
                <c:pt idx="1">
                  <c:v>27.6</c:v>
                </c:pt>
                <c:pt idx="2">
                  <c:v>27.7</c:v>
                </c:pt>
                <c:pt idx="3">
                  <c:v>27.7</c:v>
                </c:pt>
                <c:pt idx="4">
                  <c:v>27.7</c:v>
                </c:pt>
                <c:pt idx="5">
                  <c:v>27.7</c:v>
                </c:pt>
                <c:pt idx="6">
                  <c:v>27.7</c:v>
                </c:pt>
                <c:pt idx="7">
                  <c:v>27.7</c:v>
                </c:pt>
                <c:pt idx="8">
                  <c:v>27.7</c:v>
                </c:pt>
                <c:pt idx="9">
                  <c:v>27.7</c:v>
                </c:pt>
                <c:pt idx="10">
                  <c:v>27.7</c:v>
                </c:pt>
                <c:pt idx="11">
                  <c:v>27.7</c:v>
                </c:pt>
                <c:pt idx="12">
                  <c:v>27.7</c:v>
                </c:pt>
                <c:pt idx="13">
                  <c:v>27.8</c:v>
                </c:pt>
                <c:pt idx="14">
                  <c:v>27.8</c:v>
                </c:pt>
                <c:pt idx="15">
                  <c:v>27.8</c:v>
                </c:pt>
                <c:pt idx="16">
                  <c:v>27.7</c:v>
                </c:pt>
                <c:pt idx="17">
                  <c:v>27.7</c:v>
                </c:pt>
                <c:pt idx="18">
                  <c:v>27.7</c:v>
                </c:pt>
                <c:pt idx="19">
                  <c:v>27.7</c:v>
                </c:pt>
                <c:pt idx="20">
                  <c:v>27.8</c:v>
                </c:pt>
                <c:pt idx="21">
                  <c:v>27.7</c:v>
                </c:pt>
                <c:pt idx="22">
                  <c:v>27.7</c:v>
                </c:pt>
                <c:pt idx="23">
                  <c:v>27.8</c:v>
                </c:pt>
                <c:pt idx="24">
                  <c:v>27.8</c:v>
                </c:pt>
                <c:pt idx="25">
                  <c:v>27.8</c:v>
                </c:pt>
                <c:pt idx="26">
                  <c:v>27.8</c:v>
                </c:pt>
                <c:pt idx="27">
                  <c:v>27.8</c:v>
                </c:pt>
                <c:pt idx="28">
                  <c:v>27.8</c:v>
                </c:pt>
                <c:pt idx="29">
                  <c:v>27.8</c:v>
                </c:pt>
                <c:pt idx="30">
                  <c:v>27.8</c:v>
                </c:pt>
                <c:pt idx="31">
                  <c:v>27.9</c:v>
                </c:pt>
                <c:pt idx="32">
                  <c:v>27.9</c:v>
                </c:pt>
                <c:pt idx="33">
                  <c:v>27.7</c:v>
                </c:pt>
                <c:pt idx="34">
                  <c:v>27.8</c:v>
                </c:pt>
                <c:pt idx="35">
                  <c:v>27.8</c:v>
                </c:pt>
                <c:pt idx="36">
                  <c:v>27.7</c:v>
                </c:pt>
                <c:pt idx="37">
                  <c:v>27.7</c:v>
                </c:pt>
                <c:pt idx="38">
                  <c:v>27.7</c:v>
                </c:pt>
                <c:pt idx="39">
                  <c:v>27.7</c:v>
                </c:pt>
                <c:pt idx="40">
                  <c:v>27.7</c:v>
                </c:pt>
                <c:pt idx="41">
                  <c:v>27.7</c:v>
                </c:pt>
                <c:pt idx="42">
                  <c:v>27.8</c:v>
                </c:pt>
                <c:pt idx="43">
                  <c:v>27.8</c:v>
                </c:pt>
                <c:pt idx="44">
                  <c:v>27.8</c:v>
                </c:pt>
                <c:pt idx="45">
                  <c:v>27.8</c:v>
                </c:pt>
                <c:pt idx="46">
                  <c:v>27.7</c:v>
                </c:pt>
                <c:pt idx="47">
                  <c:v>27.7</c:v>
                </c:pt>
                <c:pt idx="48">
                  <c:v>27.7</c:v>
                </c:pt>
                <c:pt idx="49">
                  <c:v>27.7</c:v>
                </c:pt>
                <c:pt idx="50">
                  <c:v>27.8</c:v>
                </c:pt>
                <c:pt idx="51">
                  <c:v>27.8</c:v>
                </c:pt>
                <c:pt idx="52">
                  <c:v>27.8</c:v>
                </c:pt>
                <c:pt idx="53">
                  <c:v>27.8</c:v>
                </c:pt>
                <c:pt idx="54">
                  <c:v>27.7</c:v>
                </c:pt>
                <c:pt idx="55">
                  <c:v>27.8</c:v>
                </c:pt>
                <c:pt idx="56">
                  <c:v>27.8</c:v>
                </c:pt>
                <c:pt idx="57">
                  <c:v>27.8</c:v>
                </c:pt>
                <c:pt idx="58">
                  <c:v>27.8</c:v>
                </c:pt>
                <c:pt idx="59">
                  <c:v>28.3</c:v>
                </c:pt>
                <c:pt idx="60">
                  <c:v>98.2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99.9</c:v>
                </c:pt>
                <c:pt idx="66">
                  <c:v>99.8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83.4</c:v>
                </c:pt>
                <c:pt idx="76">
                  <c:v>84.8</c:v>
                </c:pt>
                <c:pt idx="77">
                  <c:v>85.3</c:v>
                </c:pt>
                <c:pt idx="78">
                  <c:v>85.5</c:v>
                </c:pt>
                <c:pt idx="79">
                  <c:v>85.7</c:v>
                </c:pt>
                <c:pt idx="80">
                  <c:v>85.8</c:v>
                </c:pt>
                <c:pt idx="81">
                  <c:v>85.9</c:v>
                </c:pt>
                <c:pt idx="82">
                  <c:v>86</c:v>
                </c:pt>
                <c:pt idx="83">
                  <c:v>86.1</c:v>
                </c:pt>
                <c:pt idx="84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47-4252-99FE-E85C69A45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02847"/>
        <c:axId val="156940380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Response Time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'Attack 3'!$I$2:$I$14</c15:sqref>
                        </c15:formulaRef>
                      </c:ext>
                    </c:extLst>
                    <c:numCache>
                      <c:formatCode>m/d/yyyy\ h:mm</c:formatCode>
                      <c:ptCount val="13"/>
                      <c:pt idx="0">
                        <c:v>45761.020185185182</c:v>
                      </c:pt>
                      <c:pt idx="1">
                        <c:v>45761.020243055558</c:v>
                      </c:pt>
                      <c:pt idx="2">
                        <c:v>45761.020300925928</c:v>
                      </c:pt>
                      <c:pt idx="3">
                        <c:v>45761.020358796297</c:v>
                      </c:pt>
                      <c:pt idx="4">
                        <c:v>45761.020416666666</c:v>
                      </c:pt>
                      <c:pt idx="5">
                        <c:v>45761.020474537036</c:v>
                      </c:pt>
                      <c:pt idx="6">
                        <c:v>45761.020532407405</c:v>
                      </c:pt>
                      <c:pt idx="7">
                        <c:v>45761.020590277774</c:v>
                      </c:pt>
                      <c:pt idx="8">
                        <c:v>45761.020648148151</c:v>
                      </c:pt>
                      <c:pt idx="9">
                        <c:v>45761.020752314813</c:v>
                      </c:pt>
                      <c:pt idx="10">
                        <c:v>45761.020775462966</c:v>
                      </c:pt>
                      <c:pt idx="11">
                        <c:v>45761.020821759259</c:v>
                      </c:pt>
                      <c:pt idx="12">
                        <c:v>45761.020879629628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'Attack 3'!$J$2:$J$14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3.8175504207611</c:v>
                      </c:pt>
                      <c:pt idx="1">
                        <c:v>0.97247886657714799</c:v>
                      </c:pt>
                      <c:pt idx="2">
                        <c:v>3.0354485511779701</c:v>
                      </c:pt>
                      <c:pt idx="3">
                        <c:v>0.48589015007018999</c:v>
                      </c:pt>
                      <c:pt idx="4">
                        <c:v>0.46314215660095198</c:v>
                      </c:pt>
                      <c:pt idx="5">
                        <c:v>0.869676113128662</c:v>
                      </c:pt>
                      <c:pt idx="6">
                        <c:v>2.9503262042999201</c:v>
                      </c:pt>
                      <c:pt idx="7">
                        <c:v>0.61237382888793901</c:v>
                      </c:pt>
                      <c:pt idx="8">
                        <c:v>8.2176861763000399</c:v>
                      </c:pt>
                      <c:pt idx="9">
                        <c:v>2.6377041339874201</c:v>
                      </c:pt>
                      <c:pt idx="10">
                        <c:v>1.1865978240966699</c:v>
                      </c:pt>
                      <c:pt idx="11">
                        <c:v>2.59539341926574</c:v>
                      </c:pt>
                      <c:pt idx="12">
                        <c:v>3.7160484790802002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347-4252-99FE-E85C69A45717}"/>
                  </c:ext>
                </c:extLst>
              </c15:ser>
            </c15:filteredScatterSeries>
          </c:ext>
        </c:extLst>
      </c:scatterChart>
      <c:valAx>
        <c:axId val="156940284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03807"/>
        <c:crosses val="autoZero"/>
        <c:crossBetween val="midCat"/>
        <c:dispUnits>
          <c:builtInUnit val="hundreds"/>
        </c:dispUnits>
      </c:valAx>
      <c:valAx>
        <c:axId val="15694038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0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13034789069165E-2"/>
          <c:y val="3.6804679384347554E-2"/>
          <c:w val="0.78817567457961446"/>
          <c:h val="0.92639064123130488"/>
        </c:manualLayout>
      </c:layout>
      <c:scatterChart>
        <c:scatterStyle val="smoothMarker"/>
        <c:varyColors val="0"/>
        <c:ser>
          <c:idx val="0"/>
          <c:order val="0"/>
          <c:tx>
            <c:v>CPU Usage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'Attack 3'!$C:$C</c:f>
              <c:strCache>
                <c:ptCount val="60"/>
                <c:pt idx="0">
                  <c:v>date_defender</c:v>
                </c:pt>
                <c:pt idx="1">
                  <c:v>2025-04-14 0:29</c:v>
                </c:pt>
                <c:pt idx="2">
                  <c:v>2025-04-14 0:29</c:v>
                </c:pt>
                <c:pt idx="3">
                  <c:v>2025-04-14 0:29</c:v>
                </c:pt>
                <c:pt idx="4">
                  <c:v>2025-04-14 0:29</c:v>
                </c:pt>
                <c:pt idx="5">
                  <c:v>2025-04-14 0:29</c:v>
                </c:pt>
                <c:pt idx="6">
                  <c:v>2025-04-14 0:29</c:v>
                </c:pt>
                <c:pt idx="7">
                  <c:v>2025-04-14 0:29</c:v>
                </c:pt>
                <c:pt idx="8">
                  <c:v>2025-04-14 0:29</c:v>
                </c:pt>
                <c:pt idx="9">
                  <c:v>2025-04-14 0:29</c:v>
                </c:pt>
                <c:pt idx="10">
                  <c:v>2025-04-14 0:29</c:v>
                </c:pt>
                <c:pt idx="11">
                  <c:v>2025-04-14 0:29</c:v>
                </c:pt>
                <c:pt idx="12">
                  <c:v>2025-04-14 0:29</c:v>
                </c:pt>
                <c:pt idx="13">
                  <c:v>2025-04-14 0:29</c:v>
                </c:pt>
                <c:pt idx="14">
                  <c:v>2025-04-14 0:29</c:v>
                </c:pt>
                <c:pt idx="15">
                  <c:v>2025-04-14 0:29</c:v>
                </c:pt>
                <c:pt idx="16">
                  <c:v>2025-04-14 0:29</c:v>
                </c:pt>
                <c:pt idx="17">
                  <c:v>2025-04-14 0:29</c:v>
                </c:pt>
                <c:pt idx="18">
                  <c:v>2025-04-14 0:29</c:v>
                </c:pt>
                <c:pt idx="19">
                  <c:v>2025-04-14 0:29</c:v>
                </c:pt>
                <c:pt idx="20">
                  <c:v>2025-04-14 0:29</c:v>
                </c:pt>
                <c:pt idx="21">
                  <c:v>2025-04-14 0:29</c:v>
                </c:pt>
                <c:pt idx="22">
                  <c:v>2025-04-14 0:29</c:v>
                </c:pt>
                <c:pt idx="23">
                  <c:v>2025-04-14 0:29</c:v>
                </c:pt>
                <c:pt idx="24">
                  <c:v>2025-04-14 0:29</c:v>
                </c:pt>
                <c:pt idx="25">
                  <c:v>2025-04-14 0:29</c:v>
                </c:pt>
                <c:pt idx="26">
                  <c:v>2025-04-14 0:29</c:v>
                </c:pt>
                <c:pt idx="27">
                  <c:v>2025-04-14 0:29</c:v>
                </c:pt>
                <c:pt idx="28">
                  <c:v>2025-04-14 0:29</c:v>
                </c:pt>
                <c:pt idx="29">
                  <c:v>2025-04-14 0:29</c:v>
                </c:pt>
                <c:pt idx="30">
                  <c:v>2025-04-14 0:29</c:v>
                </c:pt>
                <c:pt idx="31">
                  <c:v>2025-04-14 0:30</c:v>
                </c:pt>
                <c:pt idx="32">
                  <c:v>2025-04-14 0:30</c:v>
                </c:pt>
                <c:pt idx="33">
                  <c:v>2025-04-14 0:30</c:v>
                </c:pt>
                <c:pt idx="34">
                  <c:v>2025-04-14 0:30</c:v>
                </c:pt>
                <c:pt idx="35">
                  <c:v>2025-04-14 0:30</c:v>
                </c:pt>
                <c:pt idx="36">
                  <c:v>2025-04-14 0:30</c:v>
                </c:pt>
                <c:pt idx="37">
                  <c:v>2025-04-14 0:30</c:v>
                </c:pt>
                <c:pt idx="38">
                  <c:v>2025-04-14 0:30</c:v>
                </c:pt>
                <c:pt idx="39">
                  <c:v>2025-04-14 0:30</c:v>
                </c:pt>
                <c:pt idx="40">
                  <c:v>2025-04-14 0:30</c:v>
                </c:pt>
                <c:pt idx="41">
                  <c:v>2025-04-14 0:30</c:v>
                </c:pt>
                <c:pt idx="42">
                  <c:v>2025-04-14 0:30</c:v>
                </c:pt>
                <c:pt idx="43">
                  <c:v>2025-04-14 0:30</c:v>
                </c:pt>
                <c:pt idx="44">
                  <c:v>2025-04-14 0:30</c:v>
                </c:pt>
                <c:pt idx="45">
                  <c:v>2025-04-14 0:30</c:v>
                </c:pt>
                <c:pt idx="46">
                  <c:v>2025-04-14 0:30</c:v>
                </c:pt>
                <c:pt idx="47">
                  <c:v>2025-04-14 0:30</c:v>
                </c:pt>
                <c:pt idx="48">
                  <c:v>2025-04-14 0:30</c:v>
                </c:pt>
                <c:pt idx="49">
                  <c:v>2025-04-14 0:30</c:v>
                </c:pt>
                <c:pt idx="50">
                  <c:v>2025-04-14 0:31</c:v>
                </c:pt>
                <c:pt idx="51">
                  <c:v>2025-04-14 0:31</c:v>
                </c:pt>
                <c:pt idx="52">
                  <c:v>2025-04-14 0:31</c:v>
                </c:pt>
                <c:pt idx="53">
                  <c:v>2025-04-14 0:31</c:v>
                </c:pt>
                <c:pt idx="54">
                  <c:v>2025-04-14 0:31</c:v>
                </c:pt>
                <c:pt idx="55">
                  <c:v>2025-04-14 0:32</c:v>
                </c:pt>
                <c:pt idx="56">
                  <c:v>2025-04-14 0:32</c:v>
                </c:pt>
                <c:pt idx="57">
                  <c:v>2025-04-14 0:33</c:v>
                </c:pt>
                <c:pt idx="58">
                  <c:v>2025-04-14 0:38</c:v>
                </c:pt>
                <c:pt idx="59">
                  <c:v>2025-04-14 0:38</c:v>
                </c:pt>
              </c:strCache>
            </c:strRef>
          </c:xVal>
          <c:yVal>
            <c:numRef>
              <c:f>'Attack 3'!$D:$D</c:f>
              <c:numCache>
                <c:formatCode>General</c:formatCode>
                <c:ptCount val="104857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3.7</c:v>
                </c:pt>
                <c:pt idx="4">
                  <c:v>4.2</c:v>
                </c:pt>
                <c:pt idx="5">
                  <c:v>3.2</c:v>
                </c:pt>
                <c:pt idx="6">
                  <c:v>3</c:v>
                </c:pt>
                <c:pt idx="7">
                  <c:v>6.7</c:v>
                </c:pt>
                <c:pt idx="8">
                  <c:v>2.4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3.7</c:v>
                </c:pt>
                <c:pt idx="12">
                  <c:v>2.1</c:v>
                </c:pt>
                <c:pt idx="13">
                  <c:v>3</c:v>
                </c:pt>
                <c:pt idx="14">
                  <c:v>2.2999999999999998</c:v>
                </c:pt>
                <c:pt idx="15">
                  <c:v>4.2</c:v>
                </c:pt>
                <c:pt idx="16">
                  <c:v>4.5999999999999996</c:v>
                </c:pt>
                <c:pt idx="17">
                  <c:v>4.0999999999999996</c:v>
                </c:pt>
                <c:pt idx="18">
                  <c:v>3.1</c:v>
                </c:pt>
                <c:pt idx="19">
                  <c:v>4.2</c:v>
                </c:pt>
                <c:pt idx="20">
                  <c:v>3.8</c:v>
                </c:pt>
                <c:pt idx="21">
                  <c:v>2.4</c:v>
                </c:pt>
                <c:pt idx="22">
                  <c:v>3.1</c:v>
                </c:pt>
                <c:pt idx="23">
                  <c:v>3.8</c:v>
                </c:pt>
                <c:pt idx="24">
                  <c:v>3.2</c:v>
                </c:pt>
                <c:pt idx="25">
                  <c:v>4.7</c:v>
                </c:pt>
                <c:pt idx="26">
                  <c:v>3.2</c:v>
                </c:pt>
                <c:pt idx="27">
                  <c:v>4</c:v>
                </c:pt>
                <c:pt idx="28">
                  <c:v>5.2</c:v>
                </c:pt>
                <c:pt idx="29">
                  <c:v>2.6</c:v>
                </c:pt>
                <c:pt idx="30">
                  <c:v>5.6</c:v>
                </c:pt>
                <c:pt idx="31">
                  <c:v>6.2</c:v>
                </c:pt>
                <c:pt idx="32">
                  <c:v>22.1</c:v>
                </c:pt>
                <c:pt idx="33">
                  <c:v>18.8</c:v>
                </c:pt>
                <c:pt idx="34">
                  <c:v>4.8</c:v>
                </c:pt>
                <c:pt idx="35">
                  <c:v>5.0999999999999996</c:v>
                </c:pt>
                <c:pt idx="36">
                  <c:v>3</c:v>
                </c:pt>
                <c:pt idx="37">
                  <c:v>3.7</c:v>
                </c:pt>
                <c:pt idx="38">
                  <c:v>4.5</c:v>
                </c:pt>
                <c:pt idx="39">
                  <c:v>25</c:v>
                </c:pt>
                <c:pt idx="40">
                  <c:v>92.5</c:v>
                </c:pt>
                <c:pt idx="41">
                  <c:v>99.4</c:v>
                </c:pt>
                <c:pt idx="42">
                  <c:v>95.9</c:v>
                </c:pt>
                <c:pt idx="43">
                  <c:v>63.4</c:v>
                </c:pt>
                <c:pt idx="44">
                  <c:v>32.6</c:v>
                </c:pt>
                <c:pt idx="45">
                  <c:v>29.4</c:v>
                </c:pt>
                <c:pt idx="46">
                  <c:v>47.7</c:v>
                </c:pt>
                <c:pt idx="47">
                  <c:v>62.8</c:v>
                </c:pt>
                <c:pt idx="48">
                  <c:v>85.3</c:v>
                </c:pt>
                <c:pt idx="49">
                  <c:v>96.7</c:v>
                </c:pt>
                <c:pt idx="50">
                  <c:v>88</c:v>
                </c:pt>
                <c:pt idx="51">
                  <c:v>69.099999999999994</c:v>
                </c:pt>
                <c:pt idx="52">
                  <c:v>57</c:v>
                </c:pt>
                <c:pt idx="53">
                  <c:v>76.7</c:v>
                </c:pt>
                <c:pt idx="54">
                  <c:v>62</c:v>
                </c:pt>
                <c:pt idx="55">
                  <c:v>93.6</c:v>
                </c:pt>
                <c:pt idx="56">
                  <c:v>82</c:v>
                </c:pt>
                <c:pt idx="57">
                  <c:v>76.400000000000006</c:v>
                </c:pt>
                <c:pt idx="58">
                  <c:v>21.5</c:v>
                </c:pt>
                <c:pt idx="59">
                  <c:v>20.100000000000001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4F-4906-8350-9B89FEA9A9F1}"/>
            </c:ext>
          </c:extLst>
        </c:ser>
        <c:ser>
          <c:idx val="1"/>
          <c:order val="1"/>
          <c:tx>
            <c:v>Memory Usage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'Attack 3'!$C:$C</c:f>
              <c:strCache>
                <c:ptCount val="60"/>
                <c:pt idx="0">
                  <c:v>date_defender</c:v>
                </c:pt>
                <c:pt idx="1">
                  <c:v>2025-04-14 0:29</c:v>
                </c:pt>
                <c:pt idx="2">
                  <c:v>2025-04-14 0:29</c:v>
                </c:pt>
                <c:pt idx="3">
                  <c:v>2025-04-14 0:29</c:v>
                </c:pt>
                <c:pt idx="4">
                  <c:v>2025-04-14 0:29</c:v>
                </c:pt>
                <c:pt idx="5">
                  <c:v>2025-04-14 0:29</c:v>
                </c:pt>
                <c:pt idx="6">
                  <c:v>2025-04-14 0:29</c:v>
                </c:pt>
                <c:pt idx="7">
                  <c:v>2025-04-14 0:29</c:v>
                </c:pt>
                <c:pt idx="8">
                  <c:v>2025-04-14 0:29</c:v>
                </c:pt>
                <c:pt idx="9">
                  <c:v>2025-04-14 0:29</c:v>
                </c:pt>
                <c:pt idx="10">
                  <c:v>2025-04-14 0:29</c:v>
                </c:pt>
                <c:pt idx="11">
                  <c:v>2025-04-14 0:29</c:v>
                </c:pt>
                <c:pt idx="12">
                  <c:v>2025-04-14 0:29</c:v>
                </c:pt>
                <c:pt idx="13">
                  <c:v>2025-04-14 0:29</c:v>
                </c:pt>
                <c:pt idx="14">
                  <c:v>2025-04-14 0:29</c:v>
                </c:pt>
                <c:pt idx="15">
                  <c:v>2025-04-14 0:29</c:v>
                </c:pt>
                <c:pt idx="16">
                  <c:v>2025-04-14 0:29</c:v>
                </c:pt>
                <c:pt idx="17">
                  <c:v>2025-04-14 0:29</c:v>
                </c:pt>
                <c:pt idx="18">
                  <c:v>2025-04-14 0:29</c:v>
                </c:pt>
                <c:pt idx="19">
                  <c:v>2025-04-14 0:29</c:v>
                </c:pt>
                <c:pt idx="20">
                  <c:v>2025-04-14 0:29</c:v>
                </c:pt>
                <c:pt idx="21">
                  <c:v>2025-04-14 0:29</c:v>
                </c:pt>
                <c:pt idx="22">
                  <c:v>2025-04-14 0:29</c:v>
                </c:pt>
                <c:pt idx="23">
                  <c:v>2025-04-14 0:29</c:v>
                </c:pt>
                <c:pt idx="24">
                  <c:v>2025-04-14 0:29</c:v>
                </c:pt>
                <c:pt idx="25">
                  <c:v>2025-04-14 0:29</c:v>
                </c:pt>
                <c:pt idx="26">
                  <c:v>2025-04-14 0:29</c:v>
                </c:pt>
                <c:pt idx="27">
                  <c:v>2025-04-14 0:29</c:v>
                </c:pt>
                <c:pt idx="28">
                  <c:v>2025-04-14 0:29</c:v>
                </c:pt>
                <c:pt idx="29">
                  <c:v>2025-04-14 0:29</c:v>
                </c:pt>
                <c:pt idx="30">
                  <c:v>2025-04-14 0:29</c:v>
                </c:pt>
                <c:pt idx="31">
                  <c:v>2025-04-14 0:30</c:v>
                </c:pt>
                <c:pt idx="32">
                  <c:v>2025-04-14 0:30</c:v>
                </c:pt>
                <c:pt idx="33">
                  <c:v>2025-04-14 0:30</c:v>
                </c:pt>
                <c:pt idx="34">
                  <c:v>2025-04-14 0:30</c:v>
                </c:pt>
                <c:pt idx="35">
                  <c:v>2025-04-14 0:30</c:v>
                </c:pt>
                <c:pt idx="36">
                  <c:v>2025-04-14 0:30</c:v>
                </c:pt>
                <c:pt idx="37">
                  <c:v>2025-04-14 0:30</c:v>
                </c:pt>
                <c:pt idx="38">
                  <c:v>2025-04-14 0:30</c:v>
                </c:pt>
                <c:pt idx="39">
                  <c:v>2025-04-14 0:30</c:v>
                </c:pt>
                <c:pt idx="40">
                  <c:v>2025-04-14 0:30</c:v>
                </c:pt>
                <c:pt idx="41">
                  <c:v>2025-04-14 0:30</c:v>
                </c:pt>
                <c:pt idx="42">
                  <c:v>2025-04-14 0:30</c:v>
                </c:pt>
                <c:pt idx="43">
                  <c:v>2025-04-14 0:30</c:v>
                </c:pt>
                <c:pt idx="44">
                  <c:v>2025-04-14 0:30</c:v>
                </c:pt>
                <c:pt idx="45">
                  <c:v>2025-04-14 0:30</c:v>
                </c:pt>
                <c:pt idx="46">
                  <c:v>2025-04-14 0:30</c:v>
                </c:pt>
                <c:pt idx="47">
                  <c:v>2025-04-14 0:30</c:v>
                </c:pt>
                <c:pt idx="48">
                  <c:v>2025-04-14 0:30</c:v>
                </c:pt>
                <c:pt idx="49">
                  <c:v>2025-04-14 0:30</c:v>
                </c:pt>
                <c:pt idx="50">
                  <c:v>2025-04-14 0:31</c:v>
                </c:pt>
                <c:pt idx="51">
                  <c:v>2025-04-14 0:31</c:v>
                </c:pt>
                <c:pt idx="52">
                  <c:v>2025-04-14 0:31</c:v>
                </c:pt>
                <c:pt idx="53">
                  <c:v>2025-04-14 0:31</c:v>
                </c:pt>
                <c:pt idx="54">
                  <c:v>2025-04-14 0:31</c:v>
                </c:pt>
                <c:pt idx="55">
                  <c:v>2025-04-14 0:32</c:v>
                </c:pt>
                <c:pt idx="56">
                  <c:v>2025-04-14 0:32</c:v>
                </c:pt>
                <c:pt idx="57">
                  <c:v>2025-04-14 0:33</c:v>
                </c:pt>
                <c:pt idx="58">
                  <c:v>2025-04-14 0:38</c:v>
                </c:pt>
                <c:pt idx="59">
                  <c:v>2025-04-14 0:38</c:v>
                </c:pt>
              </c:strCache>
            </c:strRef>
          </c:xVal>
          <c:yVal>
            <c:numRef>
              <c:f>'Attack 3'!$E:$E</c:f>
              <c:numCache>
                <c:formatCode>General</c:formatCode>
                <c:ptCount val="1048576"/>
                <c:pt idx="0">
                  <c:v>0</c:v>
                </c:pt>
                <c:pt idx="1">
                  <c:v>46.2</c:v>
                </c:pt>
                <c:pt idx="2">
                  <c:v>46.3</c:v>
                </c:pt>
                <c:pt idx="3">
                  <c:v>46.3</c:v>
                </c:pt>
                <c:pt idx="4">
                  <c:v>46.3</c:v>
                </c:pt>
                <c:pt idx="5">
                  <c:v>46.3</c:v>
                </c:pt>
                <c:pt idx="6">
                  <c:v>46.3</c:v>
                </c:pt>
                <c:pt idx="7">
                  <c:v>46.3</c:v>
                </c:pt>
                <c:pt idx="8">
                  <c:v>46.3</c:v>
                </c:pt>
                <c:pt idx="9">
                  <c:v>46.3</c:v>
                </c:pt>
                <c:pt idx="10">
                  <c:v>46.3</c:v>
                </c:pt>
                <c:pt idx="11">
                  <c:v>46.4</c:v>
                </c:pt>
                <c:pt idx="12">
                  <c:v>46.3</c:v>
                </c:pt>
                <c:pt idx="13">
                  <c:v>46.3</c:v>
                </c:pt>
                <c:pt idx="14">
                  <c:v>46.4</c:v>
                </c:pt>
                <c:pt idx="15">
                  <c:v>46.4</c:v>
                </c:pt>
                <c:pt idx="16">
                  <c:v>46.4</c:v>
                </c:pt>
                <c:pt idx="17">
                  <c:v>46.4</c:v>
                </c:pt>
                <c:pt idx="18">
                  <c:v>46.4</c:v>
                </c:pt>
                <c:pt idx="19">
                  <c:v>46.4</c:v>
                </c:pt>
                <c:pt idx="20">
                  <c:v>46.4</c:v>
                </c:pt>
                <c:pt idx="21">
                  <c:v>46.4</c:v>
                </c:pt>
                <c:pt idx="22">
                  <c:v>46.4</c:v>
                </c:pt>
                <c:pt idx="23">
                  <c:v>46.4</c:v>
                </c:pt>
                <c:pt idx="24">
                  <c:v>46.4</c:v>
                </c:pt>
                <c:pt idx="25">
                  <c:v>46.4</c:v>
                </c:pt>
                <c:pt idx="26">
                  <c:v>46.4</c:v>
                </c:pt>
                <c:pt idx="27">
                  <c:v>46.4</c:v>
                </c:pt>
                <c:pt idx="28">
                  <c:v>46.5</c:v>
                </c:pt>
                <c:pt idx="29">
                  <c:v>46.5</c:v>
                </c:pt>
                <c:pt idx="30">
                  <c:v>46.5</c:v>
                </c:pt>
                <c:pt idx="31">
                  <c:v>46.6</c:v>
                </c:pt>
                <c:pt idx="32">
                  <c:v>46.7</c:v>
                </c:pt>
                <c:pt idx="33">
                  <c:v>46.7</c:v>
                </c:pt>
                <c:pt idx="34">
                  <c:v>46.6</c:v>
                </c:pt>
                <c:pt idx="35">
                  <c:v>46.6</c:v>
                </c:pt>
                <c:pt idx="36">
                  <c:v>46.6</c:v>
                </c:pt>
                <c:pt idx="37">
                  <c:v>46.6</c:v>
                </c:pt>
                <c:pt idx="38">
                  <c:v>46.6</c:v>
                </c:pt>
                <c:pt idx="39">
                  <c:v>47.5</c:v>
                </c:pt>
                <c:pt idx="40">
                  <c:v>78.5</c:v>
                </c:pt>
                <c:pt idx="41">
                  <c:v>97.8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99.6</c:v>
                </c:pt>
                <c:pt idx="46">
                  <c:v>99.9</c:v>
                </c:pt>
                <c:pt idx="47">
                  <c:v>99.9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94.4</c:v>
                </c:pt>
                <c:pt idx="53">
                  <c:v>100</c:v>
                </c:pt>
                <c:pt idx="54">
                  <c:v>97.5</c:v>
                </c:pt>
                <c:pt idx="55">
                  <c:v>100</c:v>
                </c:pt>
                <c:pt idx="56">
                  <c:v>98.8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4F-4906-8350-9B89FEA9A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02847"/>
        <c:axId val="156940380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Response Time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'Attack 3'!$I$2:$I$14</c15:sqref>
                        </c15:formulaRef>
                      </c:ext>
                    </c:extLst>
                    <c:numCache>
                      <c:formatCode>m/d/yyyy\ h:mm</c:formatCode>
                      <c:ptCount val="13"/>
                      <c:pt idx="0">
                        <c:v>45761.020185185182</c:v>
                      </c:pt>
                      <c:pt idx="1">
                        <c:v>45761.020243055558</c:v>
                      </c:pt>
                      <c:pt idx="2">
                        <c:v>45761.020300925928</c:v>
                      </c:pt>
                      <c:pt idx="3">
                        <c:v>45761.020358796297</c:v>
                      </c:pt>
                      <c:pt idx="4">
                        <c:v>45761.020416666666</c:v>
                      </c:pt>
                      <c:pt idx="5">
                        <c:v>45761.020474537036</c:v>
                      </c:pt>
                      <c:pt idx="6">
                        <c:v>45761.020532407405</c:v>
                      </c:pt>
                      <c:pt idx="7">
                        <c:v>45761.020590277774</c:v>
                      </c:pt>
                      <c:pt idx="8">
                        <c:v>45761.020648148151</c:v>
                      </c:pt>
                      <c:pt idx="9">
                        <c:v>45761.020752314813</c:v>
                      </c:pt>
                      <c:pt idx="10">
                        <c:v>45761.020775462966</c:v>
                      </c:pt>
                      <c:pt idx="11">
                        <c:v>45761.020821759259</c:v>
                      </c:pt>
                      <c:pt idx="12">
                        <c:v>45761.020879629628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'Attack 3'!$J$2:$J$14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3.8175504207611</c:v>
                      </c:pt>
                      <c:pt idx="1">
                        <c:v>0.97247886657714799</c:v>
                      </c:pt>
                      <c:pt idx="2">
                        <c:v>3.0354485511779701</c:v>
                      </c:pt>
                      <c:pt idx="3">
                        <c:v>0.48589015007018999</c:v>
                      </c:pt>
                      <c:pt idx="4">
                        <c:v>0.46314215660095198</c:v>
                      </c:pt>
                      <c:pt idx="5">
                        <c:v>0.869676113128662</c:v>
                      </c:pt>
                      <c:pt idx="6">
                        <c:v>2.9503262042999201</c:v>
                      </c:pt>
                      <c:pt idx="7">
                        <c:v>0.61237382888793901</c:v>
                      </c:pt>
                      <c:pt idx="8">
                        <c:v>8.2176861763000399</c:v>
                      </c:pt>
                      <c:pt idx="9">
                        <c:v>2.6377041339874201</c:v>
                      </c:pt>
                      <c:pt idx="10">
                        <c:v>1.1865978240966699</c:v>
                      </c:pt>
                      <c:pt idx="11">
                        <c:v>2.59539341926574</c:v>
                      </c:pt>
                      <c:pt idx="12">
                        <c:v>3.7160484790802002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34F-4906-8350-9B89FEA9A9F1}"/>
                  </c:ext>
                </c:extLst>
              </c15:ser>
            </c15:filteredScatterSeries>
          </c:ext>
        </c:extLst>
      </c:scatterChart>
      <c:valAx>
        <c:axId val="156940284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03807"/>
        <c:crosses val="autoZero"/>
        <c:crossBetween val="midCat"/>
        <c:dispUnits>
          <c:builtInUnit val="hundreds"/>
        </c:dispUnits>
      </c:valAx>
      <c:valAx>
        <c:axId val="15694038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0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21</xdr:row>
      <xdr:rowOff>9525</xdr:rowOff>
    </xdr:from>
    <xdr:to>
      <xdr:col>17</xdr:col>
      <xdr:colOff>600076</xdr:colOff>
      <xdr:row>40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EFE73-CC2B-4D40-A2E2-A6DB09976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21</xdr:row>
      <xdr:rowOff>171450</xdr:rowOff>
    </xdr:from>
    <xdr:to>
      <xdr:col>21</xdr:col>
      <xdr:colOff>0</xdr:colOff>
      <xdr:row>41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46B9E-EDB0-41D7-B7DD-E83EA4EC5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22</xdr:row>
      <xdr:rowOff>61911</xdr:rowOff>
    </xdr:from>
    <xdr:to>
      <xdr:col>21</xdr:col>
      <xdr:colOff>0</xdr:colOff>
      <xdr:row>42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83A168-707A-98C4-A19F-7D55C4610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8FEA-8481-4BEF-86EB-9F6A5DC829A7}">
  <dimension ref="A1:L158"/>
  <sheetViews>
    <sheetView workbookViewId="0">
      <selection activeCell="A33" sqref="A33"/>
    </sheetView>
  </sheetViews>
  <sheetFormatPr defaultRowHeight="15" x14ac:dyDescent="0.25"/>
  <cols>
    <col min="1" max="1" width="29" customWidth="1"/>
    <col min="2" max="2" width="19.140625" customWidth="1"/>
    <col min="3" max="3" width="15.140625" customWidth="1"/>
    <col min="4" max="4" width="15.7109375" customWidth="1"/>
    <col min="5" max="5" width="19.5703125" customWidth="1"/>
    <col min="11" max="11" width="29.42578125" customWidth="1"/>
  </cols>
  <sheetData>
    <row r="1" spans="1:12" ht="28.5" x14ac:dyDescent="0.45">
      <c r="A1" s="2" t="s">
        <v>4</v>
      </c>
      <c r="C1" t="s">
        <v>0</v>
      </c>
      <c r="D1" t="s">
        <v>1</v>
      </c>
      <c r="E1" t="s">
        <v>2</v>
      </c>
      <c r="F1" t="s">
        <v>3</v>
      </c>
      <c r="K1" s="4" t="s">
        <v>21</v>
      </c>
    </row>
    <row r="2" spans="1:12" x14ac:dyDescent="0.25">
      <c r="B2" s="3"/>
      <c r="C2" s="3">
        <v>45760.671249999999</v>
      </c>
      <c r="D2">
        <v>4.5</v>
      </c>
      <c r="E2">
        <v>22.4</v>
      </c>
      <c r="F2">
        <v>6.5591999999999998E-2</v>
      </c>
      <c r="K2" t="s">
        <v>30</v>
      </c>
      <c r="L2">
        <v>4.2538245519002199E-4</v>
      </c>
    </row>
    <row r="3" spans="1:12" x14ac:dyDescent="0.25">
      <c r="B3" s="3"/>
      <c r="C3" s="3">
        <v>45760.671273148146</v>
      </c>
      <c r="D3">
        <v>2</v>
      </c>
      <c r="E3">
        <v>22.4</v>
      </c>
      <c r="F3">
        <v>1.2840000000000001E-2</v>
      </c>
      <c r="K3" t="s">
        <v>31</v>
      </c>
      <c r="L3">
        <v>2.1398150000000001E-2</v>
      </c>
    </row>
    <row r="4" spans="1:12" x14ac:dyDescent="0.25">
      <c r="B4" s="3"/>
      <c r="C4" s="3">
        <v>45760.671296296299</v>
      </c>
      <c r="D4">
        <v>2.1</v>
      </c>
      <c r="E4">
        <v>22.4</v>
      </c>
      <c r="F4">
        <v>3.3679999999999999E-3</v>
      </c>
      <c r="K4" t="s">
        <v>32</v>
      </c>
      <c r="L4">
        <f>AVERAGE(D:D)</f>
        <v>1.8229299363057316</v>
      </c>
    </row>
    <row r="5" spans="1:12" x14ac:dyDescent="0.25">
      <c r="B5" s="3"/>
      <c r="C5" s="3">
        <v>45760.671319444446</v>
      </c>
      <c r="D5">
        <v>6.8</v>
      </c>
      <c r="E5">
        <v>22.4</v>
      </c>
      <c r="F5">
        <v>8.1599999999999999E-4</v>
      </c>
      <c r="K5" t="s">
        <v>33</v>
      </c>
      <c r="L5">
        <f>AVERAGE(E:E)</f>
        <v>22.427388535031874</v>
      </c>
    </row>
    <row r="6" spans="1:12" x14ac:dyDescent="0.25">
      <c r="B6" s="3"/>
      <c r="C6" s="3">
        <v>45760.671342592592</v>
      </c>
      <c r="D6">
        <v>1.6</v>
      </c>
      <c r="E6">
        <v>22.5</v>
      </c>
      <c r="F6">
        <v>1.008E-3</v>
      </c>
      <c r="K6" t="s">
        <v>34</v>
      </c>
      <c r="L6">
        <f>AVERAGE(F:F)</f>
        <v>1.6811414012738845E-2</v>
      </c>
    </row>
    <row r="7" spans="1:12" x14ac:dyDescent="0.25">
      <c r="B7" s="3"/>
      <c r="C7" s="3">
        <v>45760.671365740738</v>
      </c>
      <c r="D7">
        <v>1.7</v>
      </c>
      <c r="E7">
        <v>22.5</v>
      </c>
      <c r="F7">
        <v>0</v>
      </c>
    </row>
    <row r="8" spans="1:12" x14ac:dyDescent="0.25">
      <c r="B8" s="3"/>
      <c r="C8" s="3">
        <v>45760.671388888892</v>
      </c>
      <c r="D8">
        <v>2.9</v>
      </c>
      <c r="E8">
        <v>22.4</v>
      </c>
      <c r="F8">
        <v>1.3832000000000001E-2</v>
      </c>
    </row>
    <row r="9" spans="1:12" x14ac:dyDescent="0.25">
      <c r="B9" s="3"/>
      <c r="C9" s="3">
        <v>45760.671412037038</v>
      </c>
      <c r="D9">
        <v>1.1000000000000001</v>
      </c>
      <c r="E9">
        <v>22.4</v>
      </c>
      <c r="F9">
        <v>2.0799999999999998E-3</v>
      </c>
    </row>
    <row r="10" spans="1:12" x14ac:dyDescent="0.25">
      <c r="B10" s="3"/>
      <c r="C10" s="3">
        <v>45760.671435185184</v>
      </c>
      <c r="D10">
        <v>1.7</v>
      </c>
      <c r="E10">
        <v>22.4</v>
      </c>
      <c r="F10">
        <v>0</v>
      </c>
    </row>
    <row r="11" spans="1:12" x14ac:dyDescent="0.25">
      <c r="B11" s="3"/>
      <c r="C11" s="3">
        <v>45760.671458333331</v>
      </c>
      <c r="D11">
        <v>0.6</v>
      </c>
      <c r="E11">
        <v>22.4</v>
      </c>
      <c r="F11">
        <v>0.16295199999999899</v>
      </c>
    </row>
    <row r="12" spans="1:12" x14ac:dyDescent="0.25">
      <c r="B12" s="3"/>
      <c r="C12" s="3">
        <v>45760.671481481484</v>
      </c>
      <c r="D12">
        <v>0.8</v>
      </c>
      <c r="E12">
        <v>22.4</v>
      </c>
      <c r="F12">
        <v>0.14430399999999999</v>
      </c>
    </row>
    <row r="13" spans="1:12" x14ac:dyDescent="0.25">
      <c r="B13" s="3"/>
      <c r="C13" s="3">
        <v>45760.67150462963</v>
      </c>
      <c r="D13">
        <v>1.9</v>
      </c>
      <c r="E13">
        <v>22.5</v>
      </c>
      <c r="F13">
        <v>1.2848E-2</v>
      </c>
    </row>
    <row r="14" spans="1:12" x14ac:dyDescent="0.25">
      <c r="B14" s="3"/>
      <c r="C14" s="3">
        <v>45760.671527777777</v>
      </c>
      <c r="D14">
        <v>2</v>
      </c>
      <c r="E14">
        <v>22.5</v>
      </c>
      <c r="F14">
        <v>2.0799999999999998E-3</v>
      </c>
    </row>
    <row r="15" spans="1:12" x14ac:dyDescent="0.25">
      <c r="B15" s="3"/>
      <c r="C15" s="3">
        <v>45760.671550925923</v>
      </c>
      <c r="D15">
        <v>1.8</v>
      </c>
      <c r="E15">
        <v>22.5</v>
      </c>
      <c r="F15">
        <v>0</v>
      </c>
    </row>
    <row r="16" spans="1:12" x14ac:dyDescent="0.25">
      <c r="B16" s="3"/>
      <c r="C16" s="3">
        <v>45760.671574074076</v>
      </c>
      <c r="D16">
        <v>1.2</v>
      </c>
      <c r="E16">
        <v>22.5</v>
      </c>
      <c r="F16">
        <v>1.008E-3</v>
      </c>
    </row>
    <row r="17" spans="2:6" x14ac:dyDescent="0.25">
      <c r="B17" s="3"/>
      <c r="C17" s="3">
        <v>45760.671597222223</v>
      </c>
      <c r="D17">
        <v>1.3</v>
      </c>
      <c r="E17">
        <v>22.5</v>
      </c>
      <c r="F17">
        <v>1.9311999999999999E-2</v>
      </c>
    </row>
    <row r="18" spans="2:6" x14ac:dyDescent="0.25">
      <c r="B18" s="3"/>
      <c r="C18" s="3">
        <v>45760.671620370369</v>
      </c>
      <c r="D18">
        <v>1.9</v>
      </c>
      <c r="E18">
        <v>22.5</v>
      </c>
      <c r="F18">
        <v>5.2447999999999897E-2</v>
      </c>
    </row>
    <row r="19" spans="2:6" x14ac:dyDescent="0.25">
      <c r="B19" s="3"/>
      <c r="C19" s="3">
        <v>45760.671643518515</v>
      </c>
      <c r="D19">
        <v>1.7</v>
      </c>
      <c r="E19">
        <v>22.5</v>
      </c>
      <c r="F19">
        <v>3.3679999999999999E-3</v>
      </c>
    </row>
    <row r="20" spans="2:6" x14ac:dyDescent="0.25">
      <c r="B20" s="3"/>
      <c r="C20" s="3">
        <v>45760.671666666669</v>
      </c>
      <c r="D20">
        <v>2.2000000000000002</v>
      </c>
      <c r="E20">
        <v>22.5</v>
      </c>
      <c r="F20">
        <v>0</v>
      </c>
    </row>
    <row r="21" spans="2:6" x14ac:dyDescent="0.25">
      <c r="B21" s="3"/>
      <c r="C21" s="3">
        <v>45760.671689814815</v>
      </c>
      <c r="D21">
        <v>1.8</v>
      </c>
      <c r="E21">
        <v>22.5</v>
      </c>
      <c r="F21">
        <v>1.008E-3</v>
      </c>
    </row>
    <row r="22" spans="2:6" x14ac:dyDescent="0.25">
      <c r="B22" s="3"/>
      <c r="C22" s="3">
        <v>45760.671712962961</v>
      </c>
      <c r="D22">
        <v>0.9</v>
      </c>
      <c r="E22">
        <v>22.6</v>
      </c>
      <c r="F22">
        <v>0</v>
      </c>
    </row>
    <row r="23" spans="2:6" x14ac:dyDescent="0.25">
      <c r="B23" s="3"/>
      <c r="C23" s="3">
        <v>45760.671736111108</v>
      </c>
      <c r="D23">
        <v>2.2000000000000002</v>
      </c>
      <c r="E23">
        <v>22.5</v>
      </c>
      <c r="F23">
        <v>1.2848E-2</v>
      </c>
    </row>
    <row r="24" spans="2:6" x14ac:dyDescent="0.25">
      <c r="B24" s="3"/>
      <c r="C24" s="3">
        <v>45760.671759259261</v>
      </c>
      <c r="D24">
        <v>2.5</v>
      </c>
      <c r="E24">
        <v>22.4</v>
      </c>
      <c r="F24">
        <v>2.0799999999999998E-3</v>
      </c>
    </row>
    <row r="25" spans="2:6" x14ac:dyDescent="0.25">
      <c r="B25" s="3"/>
      <c r="C25" s="3">
        <v>45760.671782407408</v>
      </c>
      <c r="D25">
        <v>0.7</v>
      </c>
      <c r="E25">
        <v>22.4</v>
      </c>
      <c r="F25">
        <v>0</v>
      </c>
    </row>
    <row r="26" spans="2:6" x14ac:dyDescent="0.25">
      <c r="B26" s="3"/>
      <c r="C26" s="3">
        <v>45760.671805555554</v>
      </c>
      <c r="D26">
        <v>2.2999999999999998</v>
      </c>
      <c r="E26">
        <v>22.4</v>
      </c>
      <c r="F26">
        <v>1.8240000000000001E-3</v>
      </c>
    </row>
    <row r="27" spans="2:6" x14ac:dyDescent="0.25">
      <c r="B27" s="3"/>
      <c r="C27" s="3">
        <v>45760.6718287037</v>
      </c>
      <c r="D27">
        <v>1.4</v>
      </c>
      <c r="E27">
        <v>22.4</v>
      </c>
      <c r="F27">
        <v>0</v>
      </c>
    </row>
    <row r="28" spans="2:6" x14ac:dyDescent="0.25">
      <c r="B28" s="3"/>
      <c r="C28" s="3">
        <v>45760.671851851854</v>
      </c>
      <c r="D28">
        <v>3.7</v>
      </c>
      <c r="E28">
        <v>22.4</v>
      </c>
      <c r="F28">
        <v>1.8495999999999999E-2</v>
      </c>
    </row>
    <row r="29" spans="2:6" x14ac:dyDescent="0.25">
      <c r="B29" s="3"/>
      <c r="C29" s="3">
        <v>45760.671875</v>
      </c>
      <c r="D29">
        <v>2</v>
      </c>
      <c r="E29">
        <v>22.4</v>
      </c>
      <c r="F29">
        <v>2.49679999999999E-2</v>
      </c>
    </row>
    <row r="30" spans="2:6" x14ac:dyDescent="0.25">
      <c r="B30" s="3"/>
      <c r="C30" s="3">
        <v>45760.671898148146</v>
      </c>
      <c r="D30">
        <v>0.8</v>
      </c>
      <c r="E30">
        <v>22.4</v>
      </c>
      <c r="F30">
        <v>0</v>
      </c>
    </row>
    <row r="31" spans="2:6" x14ac:dyDescent="0.25">
      <c r="B31" s="3"/>
      <c r="C31" s="3">
        <v>45760.6719212963</v>
      </c>
      <c r="D31">
        <v>2</v>
      </c>
      <c r="E31">
        <v>22.3</v>
      </c>
      <c r="F31">
        <v>1.008E-3</v>
      </c>
    </row>
    <row r="32" spans="2:6" x14ac:dyDescent="0.25">
      <c r="B32" s="3"/>
      <c r="C32" s="3">
        <v>45760.671944444446</v>
      </c>
      <c r="D32">
        <v>2.2000000000000002</v>
      </c>
      <c r="E32">
        <v>22.4</v>
      </c>
      <c r="F32">
        <v>0</v>
      </c>
    </row>
    <row r="33" spans="2:6" x14ac:dyDescent="0.25">
      <c r="B33" s="3"/>
      <c r="C33" s="3">
        <v>45760.671967592592</v>
      </c>
      <c r="D33">
        <v>2.2000000000000002</v>
      </c>
      <c r="E33">
        <v>22.3</v>
      </c>
      <c r="F33">
        <v>1.9824000000000001E-2</v>
      </c>
    </row>
    <row r="34" spans="2:6" x14ac:dyDescent="0.25">
      <c r="B34" s="3"/>
      <c r="C34" s="3">
        <v>45760.671990740739</v>
      </c>
      <c r="D34">
        <v>1.6</v>
      </c>
      <c r="E34">
        <v>22.4</v>
      </c>
      <c r="F34">
        <v>2.5904E-2</v>
      </c>
    </row>
    <row r="35" spans="2:6" x14ac:dyDescent="0.25">
      <c r="C35" s="3">
        <v>45760.672013888892</v>
      </c>
      <c r="D35">
        <v>2.4</v>
      </c>
      <c r="E35">
        <v>22.4</v>
      </c>
      <c r="F35">
        <v>5.2800000000000004E-4</v>
      </c>
    </row>
    <row r="36" spans="2:6" x14ac:dyDescent="0.25">
      <c r="C36" s="3">
        <v>45760.672037037039</v>
      </c>
      <c r="D36">
        <v>3.8</v>
      </c>
      <c r="E36">
        <v>22.4</v>
      </c>
      <c r="F36">
        <v>1.2031999999999999E-2</v>
      </c>
    </row>
    <row r="37" spans="2:6" x14ac:dyDescent="0.25">
      <c r="C37" s="3">
        <v>45760.672071759262</v>
      </c>
      <c r="D37">
        <v>1.4</v>
      </c>
      <c r="E37">
        <v>22.4</v>
      </c>
      <c r="F37">
        <v>2.032E-3</v>
      </c>
    </row>
    <row r="38" spans="2:6" x14ac:dyDescent="0.25">
      <c r="C38" s="3">
        <v>45760.672094907408</v>
      </c>
      <c r="D38">
        <v>0.9</v>
      </c>
      <c r="E38">
        <v>22.4</v>
      </c>
      <c r="F38">
        <v>1.2848E-2</v>
      </c>
    </row>
    <row r="39" spans="2:6" x14ac:dyDescent="0.25">
      <c r="C39" s="3">
        <v>45760.672118055554</v>
      </c>
      <c r="D39">
        <v>1.2</v>
      </c>
      <c r="E39">
        <v>22.4</v>
      </c>
      <c r="F39">
        <v>2.0799999999999998E-3</v>
      </c>
    </row>
    <row r="40" spans="2:6" x14ac:dyDescent="0.25">
      <c r="C40" s="3">
        <v>45760.6721412037</v>
      </c>
      <c r="D40">
        <v>1.2</v>
      </c>
      <c r="E40">
        <v>22.4</v>
      </c>
      <c r="F40">
        <v>0</v>
      </c>
    </row>
    <row r="41" spans="2:6" x14ac:dyDescent="0.25">
      <c r="C41" s="3">
        <v>45760.672164351854</v>
      </c>
      <c r="D41">
        <v>1.9</v>
      </c>
      <c r="E41">
        <v>22.4</v>
      </c>
      <c r="F41">
        <v>1.008E-3</v>
      </c>
    </row>
    <row r="42" spans="2:6" x14ac:dyDescent="0.25">
      <c r="C42" s="3">
        <v>45760.6721875</v>
      </c>
      <c r="D42">
        <v>2</v>
      </c>
      <c r="E42">
        <v>22.4</v>
      </c>
      <c r="F42">
        <v>3.6240000000000001E-3</v>
      </c>
    </row>
    <row r="43" spans="2:6" x14ac:dyDescent="0.25">
      <c r="C43" s="3">
        <v>45760.672210648147</v>
      </c>
      <c r="D43">
        <v>1.3</v>
      </c>
      <c r="E43">
        <v>22.5</v>
      </c>
      <c r="F43">
        <v>1.464E-2</v>
      </c>
    </row>
    <row r="44" spans="2:6" x14ac:dyDescent="0.25">
      <c r="C44" s="3">
        <v>45760.672233796293</v>
      </c>
      <c r="D44">
        <v>1.4</v>
      </c>
      <c r="E44">
        <v>22.4</v>
      </c>
      <c r="F44">
        <v>2.0799999999999998E-3</v>
      </c>
    </row>
    <row r="45" spans="2:6" x14ac:dyDescent="0.25">
      <c r="C45" s="3">
        <v>45760.672256944446</v>
      </c>
      <c r="D45">
        <v>2</v>
      </c>
      <c r="E45">
        <v>22.5</v>
      </c>
      <c r="F45">
        <v>9.68E-4</v>
      </c>
    </row>
    <row r="46" spans="2:6" x14ac:dyDescent="0.25">
      <c r="C46" s="3">
        <v>45760.672280092593</v>
      </c>
      <c r="D46">
        <v>2.8</v>
      </c>
      <c r="E46">
        <v>22.5</v>
      </c>
      <c r="F46">
        <v>1.008E-3</v>
      </c>
    </row>
    <row r="47" spans="2:6" x14ac:dyDescent="0.25">
      <c r="C47" s="3">
        <v>45760.672303240739</v>
      </c>
      <c r="D47">
        <v>2</v>
      </c>
      <c r="E47">
        <v>22.5</v>
      </c>
      <c r="F47">
        <v>1.6799999999999999E-2</v>
      </c>
    </row>
    <row r="48" spans="2:6" x14ac:dyDescent="0.25">
      <c r="C48" s="3">
        <v>45760.672326388885</v>
      </c>
      <c r="D48">
        <v>1.6</v>
      </c>
      <c r="E48">
        <v>22.5</v>
      </c>
      <c r="F48">
        <v>1.3927999999999999E-2</v>
      </c>
    </row>
    <row r="49" spans="3:6" x14ac:dyDescent="0.25">
      <c r="C49" s="3">
        <v>45760.672349537039</v>
      </c>
      <c r="D49">
        <v>2.1</v>
      </c>
      <c r="E49">
        <v>22.5</v>
      </c>
      <c r="F49">
        <v>2.0799999999999998E-3</v>
      </c>
    </row>
    <row r="50" spans="3:6" x14ac:dyDescent="0.25">
      <c r="C50" s="3">
        <v>45760.672372685185</v>
      </c>
      <c r="D50">
        <v>1.8</v>
      </c>
      <c r="E50">
        <v>22.5</v>
      </c>
      <c r="F50">
        <v>0</v>
      </c>
    </row>
    <row r="51" spans="3:6" x14ac:dyDescent="0.25">
      <c r="C51" s="3">
        <v>45760.672395833331</v>
      </c>
      <c r="D51">
        <v>3.4</v>
      </c>
      <c r="E51">
        <v>22.5</v>
      </c>
      <c r="F51">
        <v>3.7439999999999999E-3</v>
      </c>
    </row>
    <row r="52" spans="3:6" x14ac:dyDescent="0.25">
      <c r="C52" s="3">
        <v>45760.672418981485</v>
      </c>
      <c r="D52">
        <v>1</v>
      </c>
      <c r="E52">
        <v>22.5</v>
      </c>
      <c r="F52">
        <v>0</v>
      </c>
    </row>
    <row r="53" spans="3:6" x14ac:dyDescent="0.25">
      <c r="C53" s="3">
        <v>45760.672442129631</v>
      </c>
      <c r="D53">
        <v>1.8</v>
      </c>
      <c r="E53">
        <v>22.5</v>
      </c>
      <c r="F53">
        <v>1.3864E-2</v>
      </c>
    </row>
    <row r="54" spans="3:6" x14ac:dyDescent="0.25">
      <c r="C54" s="3">
        <v>45760.672465277778</v>
      </c>
      <c r="D54">
        <v>1.6</v>
      </c>
      <c r="E54">
        <v>22.5</v>
      </c>
      <c r="F54">
        <v>2.0799999999999998E-3</v>
      </c>
    </row>
    <row r="55" spans="3:6" x14ac:dyDescent="0.25">
      <c r="C55" s="3">
        <v>45760.672488425924</v>
      </c>
      <c r="D55">
        <v>1.2</v>
      </c>
      <c r="E55">
        <v>22.5</v>
      </c>
      <c r="F55">
        <v>1.1440000000000001E-3</v>
      </c>
    </row>
    <row r="56" spans="3:6" x14ac:dyDescent="0.25">
      <c r="C56" s="3">
        <v>45760.672511574077</v>
      </c>
      <c r="D56">
        <v>2.7</v>
      </c>
      <c r="E56">
        <v>22.5</v>
      </c>
      <c r="F56">
        <v>0</v>
      </c>
    </row>
    <row r="57" spans="3:6" x14ac:dyDescent="0.25">
      <c r="C57" s="3">
        <v>45760.672534722224</v>
      </c>
      <c r="D57">
        <v>1.6</v>
      </c>
      <c r="E57">
        <v>22.6</v>
      </c>
      <c r="F57">
        <v>0</v>
      </c>
    </row>
    <row r="58" spans="3:6" x14ac:dyDescent="0.25">
      <c r="C58" s="3">
        <v>45760.67255787037</v>
      </c>
      <c r="D58">
        <v>1.1000000000000001</v>
      </c>
      <c r="E58">
        <v>22.6</v>
      </c>
      <c r="F58">
        <v>1.46799999999999E-2</v>
      </c>
    </row>
    <row r="59" spans="3:6" x14ac:dyDescent="0.25">
      <c r="C59" s="3">
        <v>45760.672581018516</v>
      </c>
      <c r="D59">
        <v>0.9</v>
      </c>
      <c r="E59">
        <v>22.6</v>
      </c>
      <c r="F59">
        <v>1.0944000000000001E-2</v>
      </c>
    </row>
    <row r="60" spans="3:6" x14ac:dyDescent="0.25">
      <c r="C60" s="3">
        <v>45760.67260416667</v>
      </c>
      <c r="D60">
        <v>1.4</v>
      </c>
      <c r="E60">
        <v>22.4</v>
      </c>
      <c r="F60">
        <v>1.1440000000000001E-3</v>
      </c>
    </row>
    <row r="61" spans="3:6" x14ac:dyDescent="0.25">
      <c r="C61" s="3">
        <v>45760.672627314816</v>
      </c>
      <c r="D61">
        <v>2.2999999999999998</v>
      </c>
      <c r="E61">
        <v>22.4</v>
      </c>
      <c r="F61">
        <v>2.9039999999999999E-3</v>
      </c>
    </row>
    <row r="62" spans="3:6" x14ac:dyDescent="0.25">
      <c r="C62" s="3">
        <v>45760.672650462962</v>
      </c>
      <c r="D62">
        <v>1.6</v>
      </c>
      <c r="E62">
        <v>22.3</v>
      </c>
      <c r="F62">
        <v>0</v>
      </c>
    </row>
    <row r="63" spans="3:6" x14ac:dyDescent="0.25">
      <c r="C63" s="3">
        <v>45760.672673611109</v>
      </c>
      <c r="D63">
        <v>1.6</v>
      </c>
      <c r="E63">
        <v>22.3</v>
      </c>
      <c r="F63">
        <v>1.5904000000000001E-2</v>
      </c>
    </row>
    <row r="64" spans="3:6" x14ac:dyDescent="0.25">
      <c r="C64" s="3">
        <v>45760.672696759262</v>
      </c>
      <c r="D64">
        <v>1.6</v>
      </c>
      <c r="E64">
        <v>22.3</v>
      </c>
      <c r="F64">
        <v>2.0799999999999998E-3</v>
      </c>
    </row>
    <row r="65" spans="3:6" x14ac:dyDescent="0.25">
      <c r="C65" s="3">
        <v>45760.672719907408</v>
      </c>
      <c r="D65">
        <v>1.2</v>
      </c>
      <c r="E65">
        <v>22.3</v>
      </c>
      <c r="F65">
        <v>1.1440000000000001E-3</v>
      </c>
    </row>
    <row r="66" spans="3:6" x14ac:dyDescent="0.25">
      <c r="C66" s="3">
        <v>45760.672743055555</v>
      </c>
      <c r="D66">
        <v>3.1</v>
      </c>
      <c r="E66">
        <v>22.3</v>
      </c>
      <c r="F66">
        <v>1.3760000000000001E-3</v>
      </c>
    </row>
    <row r="67" spans="3:6" x14ac:dyDescent="0.25">
      <c r="C67" s="3">
        <v>45760.672766203701</v>
      </c>
      <c r="D67">
        <v>2.1</v>
      </c>
      <c r="E67">
        <v>22.3</v>
      </c>
      <c r="F67">
        <v>0</v>
      </c>
    </row>
    <row r="68" spans="3:6" x14ac:dyDescent="0.25">
      <c r="C68" s="3">
        <v>45760.672789351855</v>
      </c>
      <c r="D68">
        <v>1.8</v>
      </c>
      <c r="E68">
        <v>22.3</v>
      </c>
      <c r="F68">
        <v>1.388E-2</v>
      </c>
    </row>
    <row r="69" spans="3:6" x14ac:dyDescent="0.25">
      <c r="C69" s="3">
        <v>45760.672812500001</v>
      </c>
      <c r="D69">
        <v>1.8</v>
      </c>
      <c r="E69">
        <v>22.3</v>
      </c>
      <c r="F69">
        <v>0</v>
      </c>
    </row>
    <row r="70" spans="3:6" x14ac:dyDescent="0.25">
      <c r="C70" s="3">
        <v>45760.672835648147</v>
      </c>
      <c r="D70">
        <v>1.2</v>
      </c>
      <c r="E70">
        <v>22.4</v>
      </c>
      <c r="F70">
        <v>2.9039999999999999E-3</v>
      </c>
    </row>
    <row r="71" spans="3:6" x14ac:dyDescent="0.25">
      <c r="C71" s="3">
        <v>45760.672858796293</v>
      </c>
      <c r="D71">
        <v>1.9</v>
      </c>
      <c r="E71">
        <v>22.4</v>
      </c>
      <c r="F71">
        <v>0</v>
      </c>
    </row>
    <row r="72" spans="3:6" x14ac:dyDescent="0.25">
      <c r="C72" s="3">
        <v>45760.672881944447</v>
      </c>
      <c r="D72">
        <v>1.9</v>
      </c>
      <c r="E72">
        <v>22.4</v>
      </c>
      <c r="F72">
        <v>0</v>
      </c>
    </row>
    <row r="73" spans="3:6" x14ac:dyDescent="0.25">
      <c r="C73" s="3">
        <v>45760.672905092593</v>
      </c>
      <c r="D73">
        <v>1.6</v>
      </c>
      <c r="E73">
        <v>22.4</v>
      </c>
      <c r="F73">
        <v>1.3703999999999999E-2</v>
      </c>
    </row>
    <row r="74" spans="3:6" x14ac:dyDescent="0.25">
      <c r="C74" s="3">
        <v>45760.67292824074</v>
      </c>
      <c r="D74">
        <v>1.1000000000000001</v>
      </c>
      <c r="E74">
        <v>22.4</v>
      </c>
      <c r="F74">
        <v>0</v>
      </c>
    </row>
    <row r="75" spans="3:6" x14ac:dyDescent="0.25">
      <c r="C75" s="3">
        <v>45760.672951388886</v>
      </c>
      <c r="D75">
        <v>0.6</v>
      </c>
      <c r="E75">
        <v>22.4</v>
      </c>
      <c r="F75">
        <v>1.1440000000000001E-3</v>
      </c>
    </row>
    <row r="76" spans="3:6" x14ac:dyDescent="0.25">
      <c r="C76" s="3">
        <v>45760.672974537039</v>
      </c>
      <c r="D76">
        <v>2.5</v>
      </c>
      <c r="E76">
        <v>22.4</v>
      </c>
      <c r="F76">
        <v>0</v>
      </c>
    </row>
    <row r="77" spans="3:6" x14ac:dyDescent="0.25">
      <c r="C77" s="3">
        <v>45760.672997685186</v>
      </c>
      <c r="D77">
        <v>1.6</v>
      </c>
      <c r="E77">
        <v>22.4</v>
      </c>
      <c r="F77">
        <v>1.6799999999999999E-2</v>
      </c>
    </row>
    <row r="78" spans="3:6" x14ac:dyDescent="0.25">
      <c r="C78" s="3">
        <v>45760.673020833332</v>
      </c>
      <c r="D78">
        <v>0.8</v>
      </c>
      <c r="E78">
        <v>22.4</v>
      </c>
      <c r="F78">
        <v>1.388E-2</v>
      </c>
    </row>
    <row r="79" spans="3:6" x14ac:dyDescent="0.25">
      <c r="C79" s="3">
        <v>45760.673043981478</v>
      </c>
      <c r="D79">
        <v>1</v>
      </c>
      <c r="E79">
        <v>22.4</v>
      </c>
      <c r="F79">
        <v>0</v>
      </c>
    </row>
    <row r="80" spans="3:6" x14ac:dyDescent="0.25">
      <c r="C80" s="3">
        <v>45760.673067129632</v>
      </c>
      <c r="D80">
        <v>0.8</v>
      </c>
      <c r="E80">
        <v>22.5</v>
      </c>
      <c r="F80">
        <v>1.1440000000000001E-3</v>
      </c>
    </row>
    <row r="81" spans="3:6" x14ac:dyDescent="0.25">
      <c r="C81" s="3">
        <v>45760.673090277778</v>
      </c>
      <c r="D81">
        <v>2.2999999999999998</v>
      </c>
      <c r="E81">
        <v>22.4</v>
      </c>
      <c r="F81">
        <v>1.3760000000000001E-3</v>
      </c>
    </row>
    <row r="82" spans="3:6" x14ac:dyDescent="0.25">
      <c r="C82" s="3">
        <v>45760.673113425924</v>
      </c>
      <c r="D82">
        <v>1</v>
      </c>
      <c r="E82">
        <v>22.5</v>
      </c>
      <c r="F82">
        <v>0</v>
      </c>
    </row>
    <row r="83" spans="3:6" x14ac:dyDescent="0.25">
      <c r="C83" s="3">
        <v>45760.673136574071</v>
      </c>
      <c r="D83">
        <v>1.9</v>
      </c>
      <c r="E83">
        <v>22.5</v>
      </c>
      <c r="F83">
        <v>1.3856E-2</v>
      </c>
    </row>
    <row r="84" spans="3:6" x14ac:dyDescent="0.25">
      <c r="C84" s="3">
        <v>45760.673159722224</v>
      </c>
      <c r="D84">
        <v>1.2</v>
      </c>
      <c r="E84">
        <v>22.5</v>
      </c>
      <c r="F84">
        <v>0</v>
      </c>
    </row>
    <row r="85" spans="3:6" x14ac:dyDescent="0.25">
      <c r="C85" s="3">
        <v>45760.673182870371</v>
      </c>
      <c r="D85">
        <v>1.2</v>
      </c>
      <c r="E85">
        <v>22.5</v>
      </c>
      <c r="F85">
        <v>1.1440000000000001E-3</v>
      </c>
    </row>
    <row r="86" spans="3:6" x14ac:dyDescent="0.25">
      <c r="C86" s="3">
        <v>45760.673206018517</v>
      </c>
      <c r="D86">
        <v>1.9</v>
      </c>
      <c r="E86">
        <v>22.5</v>
      </c>
      <c r="F86">
        <v>0</v>
      </c>
    </row>
    <row r="87" spans="3:6" x14ac:dyDescent="0.25">
      <c r="C87" s="3">
        <v>45760.673229166663</v>
      </c>
      <c r="D87">
        <v>2</v>
      </c>
      <c r="E87">
        <v>22.5</v>
      </c>
      <c r="F87">
        <v>1.1360000000000001E-3</v>
      </c>
    </row>
    <row r="88" spans="3:6" x14ac:dyDescent="0.25">
      <c r="C88" s="3">
        <v>45760.673252314817</v>
      </c>
      <c r="D88">
        <v>1</v>
      </c>
      <c r="E88">
        <v>22.5</v>
      </c>
      <c r="F88">
        <v>1.4855999999999999E-2</v>
      </c>
    </row>
    <row r="89" spans="3:6" x14ac:dyDescent="0.25">
      <c r="C89" s="3">
        <v>45760.673275462963</v>
      </c>
      <c r="D89">
        <v>3.4</v>
      </c>
      <c r="E89">
        <v>22.5</v>
      </c>
      <c r="F89">
        <v>0</v>
      </c>
    </row>
    <row r="90" spans="3:6" x14ac:dyDescent="0.25">
      <c r="C90" s="3">
        <v>45760.673298611109</v>
      </c>
      <c r="D90">
        <v>1.7</v>
      </c>
      <c r="E90">
        <v>22.6</v>
      </c>
      <c r="F90">
        <v>2.696E-3</v>
      </c>
    </row>
    <row r="91" spans="3:6" x14ac:dyDescent="0.25">
      <c r="C91" s="3">
        <v>45760.673321759263</v>
      </c>
      <c r="D91">
        <v>2.5</v>
      </c>
      <c r="E91">
        <v>22.5</v>
      </c>
      <c r="F91">
        <v>0</v>
      </c>
    </row>
    <row r="92" spans="3:6" x14ac:dyDescent="0.25">
      <c r="C92" s="3">
        <v>45760.673344907409</v>
      </c>
      <c r="D92">
        <v>2.1</v>
      </c>
      <c r="E92">
        <v>22.6</v>
      </c>
      <c r="F92">
        <v>5.28E-3</v>
      </c>
    </row>
    <row r="93" spans="3:6" x14ac:dyDescent="0.25">
      <c r="C93" s="3">
        <v>45760.673368055555</v>
      </c>
      <c r="D93">
        <v>1.7</v>
      </c>
      <c r="E93">
        <v>22.6</v>
      </c>
      <c r="F93">
        <v>1.3864E-2</v>
      </c>
    </row>
    <row r="94" spans="3:6" x14ac:dyDescent="0.25">
      <c r="C94" s="3">
        <v>45760.673391203702</v>
      </c>
      <c r="D94">
        <v>3.2</v>
      </c>
      <c r="E94">
        <v>22.6</v>
      </c>
      <c r="F94">
        <v>2.6879999999999999E-3</v>
      </c>
    </row>
    <row r="95" spans="3:6" x14ac:dyDescent="0.25">
      <c r="C95" s="3">
        <v>45760.673414351855</v>
      </c>
      <c r="D95">
        <v>1.7</v>
      </c>
      <c r="E95">
        <v>22.6</v>
      </c>
      <c r="F95">
        <v>1.1440000000000001E-3</v>
      </c>
    </row>
    <row r="96" spans="3:6" x14ac:dyDescent="0.25">
      <c r="C96" s="3">
        <v>45760.673437500001</v>
      </c>
      <c r="D96">
        <v>1</v>
      </c>
      <c r="E96">
        <v>22.6</v>
      </c>
      <c r="F96">
        <v>1.3760000000000001E-3</v>
      </c>
    </row>
    <row r="97" spans="3:6" x14ac:dyDescent="0.25">
      <c r="C97" s="3">
        <v>45760.673460648148</v>
      </c>
      <c r="D97">
        <v>1.5</v>
      </c>
      <c r="E97">
        <v>22.6</v>
      </c>
      <c r="F97">
        <v>1.7599999999999901E-3</v>
      </c>
    </row>
    <row r="98" spans="3:6" x14ac:dyDescent="0.25">
      <c r="C98" s="3">
        <v>45760.673483796294</v>
      </c>
      <c r="D98">
        <v>1.7</v>
      </c>
      <c r="E98">
        <v>22.3</v>
      </c>
      <c r="F98">
        <v>1.3856E-2</v>
      </c>
    </row>
    <row r="99" spans="3:6" x14ac:dyDescent="0.25">
      <c r="C99" s="3">
        <v>45760.673506944448</v>
      </c>
      <c r="D99">
        <v>2.2999999999999998</v>
      </c>
      <c r="E99">
        <v>22.3</v>
      </c>
      <c r="F99">
        <v>8.2399999999999997E-4</v>
      </c>
    </row>
    <row r="100" spans="3:6" x14ac:dyDescent="0.25">
      <c r="C100" s="3">
        <v>45760.673530092594</v>
      </c>
      <c r="D100">
        <v>1.2</v>
      </c>
      <c r="E100">
        <v>22.3</v>
      </c>
      <c r="F100">
        <v>1.1440000000000001E-3</v>
      </c>
    </row>
    <row r="101" spans="3:6" x14ac:dyDescent="0.25">
      <c r="C101" s="3">
        <v>45760.673564814817</v>
      </c>
      <c r="D101">
        <v>1.2</v>
      </c>
      <c r="E101">
        <v>22.2</v>
      </c>
      <c r="F101">
        <v>0</v>
      </c>
    </row>
    <row r="102" spans="3:6" x14ac:dyDescent="0.25">
      <c r="C102" s="3">
        <v>45760.673587962963</v>
      </c>
      <c r="D102">
        <v>1.7</v>
      </c>
      <c r="E102">
        <v>22.2</v>
      </c>
      <c r="F102">
        <v>0</v>
      </c>
    </row>
    <row r="103" spans="3:6" x14ac:dyDescent="0.25">
      <c r="C103" s="3">
        <v>45760.673611111109</v>
      </c>
      <c r="D103">
        <v>0.6</v>
      </c>
      <c r="E103">
        <v>22.2</v>
      </c>
      <c r="F103">
        <v>1.46E-2</v>
      </c>
    </row>
    <row r="104" spans="3:6" x14ac:dyDescent="0.25">
      <c r="C104" s="3">
        <v>45760.673634259256</v>
      </c>
      <c r="D104">
        <v>3.2</v>
      </c>
      <c r="E104">
        <v>22.3</v>
      </c>
      <c r="F104">
        <v>5.1599999999999997E-3</v>
      </c>
    </row>
    <row r="105" spans="3:6" x14ac:dyDescent="0.25">
      <c r="C105" s="3">
        <v>45760.673657407409</v>
      </c>
      <c r="D105">
        <v>1.4</v>
      </c>
      <c r="E105">
        <v>22.3</v>
      </c>
      <c r="F105">
        <v>1.1440000000000001E-3</v>
      </c>
    </row>
    <row r="106" spans="3:6" x14ac:dyDescent="0.25">
      <c r="C106" s="3">
        <v>45760.673680555556</v>
      </c>
      <c r="D106">
        <v>2.1</v>
      </c>
      <c r="E106">
        <v>22.3</v>
      </c>
      <c r="F106">
        <v>0</v>
      </c>
    </row>
    <row r="107" spans="3:6" x14ac:dyDescent="0.25">
      <c r="C107" s="3">
        <v>45760.673703703702</v>
      </c>
      <c r="D107">
        <v>0.8</v>
      </c>
      <c r="E107">
        <v>22.4</v>
      </c>
      <c r="F107">
        <v>0</v>
      </c>
    </row>
    <row r="108" spans="3:6" x14ac:dyDescent="0.25">
      <c r="C108" s="3">
        <v>45760.673726851855</v>
      </c>
      <c r="D108">
        <v>1.1000000000000001</v>
      </c>
      <c r="E108">
        <v>22.4</v>
      </c>
      <c r="F108">
        <v>1.5152000000000001E-2</v>
      </c>
    </row>
    <row r="109" spans="3:6" x14ac:dyDescent="0.25">
      <c r="C109" s="3">
        <v>45760.673750000002</v>
      </c>
      <c r="D109">
        <v>3</v>
      </c>
      <c r="E109">
        <v>22.4</v>
      </c>
      <c r="F109">
        <v>0</v>
      </c>
    </row>
    <row r="110" spans="3:6" x14ac:dyDescent="0.25">
      <c r="C110" s="3">
        <v>45760.673773148148</v>
      </c>
      <c r="D110">
        <v>0.9</v>
      </c>
      <c r="E110">
        <v>22.4</v>
      </c>
      <c r="F110">
        <v>1.1440000000000001E-3</v>
      </c>
    </row>
    <row r="111" spans="3:6" x14ac:dyDescent="0.25">
      <c r="C111" s="3">
        <v>45760.673796296294</v>
      </c>
      <c r="D111">
        <v>0.7</v>
      </c>
      <c r="E111">
        <v>22.4</v>
      </c>
      <c r="F111">
        <v>0</v>
      </c>
    </row>
    <row r="112" spans="3:6" x14ac:dyDescent="0.25">
      <c r="C112" s="3">
        <v>45760.673819444448</v>
      </c>
      <c r="D112">
        <v>2.1</v>
      </c>
      <c r="E112">
        <v>22.4</v>
      </c>
      <c r="F112">
        <v>3.5199999999999902E-3</v>
      </c>
    </row>
    <row r="113" spans="3:6" x14ac:dyDescent="0.25">
      <c r="C113" s="3">
        <v>45760.673842592594</v>
      </c>
      <c r="D113">
        <v>1.2</v>
      </c>
      <c r="E113">
        <v>22.4</v>
      </c>
      <c r="F113">
        <v>1.3856E-2</v>
      </c>
    </row>
    <row r="114" spans="3:6" x14ac:dyDescent="0.25">
      <c r="C114" s="3">
        <v>45760.67386574074</v>
      </c>
      <c r="D114">
        <v>2.7</v>
      </c>
      <c r="E114">
        <v>22.4</v>
      </c>
      <c r="F114">
        <v>0</v>
      </c>
    </row>
    <row r="115" spans="3:6" x14ac:dyDescent="0.25">
      <c r="C115" s="3">
        <v>45760.673888888887</v>
      </c>
      <c r="D115">
        <v>2.5</v>
      </c>
      <c r="E115">
        <v>22.4</v>
      </c>
      <c r="F115">
        <v>2.1519999999999998E-3</v>
      </c>
    </row>
    <row r="116" spans="3:6" x14ac:dyDescent="0.25">
      <c r="C116" s="3">
        <v>45760.67391203704</v>
      </c>
      <c r="D116">
        <v>1.5</v>
      </c>
      <c r="E116">
        <v>22.4</v>
      </c>
      <c r="F116">
        <v>0</v>
      </c>
    </row>
    <row r="117" spans="3:6" x14ac:dyDescent="0.25">
      <c r="C117" s="3">
        <v>45760.673935185187</v>
      </c>
      <c r="D117">
        <v>2.1</v>
      </c>
      <c r="E117">
        <v>22.4</v>
      </c>
      <c r="F117">
        <v>0</v>
      </c>
    </row>
    <row r="118" spans="3:6" x14ac:dyDescent="0.25">
      <c r="C118" s="3">
        <v>45760.673958333333</v>
      </c>
      <c r="D118">
        <v>3.6</v>
      </c>
      <c r="E118">
        <v>22.4</v>
      </c>
      <c r="F118">
        <v>0.80845599999999995</v>
      </c>
    </row>
    <row r="119" spans="3:6" x14ac:dyDescent="0.25">
      <c r="C119" s="3">
        <v>45760.673981481479</v>
      </c>
      <c r="D119">
        <v>5.3</v>
      </c>
      <c r="E119">
        <v>22.4</v>
      </c>
      <c r="F119">
        <v>0.190384</v>
      </c>
    </row>
    <row r="120" spans="3:6" x14ac:dyDescent="0.25">
      <c r="C120" s="3">
        <v>45760.674004629633</v>
      </c>
      <c r="D120">
        <v>0.6</v>
      </c>
      <c r="E120">
        <v>22.4</v>
      </c>
      <c r="F120">
        <v>3.5839999999999999E-3</v>
      </c>
    </row>
    <row r="121" spans="3:6" x14ac:dyDescent="0.25">
      <c r="C121" s="3">
        <v>45760.674027777779</v>
      </c>
      <c r="D121">
        <v>1.1000000000000001</v>
      </c>
      <c r="E121">
        <v>22.5</v>
      </c>
      <c r="F121">
        <v>2.032E-3</v>
      </c>
    </row>
    <row r="122" spans="3:6" x14ac:dyDescent="0.25">
      <c r="C122" s="3">
        <v>45760.674050925925</v>
      </c>
      <c r="D122">
        <v>1.3</v>
      </c>
      <c r="E122">
        <v>22.5</v>
      </c>
      <c r="F122">
        <v>2.176E-3</v>
      </c>
    </row>
    <row r="123" spans="3:6" x14ac:dyDescent="0.25">
      <c r="C123" s="3">
        <v>45760.674074074072</v>
      </c>
      <c r="D123">
        <v>2.1</v>
      </c>
      <c r="E123">
        <v>22.5</v>
      </c>
      <c r="F123">
        <v>1.4152E-2</v>
      </c>
    </row>
    <row r="124" spans="3:6" x14ac:dyDescent="0.25">
      <c r="C124" s="3">
        <v>45760.674097222225</v>
      </c>
      <c r="D124">
        <v>3.3</v>
      </c>
      <c r="E124">
        <v>22.5</v>
      </c>
      <c r="F124">
        <v>0</v>
      </c>
    </row>
    <row r="125" spans="3:6" x14ac:dyDescent="0.25">
      <c r="C125" s="3">
        <v>45760.674120370371</v>
      </c>
      <c r="D125">
        <v>1</v>
      </c>
      <c r="E125">
        <v>22.3</v>
      </c>
      <c r="F125">
        <v>1.488E-3</v>
      </c>
    </row>
    <row r="126" spans="3:6" x14ac:dyDescent="0.25">
      <c r="C126" s="3">
        <v>45760.674143518518</v>
      </c>
      <c r="D126">
        <v>1.2</v>
      </c>
      <c r="E126">
        <v>22.3</v>
      </c>
      <c r="F126">
        <v>4.8000000000000001E-4</v>
      </c>
    </row>
    <row r="127" spans="3:6" x14ac:dyDescent="0.25">
      <c r="C127" s="3">
        <v>45760.674166666664</v>
      </c>
      <c r="D127">
        <v>3.1</v>
      </c>
      <c r="E127">
        <v>22.3</v>
      </c>
      <c r="F127">
        <v>2.032E-3</v>
      </c>
    </row>
    <row r="128" spans="3:6" x14ac:dyDescent="0.25">
      <c r="C128" s="3">
        <v>45760.674189814818</v>
      </c>
      <c r="D128">
        <v>1.4</v>
      </c>
      <c r="E128">
        <v>22.3</v>
      </c>
      <c r="F128">
        <v>1.2840000000000001E-2</v>
      </c>
    </row>
    <row r="129" spans="3:6" x14ac:dyDescent="0.25">
      <c r="C129" s="3">
        <v>45760.674212962964</v>
      </c>
      <c r="D129">
        <v>2.2999999999999998</v>
      </c>
      <c r="E129">
        <v>22.3</v>
      </c>
      <c r="F129">
        <v>4.8000000000000001E-4</v>
      </c>
    </row>
    <row r="130" spans="3:6" x14ac:dyDescent="0.25">
      <c r="C130" s="3">
        <v>45760.67423611111</v>
      </c>
      <c r="D130">
        <v>2.4</v>
      </c>
      <c r="E130">
        <v>22.3</v>
      </c>
      <c r="F130">
        <v>1.008E-3</v>
      </c>
    </row>
    <row r="131" spans="3:6" x14ac:dyDescent="0.25">
      <c r="C131" s="3">
        <v>45760.674259259256</v>
      </c>
      <c r="D131">
        <v>0.9</v>
      </c>
      <c r="E131">
        <v>22.3</v>
      </c>
      <c r="F131">
        <v>0</v>
      </c>
    </row>
    <row r="132" spans="3:6" x14ac:dyDescent="0.25">
      <c r="C132" s="3">
        <v>45760.67428240741</v>
      </c>
      <c r="D132">
        <v>2.1</v>
      </c>
      <c r="E132">
        <v>22.3</v>
      </c>
      <c r="F132">
        <v>1.304E-3</v>
      </c>
    </row>
    <row r="133" spans="3:6" x14ac:dyDescent="0.25">
      <c r="C133" s="3">
        <v>45760.674305555556</v>
      </c>
      <c r="D133">
        <v>1.7</v>
      </c>
      <c r="E133">
        <v>22.3</v>
      </c>
      <c r="F133">
        <v>1.49439999999999E-2</v>
      </c>
    </row>
    <row r="134" spans="3:6" x14ac:dyDescent="0.25">
      <c r="C134" s="3">
        <v>45760.674328703702</v>
      </c>
      <c r="D134">
        <v>3.5</v>
      </c>
      <c r="E134">
        <v>22.3</v>
      </c>
      <c r="F134">
        <v>0</v>
      </c>
    </row>
    <row r="135" spans="3:6" x14ac:dyDescent="0.25">
      <c r="C135" s="3">
        <v>45760.674351851849</v>
      </c>
      <c r="D135">
        <v>1.5</v>
      </c>
      <c r="E135">
        <v>22.4</v>
      </c>
      <c r="F135">
        <v>1.008E-3</v>
      </c>
    </row>
    <row r="136" spans="3:6" x14ac:dyDescent="0.25">
      <c r="C136" s="3">
        <v>45760.674375000002</v>
      </c>
      <c r="D136">
        <v>1.7</v>
      </c>
      <c r="E136">
        <v>22.4</v>
      </c>
      <c r="F136">
        <v>4.8000000000000001E-4</v>
      </c>
    </row>
    <row r="137" spans="3:6" x14ac:dyDescent="0.25">
      <c r="C137" s="3">
        <v>45760.674398148149</v>
      </c>
      <c r="D137">
        <v>1.7</v>
      </c>
      <c r="E137">
        <v>22.4</v>
      </c>
      <c r="F137">
        <v>2.032E-3</v>
      </c>
    </row>
    <row r="138" spans="3:6" x14ac:dyDescent="0.25">
      <c r="C138" s="3">
        <v>45760.674421296295</v>
      </c>
      <c r="D138">
        <v>0.8</v>
      </c>
      <c r="E138">
        <v>22.4</v>
      </c>
      <c r="F138">
        <v>1.6223999999999999E-2</v>
      </c>
    </row>
    <row r="139" spans="3:6" x14ac:dyDescent="0.25">
      <c r="C139" s="3">
        <v>45760.674444444441</v>
      </c>
      <c r="D139">
        <v>1.3</v>
      </c>
      <c r="E139">
        <v>22.4</v>
      </c>
      <c r="F139">
        <v>2.8800000000000002E-3</v>
      </c>
    </row>
    <row r="140" spans="3:6" x14ac:dyDescent="0.25">
      <c r="C140" s="3">
        <v>45760.674467592595</v>
      </c>
      <c r="D140">
        <v>0.8</v>
      </c>
      <c r="E140">
        <v>22.4</v>
      </c>
      <c r="F140">
        <v>2.6719999999999999E-3</v>
      </c>
    </row>
    <row r="141" spans="3:6" x14ac:dyDescent="0.25">
      <c r="C141" s="3">
        <v>45760.674490740741</v>
      </c>
      <c r="D141">
        <v>1.1000000000000001</v>
      </c>
      <c r="E141">
        <v>22.4</v>
      </c>
      <c r="F141">
        <v>4.8000000000000001E-4</v>
      </c>
    </row>
    <row r="142" spans="3:6" x14ac:dyDescent="0.25">
      <c r="C142" s="3">
        <v>45760.674513888887</v>
      </c>
      <c r="D142">
        <v>2</v>
      </c>
      <c r="E142">
        <v>22.4</v>
      </c>
      <c r="F142">
        <v>2.032E-3</v>
      </c>
    </row>
    <row r="143" spans="3:6" x14ac:dyDescent="0.25">
      <c r="C143" s="3">
        <v>45760.674537037034</v>
      </c>
      <c r="D143">
        <v>1.7</v>
      </c>
      <c r="E143">
        <v>22.4</v>
      </c>
      <c r="F143">
        <v>0.50256800000000001</v>
      </c>
    </row>
    <row r="144" spans="3:6" x14ac:dyDescent="0.25">
      <c r="C144" s="3">
        <v>45760.674560185187</v>
      </c>
      <c r="D144">
        <v>1.6</v>
      </c>
      <c r="E144">
        <v>22.4</v>
      </c>
      <c r="F144">
        <v>4.8000000000000001E-4</v>
      </c>
    </row>
    <row r="145" spans="3:6" x14ac:dyDescent="0.25">
      <c r="C145" s="3">
        <v>45760.674583333333</v>
      </c>
      <c r="D145">
        <v>1</v>
      </c>
      <c r="E145">
        <v>22.5</v>
      </c>
      <c r="F145">
        <v>1.38E-2</v>
      </c>
    </row>
    <row r="146" spans="3:6" x14ac:dyDescent="0.25">
      <c r="C146" s="3">
        <v>45760.67460648148</v>
      </c>
      <c r="D146">
        <v>2.2000000000000002</v>
      </c>
      <c r="E146">
        <v>22.5</v>
      </c>
      <c r="F146">
        <v>4.0000000000000001E-3</v>
      </c>
    </row>
    <row r="147" spans="3:6" x14ac:dyDescent="0.25">
      <c r="C147" s="3">
        <v>45760.674629629626</v>
      </c>
      <c r="D147">
        <v>2.8</v>
      </c>
      <c r="E147">
        <v>22.5</v>
      </c>
      <c r="F147">
        <v>0</v>
      </c>
    </row>
    <row r="148" spans="3:6" x14ac:dyDescent="0.25">
      <c r="C148" s="3">
        <v>45760.67465277778</v>
      </c>
      <c r="D148">
        <v>2.5</v>
      </c>
      <c r="E148">
        <v>22.5</v>
      </c>
      <c r="F148">
        <v>2.5600000000000002E-3</v>
      </c>
    </row>
    <row r="149" spans="3:6" x14ac:dyDescent="0.25">
      <c r="C149" s="3">
        <v>45760.674675925926</v>
      </c>
      <c r="D149">
        <v>2.2999999999999998</v>
      </c>
      <c r="E149">
        <v>22.5</v>
      </c>
      <c r="F149">
        <v>0</v>
      </c>
    </row>
    <row r="150" spans="3:6" x14ac:dyDescent="0.25">
      <c r="C150" s="3">
        <v>45760.674699074072</v>
      </c>
      <c r="D150">
        <v>1.9</v>
      </c>
      <c r="E150">
        <v>22.5</v>
      </c>
      <c r="F150">
        <v>1.4192E-2</v>
      </c>
    </row>
    <row r="151" spans="3:6" x14ac:dyDescent="0.25">
      <c r="C151" s="3">
        <v>45760.674722222226</v>
      </c>
      <c r="D151">
        <v>1.8</v>
      </c>
      <c r="E151">
        <v>22.5</v>
      </c>
      <c r="F151">
        <v>4.8000000000000001E-4</v>
      </c>
    </row>
    <row r="152" spans="3:6" x14ac:dyDescent="0.25">
      <c r="C152" s="3">
        <v>45760.674745370372</v>
      </c>
      <c r="D152">
        <v>2.6</v>
      </c>
      <c r="E152">
        <v>22.5</v>
      </c>
      <c r="F152">
        <v>4.8000000000000001E-4</v>
      </c>
    </row>
    <row r="153" spans="3:6" x14ac:dyDescent="0.25">
      <c r="C153" s="3">
        <v>45760.674768518518</v>
      </c>
      <c r="D153">
        <v>0.8</v>
      </c>
      <c r="E153">
        <v>22.5</v>
      </c>
      <c r="F153">
        <v>2.59119999999999E-2</v>
      </c>
    </row>
    <row r="154" spans="3:6" x14ac:dyDescent="0.25">
      <c r="C154" s="3">
        <v>45760.674791666665</v>
      </c>
      <c r="D154">
        <v>1.4</v>
      </c>
      <c r="E154">
        <v>22.5</v>
      </c>
      <c r="F154">
        <v>0</v>
      </c>
    </row>
    <row r="155" spans="3:6" x14ac:dyDescent="0.25">
      <c r="C155" s="3">
        <v>45760.674814814818</v>
      </c>
      <c r="D155">
        <v>0.8</v>
      </c>
      <c r="E155">
        <v>22.5</v>
      </c>
      <c r="F155">
        <v>8.3359999999999997E-3</v>
      </c>
    </row>
    <row r="156" spans="3:6" x14ac:dyDescent="0.25">
      <c r="C156" s="3">
        <v>45760.674837962964</v>
      </c>
      <c r="D156">
        <v>2</v>
      </c>
      <c r="E156">
        <v>22.5</v>
      </c>
      <c r="F156">
        <v>0</v>
      </c>
    </row>
    <row r="157" spans="3:6" x14ac:dyDescent="0.25">
      <c r="C157" s="3">
        <v>45760.674861111111</v>
      </c>
      <c r="D157">
        <v>1.6</v>
      </c>
      <c r="E157">
        <v>22.5</v>
      </c>
      <c r="F157">
        <v>2.0327999999999999E-2</v>
      </c>
    </row>
    <row r="158" spans="3:6" x14ac:dyDescent="0.25">
      <c r="C158" s="3">
        <v>45760.674884259257</v>
      </c>
      <c r="D158">
        <v>1.4</v>
      </c>
      <c r="E158">
        <v>22.5</v>
      </c>
      <c r="F158">
        <v>3.424E-3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EC4B-9F9C-4AFC-B33F-16D6EB1C388B}">
  <dimension ref="A1:T159"/>
  <sheetViews>
    <sheetView tabSelected="1" workbookViewId="0">
      <selection activeCell="C38" sqref="C38"/>
    </sheetView>
  </sheetViews>
  <sheetFormatPr defaultRowHeight="15" x14ac:dyDescent="0.25"/>
  <cols>
    <col min="1" max="1" width="29" customWidth="1"/>
    <col min="2" max="2" width="14.28515625" customWidth="1"/>
    <col min="3" max="3" width="48.7109375" customWidth="1"/>
    <col min="4" max="4" width="15.140625" customWidth="1"/>
    <col min="5" max="5" width="14.7109375" customWidth="1"/>
    <col min="6" max="6" width="21" customWidth="1"/>
    <col min="7" max="7" width="9" customWidth="1"/>
    <col min="9" max="9" width="24.42578125" customWidth="1"/>
    <col min="10" max="10" width="16.28515625" customWidth="1"/>
    <col min="11" max="11" width="17.140625" customWidth="1"/>
    <col min="16" max="16" width="34.85546875" customWidth="1"/>
  </cols>
  <sheetData>
    <row r="1" spans="1:20" ht="26.25" x14ac:dyDescent="0.4">
      <c r="A1" s="2" t="s">
        <v>5</v>
      </c>
      <c r="C1" t="s">
        <v>9</v>
      </c>
      <c r="D1" t="s">
        <v>1</v>
      </c>
      <c r="E1" t="s">
        <v>2</v>
      </c>
      <c r="F1" t="s">
        <v>3</v>
      </c>
      <c r="I1" t="s">
        <v>10</v>
      </c>
      <c r="J1" t="s">
        <v>11</v>
      </c>
      <c r="K1" t="s">
        <v>12</v>
      </c>
      <c r="P1" s="1" t="s">
        <v>35</v>
      </c>
    </row>
    <row r="2" spans="1:20" x14ac:dyDescent="0.25">
      <c r="A2" s="5" t="s">
        <v>6</v>
      </c>
      <c r="C2" s="3">
        <v>45760.558761574073</v>
      </c>
      <c r="D2">
        <v>4.3</v>
      </c>
      <c r="E2">
        <v>28.4</v>
      </c>
      <c r="F2">
        <v>1.686096</v>
      </c>
      <c r="I2" s="3">
        <v>45760.558796296296</v>
      </c>
      <c r="J2">
        <v>0.87823414802551203</v>
      </c>
      <c r="K2">
        <v>5.0067901611328103E-4</v>
      </c>
      <c r="P2" t="s">
        <v>30</v>
      </c>
      <c r="Q2">
        <v>4.2538245519002199E-4</v>
      </c>
    </row>
    <row r="3" spans="1:20" x14ac:dyDescent="0.25">
      <c r="A3" s="5" t="s">
        <v>7</v>
      </c>
      <c r="C3" s="3">
        <v>45760.55878472222</v>
      </c>
      <c r="D3">
        <v>3.3</v>
      </c>
      <c r="E3">
        <v>28.6</v>
      </c>
      <c r="F3">
        <v>30.074712000000002</v>
      </c>
      <c r="I3" s="3">
        <v>45760.558854166666</v>
      </c>
      <c r="J3">
        <v>4.3201630115508998</v>
      </c>
      <c r="K3">
        <v>3.6351523399353001</v>
      </c>
      <c r="P3" t="s">
        <v>31</v>
      </c>
      <c r="Q3">
        <v>2.1398150000000001E-2</v>
      </c>
    </row>
    <row r="4" spans="1:20" x14ac:dyDescent="0.25">
      <c r="A4" s="5" t="s">
        <v>8</v>
      </c>
      <c r="C4" s="3">
        <v>45760.558807870373</v>
      </c>
      <c r="D4">
        <v>6.6</v>
      </c>
      <c r="E4">
        <v>28.7</v>
      </c>
      <c r="F4">
        <v>34.636536</v>
      </c>
      <c r="I4" s="3">
        <v>45760.558912037035</v>
      </c>
      <c r="J4">
        <v>0.95672798156738204</v>
      </c>
      <c r="K4">
        <v>5.0091743469238205E-4</v>
      </c>
      <c r="P4" t="s">
        <v>32</v>
      </c>
      <c r="Q4">
        <v>1.8229299363057316</v>
      </c>
    </row>
    <row r="5" spans="1:20" x14ac:dyDescent="0.25">
      <c r="C5" s="3">
        <v>45760.558831018519</v>
      </c>
      <c r="D5">
        <v>5.0999999999999996</v>
      </c>
      <c r="E5">
        <v>28.8</v>
      </c>
      <c r="F5">
        <v>30.046384</v>
      </c>
      <c r="I5" s="3">
        <v>45760.558969907404</v>
      </c>
      <c r="J5">
        <v>2.8578686714172301</v>
      </c>
      <c r="K5">
        <v>1.93342232704162</v>
      </c>
      <c r="P5" t="s">
        <v>33</v>
      </c>
      <c r="Q5">
        <v>22.427388535031874</v>
      </c>
    </row>
    <row r="6" spans="1:20" x14ac:dyDescent="0.25">
      <c r="A6" s="5" t="s">
        <v>13</v>
      </c>
      <c r="C6" s="3">
        <v>45760.558854166666</v>
      </c>
      <c r="D6">
        <v>4.5999999999999996</v>
      </c>
      <c r="E6">
        <v>28.8</v>
      </c>
      <c r="F6">
        <v>23.045615999999999</v>
      </c>
      <c r="I6" s="3">
        <v>45760.559027777781</v>
      </c>
      <c r="J6">
        <v>0.84887766838073697</v>
      </c>
      <c r="K6">
        <v>0.37044334411620999</v>
      </c>
      <c r="P6" t="s">
        <v>34</v>
      </c>
      <c r="Q6">
        <v>1.6811414012738845E-2</v>
      </c>
    </row>
    <row r="7" spans="1:20" x14ac:dyDescent="0.25">
      <c r="C7" s="3">
        <v>45760.558877314812</v>
      </c>
      <c r="D7">
        <v>4.5999999999999996</v>
      </c>
      <c r="E7">
        <v>28.8</v>
      </c>
      <c r="F7">
        <v>26.342735999999999</v>
      </c>
      <c r="I7" s="3">
        <v>45760.55908564815</v>
      </c>
      <c r="J7">
        <v>0.17652010917663499</v>
      </c>
      <c r="K7">
        <v>9.0157985687255807E-3</v>
      </c>
    </row>
    <row r="8" spans="1:20" x14ac:dyDescent="0.25">
      <c r="A8" s="5" t="s">
        <v>47</v>
      </c>
      <c r="C8" s="3">
        <v>45760.558900462966</v>
      </c>
      <c r="D8">
        <v>4.2</v>
      </c>
      <c r="E8">
        <v>28.8</v>
      </c>
      <c r="F8">
        <v>27.241336</v>
      </c>
      <c r="I8" s="3">
        <v>45760.55914351852</v>
      </c>
      <c r="J8">
        <v>1.26991438865661</v>
      </c>
      <c r="K8">
        <v>0.72432231903076105</v>
      </c>
    </row>
    <row r="9" spans="1:20" x14ac:dyDescent="0.25">
      <c r="C9" s="3">
        <v>45760.558935185189</v>
      </c>
      <c r="D9">
        <v>4.4000000000000004</v>
      </c>
      <c r="E9">
        <v>28.8</v>
      </c>
      <c r="F9">
        <v>23.694535999999999</v>
      </c>
      <c r="I9" s="3">
        <v>45760.559201388889</v>
      </c>
      <c r="J9">
        <v>0.55655956268310502</v>
      </c>
      <c r="K9">
        <v>2.25188732147216E-2</v>
      </c>
    </row>
    <row r="10" spans="1:20" ht="28.5" x14ac:dyDescent="0.45">
      <c r="A10" s="4" t="s">
        <v>21</v>
      </c>
      <c r="C10" s="3">
        <v>45760.558958333335</v>
      </c>
      <c r="D10">
        <v>3.4</v>
      </c>
      <c r="E10">
        <v>28.8</v>
      </c>
      <c r="F10">
        <v>23.905376</v>
      </c>
      <c r="I10" s="3">
        <v>45760.559259259258</v>
      </c>
      <c r="J10">
        <v>4.35497593879699</v>
      </c>
      <c r="K10">
        <v>0.110202074050903</v>
      </c>
    </row>
    <row r="11" spans="1:20" x14ac:dyDescent="0.25">
      <c r="A11" t="s">
        <v>20</v>
      </c>
      <c r="B11">
        <f>COUNT(I2:I61)</f>
        <v>60</v>
      </c>
      <c r="C11" s="3">
        <v>45760.558981481481</v>
      </c>
      <c r="D11">
        <v>6.2</v>
      </c>
      <c r="E11">
        <v>28.8</v>
      </c>
      <c r="F11">
        <v>20.443808000000001</v>
      </c>
      <c r="I11" s="3">
        <v>45760.559317129628</v>
      </c>
      <c r="J11">
        <v>1.10200595855712</v>
      </c>
      <c r="K11">
        <v>0.61741757392883301</v>
      </c>
      <c r="P11" s="5" t="s">
        <v>43</v>
      </c>
      <c r="Q11" s="5"/>
      <c r="R11" s="5" t="s">
        <v>44</v>
      </c>
      <c r="S11" s="5" t="s">
        <v>45</v>
      </c>
      <c r="T11" s="5" t="s">
        <v>46</v>
      </c>
    </row>
    <row r="12" spans="1:20" x14ac:dyDescent="0.25">
      <c r="C12" s="3">
        <v>45760.559004629627</v>
      </c>
      <c r="D12">
        <v>3.4</v>
      </c>
      <c r="E12">
        <v>28.8</v>
      </c>
      <c r="F12">
        <v>22.864263999999999</v>
      </c>
      <c r="I12" s="3">
        <v>45760.559374999997</v>
      </c>
      <c r="J12">
        <v>6.7784719467162997</v>
      </c>
      <c r="K12">
        <v>0</v>
      </c>
      <c r="P12" s="3">
        <f>C2</f>
        <v>45760.558761574073</v>
      </c>
      <c r="R12">
        <f>AVERAGEIFS(D:D, C:C, "&gt;="&amp;P12, C:C, "&lt;"&amp;P13)</f>
        <v>4.5545454545454547</v>
      </c>
      <c r="S12">
        <f>AVERAGEIFS(E:E, C:C, "&gt;="&amp;P12, C:C, "&lt;"&amp;P13)</f>
        <v>28.736363636363645</v>
      </c>
      <c r="T12">
        <f>AVERAGEIFS(F:F, C:C, "&gt;="&amp;P12, C:C, "&lt;"&amp;P13)</f>
        <v>23.998309090909085</v>
      </c>
    </row>
    <row r="13" spans="1:20" x14ac:dyDescent="0.25">
      <c r="A13" t="s">
        <v>22</v>
      </c>
      <c r="B13">
        <f>AVERAGEIF(K:K, "&gt;0")</f>
        <v>0.779469565647403</v>
      </c>
      <c r="C13" s="3">
        <v>45760.559027777781</v>
      </c>
      <c r="D13">
        <v>4.4000000000000004</v>
      </c>
      <c r="E13">
        <v>28.8</v>
      </c>
      <c r="F13">
        <v>28.673136</v>
      </c>
      <c r="I13" s="3">
        <v>45760.55945601852</v>
      </c>
      <c r="J13">
        <v>4.1099004745483398</v>
      </c>
      <c r="K13">
        <v>4.9996376037597602E-4</v>
      </c>
      <c r="P13" s="3">
        <f>C13</f>
        <v>45760.559027777781</v>
      </c>
      <c r="R13">
        <f t="shared" ref="R13:R15" si="0">AVERAGEIFS(D:D, C:C, "&gt;="&amp;P13, C:C, "&lt;"&amp;P14)</f>
        <v>5.2466666666666661</v>
      </c>
      <c r="S13">
        <f t="shared" ref="S13:S15" si="1">AVERAGEIFS(E:E, C:C, "&gt;="&amp;P13, C:C, "&lt;"&amp;P14)</f>
        <v>28.70666666666666</v>
      </c>
      <c r="T13">
        <f t="shared" ref="T13:T15" si="2">AVERAGEIFS(F:F, C:C, "&gt;="&amp;P13, C:C, "&lt;"&amp;P14)</f>
        <v>27.715403199999994</v>
      </c>
    </row>
    <row r="14" spans="1:20" x14ac:dyDescent="0.25">
      <c r="A14" t="s">
        <v>23</v>
      </c>
      <c r="B14">
        <f>AVERAGEIF(J:J, "&gt;0")</f>
        <v>1.8651146252950002</v>
      </c>
      <c r="C14" s="3">
        <v>45760.559050925927</v>
      </c>
      <c r="D14">
        <v>4.7</v>
      </c>
      <c r="E14">
        <v>28.7</v>
      </c>
      <c r="F14">
        <v>34.665591999999997</v>
      </c>
      <c r="I14" s="3">
        <v>45760.559502314813</v>
      </c>
      <c r="J14">
        <v>1.4326651096343901</v>
      </c>
      <c r="K14">
        <v>0.94776344299316395</v>
      </c>
      <c r="P14" s="3">
        <f>C43</f>
        <v>45760.559733796297</v>
      </c>
      <c r="R14">
        <f t="shared" si="0"/>
        <v>5.2172413793103454</v>
      </c>
      <c r="S14">
        <f t="shared" si="1"/>
        <v>28.744827586206881</v>
      </c>
      <c r="T14">
        <f t="shared" si="2"/>
        <v>27.408225931034469</v>
      </c>
    </row>
    <row r="15" spans="1:20" x14ac:dyDescent="0.25">
      <c r="A15" t="s">
        <v>24</v>
      </c>
      <c r="B15">
        <f>AVERAGE(R12:R18)</f>
        <v>17.873916093901098</v>
      </c>
      <c r="C15" s="3">
        <v>45760.559074074074</v>
      </c>
      <c r="D15">
        <v>4.5999999999999996</v>
      </c>
      <c r="E15">
        <v>28.6</v>
      </c>
      <c r="F15">
        <v>31.043327999999999</v>
      </c>
      <c r="I15" s="3">
        <v>45760.559548611112</v>
      </c>
      <c r="J15">
        <v>0.15605616569519001</v>
      </c>
      <c r="K15">
        <v>4.9996376037597602E-4</v>
      </c>
      <c r="P15" s="3">
        <f>C72</f>
        <v>45760.560416666667</v>
      </c>
      <c r="R15">
        <f t="shared" si="0"/>
        <v>5.8666666666666645</v>
      </c>
      <c r="S15">
        <f t="shared" si="1"/>
        <v>28.80333333333332</v>
      </c>
      <c r="T15">
        <f t="shared" si="2"/>
        <v>27.89269199999999</v>
      </c>
    </row>
    <row r="16" spans="1:20" x14ac:dyDescent="0.25">
      <c r="A16" t="s">
        <v>25</v>
      </c>
      <c r="B16">
        <f>AVERAGE(S12:S18)</f>
        <v>45.991011507233395</v>
      </c>
      <c r="C16" s="3">
        <v>45760.55909722222</v>
      </c>
      <c r="D16">
        <v>6.3</v>
      </c>
      <c r="E16">
        <v>28.6</v>
      </c>
      <c r="F16">
        <v>27.542975999999999</v>
      </c>
      <c r="I16" s="3">
        <v>45760.559606481482</v>
      </c>
      <c r="J16">
        <v>1.34044909477233</v>
      </c>
      <c r="K16">
        <v>1.00064277648925E-3</v>
      </c>
      <c r="P16" s="3">
        <f>C102</f>
        <v>45760.561122685183</v>
      </c>
      <c r="R16">
        <f t="shared" ref="R16" si="3">AVERAGEIFS(D:D, C:C, "&gt;="&amp;P16, C:C, "&lt;"&amp;P17)</f>
        <v>6.2695652173913041</v>
      </c>
      <c r="S16">
        <f t="shared" ref="S16" si="4">AVERAGEIFS(E:E, C:C, "&gt;="&amp;P16, C:C, "&lt;"&amp;P17)</f>
        <v>28.730434782608707</v>
      </c>
      <c r="T16">
        <f t="shared" ref="T16" si="5">AVERAGEIFS(F:F, C:C, "&gt;="&amp;P16, C:C, "&lt;"&amp;P17)</f>
        <v>27.600630608695639</v>
      </c>
    </row>
    <row r="17" spans="1:20" x14ac:dyDescent="0.25">
      <c r="A17" t="s">
        <v>26</v>
      </c>
      <c r="B17">
        <f>AVERAGE(T12:T18)</f>
        <v>25.73881141216922</v>
      </c>
      <c r="C17" s="3">
        <v>45760.559120370373</v>
      </c>
      <c r="D17">
        <v>4.0999999999999996</v>
      </c>
      <c r="E17">
        <v>28.6</v>
      </c>
      <c r="F17">
        <v>26.634808</v>
      </c>
      <c r="I17" s="3">
        <v>45760.559664351851</v>
      </c>
      <c r="J17">
        <v>5.50603866577148E-3</v>
      </c>
      <c r="K17">
        <v>5.0139427185058496E-4</v>
      </c>
      <c r="P17" s="3">
        <f>C125</f>
        <v>45760.561805555553</v>
      </c>
      <c r="R17">
        <f t="shared" ref="R17" si="6">AVERAGEIFS(D:D, C:C, "&gt;="&amp;P17, C:C, "&lt;"&amp;P18)</f>
        <v>69.59</v>
      </c>
      <c r="S17">
        <f t="shared" ref="S17" si="7">AVERAGEIFS(E:E, C:C, "&gt;="&amp;P17, C:C, "&lt;"&amp;P18)</f>
        <v>99.97</v>
      </c>
      <c r="T17">
        <f t="shared" ref="T17" si="8">AVERAGEIFS(F:F, C:C, "&gt;="&amp;P17, C:C, "&lt;"&amp;P18)</f>
        <v>43.515865599999884</v>
      </c>
    </row>
    <row r="18" spans="1:20" x14ac:dyDescent="0.25">
      <c r="C18" s="3">
        <v>45760.55914351852</v>
      </c>
      <c r="D18">
        <v>3.1</v>
      </c>
      <c r="E18">
        <v>28.6</v>
      </c>
      <c r="F18">
        <v>31.593360000000001</v>
      </c>
      <c r="I18" s="3">
        <v>45760.55972222222</v>
      </c>
      <c r="J18">
        <v>1.4693083763122501</v>
      </c>
      <c r="K18">
        <v>5.0163269042968696E-4</v>
      </c>
      <c r="P18" s="3">
        <f>C135</f>
        <v>45760.562696759262</v>
      </c>
      <c r="R18">
        <f>AVERAGE(D135:D145)</f>
        <v>28.372727272727264</v>
      </c>
      <c r="S18">
        <f t="shared" ref="S18:T18" si="9">AVERAGE(E135:E145)</f>
        <v>78.245454545454535</v>
      </c>
      <c r="T18">
        <f t="shared" si="9"/>
        <v>2.0405534545454547</v>
      </c>
    </row>
    <row r="19" spans="1:20" x14ac:dyDescent="0.25">
      <c r="A19" t="s">
        <v>27</v>
      </c>
      <c r="B19">
        <f xml:space="preserve"> B14 / Q3</f>
        <v>87.162424101849922</v>
      </c>
      <c r="C19" s="3">
        <v>45760.559166666666</v>
      </c>
      <c r="D19">
        <v>5.9</v>
      </c>
      <c r="E19">
        <v>28.6</v>
      </c>
      <c r="F19">
        <v>28.457968000000001</v>
      </c>
      <c r="I19" s="3">
        <v>45760.55978009259</v>
      </c>
      <c r="J19">
        <v>2.2334356307983398</v>
      </c>
      <c r="K19">
        <v>5.0067901611328103E-4</v>
      </c>
    </row>
    <row r="20" spans="1:20" x14ac:dyDescent="0.25">
      <c r="A20" t="s">
        <v>28</v>
      </c>
      <c r="B20">
        <f xml:space="preserve"> B15 / Q4</f>
        <v>9.8050483114691609</v>
      </c>
      <c r="C20" s="3">
        <v>45760.559189814812</v>
      </c>
      <c r="D20">
        <v>5.4</v>
      </c>
      <c r="E20">
        <v>28.6</v>
      </c>
      <c r="F20">
        <v>29.554752000000001</v>
      </c>
      <c r="I20" s="3">
        <v>45760.559837962966</v>
      </c>
      <c r="J20">
        <v>0.52599191665649403</v>
      </c>
      <c r="K20">
        <v>5.0044059753417904E-4</v>
      </c>
    </row>
    <row r="21" spans="1:20" x14ac:dyDescent="0.25">
      <c r="A21" t="s">
        <v>29</v>
      </c>
      <c r="B21">
        <f xml:space="preserve"> B16 / Q5</f>
        <v>2.0506628061218466</v>
      </c>
      <c r="C21" s="3">
        <v>45760.559212962966</v>
      </c>
      <c r="D21">
        <v>5.8</v>
      </c>
      <c r="E21">
        <v>28.6</v>
      </c>
      <c r="F21">
        <v>28.396144</v>
      </c>
      <c r="I21" s="3">
        <v>45760.559895833336</v>
      </c>
      <c r="J21">
        <v>1.0383026599884</v>
      </c>
      <c r="K21">
        <v>5.0044059753417904E-4</v>
      </c>
    </row>
    <row r="22" spans="1:20" x14ac:dyDescent="0.25">
      <c r="A22" t="s">
        <v>36</v>
      </c>
      <c r="B22">
        <f>B17 / Q6</f>
        <v>1531.0319163317042</v>
      </c>
      <c r="C22" s="3">
        <v>45760.559236111112</v>
      </c>
      <c r="D22">
        <v>9.5</v>
      </c>
      <c r="E22">
        <v>28.6</v>
      </c>
      <c r="F22">
        <v>28.118079999999999</v>
      </c>
      <c r="I22" s="3">
        <v>45760.559953703705</v>
      </c>
      <c r="J22">
        <v>1.6255195140838601</v>
      </c>
      <c r="K22">
        <v>1.0646657943725499</v>
      </c>
    </row>
    <row r="23" spans="1:20" x14ac:dyDescent="0.25">
      <c r="A23" t="s">
        <v>48</v>
      </c>
      <c r="B23">
        <f>B13/Q2</f>
        <v>1832.3970726512621</v>
      </c>
      <c r="C23" s="3">
        <v>45760.559259259258</v>
      </c>
      <c r="D23">
        <v>4.8</v>
      </c>
      <c r="E23">
        <v>28.6</v>
      </c>
      <c r="F23">
        <v>18.603999999999999</v>
      </c>
      <c r="I23" s="3">
        <v>45760.560011574074</v>
      </c>
      <c r="J23">
        <v>1.2343013286590501</v>
      </c>
      <c r="K23">
        <v>1.4512062072753899E-2</v>
      </c>
    </row>
    <row r="24" spans="1:20" x14ac:dyDescent="0.25">
      <c r="A24" t="s">
        <v>37</v>
      </c>
      <c r="B24">
        <f>((COUNTIF(J:J, "&lt;0")) / COUNT(J:J)) * 100</f>
        <v>25</v>
      </c>
      <c r="C24" s="3">
        <v>45760.559282407405</v>
      </c>
      <c r="D24">
        <v>6.8</v>
      </c>
      <c r="E24">
        <v>28.6</v>
      </c>
      <c r="F24">
        <v>32.860768</v>
      </c>
      <c r="I24" s="3">
        <v>45760.560069444444</v>
      </c>
      <c r="J24">
        <v>-1</v>
      </c>
      <c r="K24">
        <v>-1</v>
      </c>
    </row>
    <row r="25" spans="1:20" x14ac:dyDescent="0.25">
      <c r="A25" t="s">
        <v>39</v>
      </c>
      <c r="B25">
        <f>((B13-Q2)/Q2)*100</f>
        <v>183139.70726512623</v>
      </c>
      <c r="C25" s="3">
        <v>45760.559305555558</v>
      </c>
      <c r="D25">
        <v>6.2</v>
      </c>
      <c r="E25">
        <v>28.6</v>
      </c>
      <c r="F25">
        <v>25.850823999999999</v>
      </c>
      <c r="I25" s="3">
        <v>45760.560196759259</v>
      </c>
      <c r="J25">
        <v>6.4606142044067303</v>
      </c>
      <c r="K25">
        <v>4.8913292884826598</v>
      </c>
    </row>
    <row r="26" spans="1:20" x14ac:dyDescent="0.25">
      <c r="A26" t="s">
        <v>40</v>
      </c>
      <c r="B26">
        <f>((B14-Q3)/Q3)*100</f>
        <v>8616.242410184992</v>
      </c>
      <c r="C26" s="3">
        <v>45760.559328703705</v>
      </c>
      <c r="D26">
        <v>4.3</v>
      </c>
      <c r="E26">
        <v>28.6</v>
      </c>
      <c r="F26">
        <v>20.081744</v>
      </c>
      <c r="I26" s="3">
        <v>45760.560266203705</v>
      </c>
      <c r="J26">
        <v>0.65758800506591797</v>
      </c>
      <c r="K26">
        <v>0.55011057853698697</v>
      </c>
    </row>
    <row r="27" spans="1:20" x14ac:dyDescent="0.25">
      <c r="A27" t="s">
        <v>38</v>
      </c>
      <c r="B27">
        <f>((B15-Q4) / Q4) * 100</f>
        <v>880.5048311469161</v>
      </c>
      <c r="C27" s="3">
        <v>45760.559351851851</v>
      </c>
      <c r="D27">
        <v>6.4</v>
      </c>
      <c r="E27">
        <v>28.6</v>
      </c>
      <c r="F27">
        <v>33.677503999999999</v>
      </c>
      <c r="I27" s="3">
        <v>45760.560277777775</v>
      </c>
      <c r="J27">
        <v>1.69319891929626</v>
      </c>
      <c r="K27">
        <v>1.0552163124084399</v>
      </c>
    </row>
    <row r="28" spans="1:20" x14ac:dyDescent="0.25">
      <c r="A28" t="s">
        <v>42</v>
      </c>
      <c r="B28">
        <f>((B16-Q5)/Q5) * 100</f>
        <v>105.06628061218468</v>
      </c>
      <c r="C28" s="3">
        <v>45760.559374999997</v>
      </c>
      <c r="D28">
        <v>4.5999999999999996</v>
      </c>
      <c r="E28">
        <v>28.6</v>
      </c>
      <c r="F28">
        <v>25.460191999999999</v>
      </c>
      <c r="I28" s="3">
        <v>45760.560300925928</v>
      </c>
      <c r="J28">
        <v>4.1256074905395499</v>
      </c>
      <c r="K28">
        <v>3.1035959720611501</v>
      </c>
    </row>
    <row r="29" spans="1:20" x14ac:dyDescent="0.25">
      <c r="A29" t="s">
        <v>41</v>
      </c>
      <c r="B29">
        <f>((B17-Q6)/Q6) * 100</f>
        <v>153003.19163317041</v>
      </c>
      <c r="C29" s="3">
        <v>45760.559398148151</v>
      </c>
      <c r="D29">
        <v>4.8</v>
      </c>
      <c r="E29">
        <v>28.7</v>
      </c>
      <c r="F29">
        <v>28.622423999999999</v>
      </c>
      <c r="I29" s="3">
        <v>45760.560358796298</v>
      </c>
      <c r="J29">
        <v>6.6650881767272896</v>
      </c>
      <c r="K29">
        <v>5.68979811668396</v>
      </c>
    </row>
    <row r="30" spans="1:20" x14ac:dyDescent="0.25">
      <c r="C30" s="3">
        <v>45760.559421296297</v>
      </c>
      <c r="D30">
        <v>7.6</v>
      </c>
      <c r="E30">
        <v>28.7</v>
      </c>
      <c r="F30">
        <v>17.106159999999999</v>
      </c>
      <c r="I30" s="3">
        <v>45760.560439814813</v>
      </c>
      <c r="J30">
        <v>0.29372668266296298</v>
      </c>
      <c r="K30">
        <v>9.9247694015502902E-2</v>
      </c>
    </row>
    <row r="31" spans="1:20" x14ac:dyDescent="0.25">
      <c r="C31" s="3">
        <v>45760.559444444443</v>
      </c>
      <c r="D31">
        <v>4.8</v>
      </c>
      <c r="E31">
        <v>28.7</v>
      </c>
      <c r="F31">
        <v>24.160816000000001</v>
      </c>
      <c r="I31" s="3">
        <v>45760.560474537036</v>
      </c>
      <c r="J31">
        <v>1.5752930641174301</v>
      </c>
      <c r="K31">
        <v>0.99593615531921298</v>
      </c>
    </row>
    <row r="32" spans="1:20" x14ac:dyDescent="0.25">
      <c r="C32" s="3">
        <v>45760.559467592589</v>
      </c>
      <c r="D32">
        <v>4.4000000000000004</v>
      </c>
      <c r="E32">
        <v>28.8</v>
      </c>
      <c r="F32">
        <v>19.725096000000001</v>
      </c>
      <c r="I32" s="3">
        <v>45760.560532407406</v>
      </c>
      <c r="J32">
        <v>2.0714054107665998</v>
      </c>
      <c r="K32">
        <v>1.28753185272216</v>
      </c>
    </row>
    <row r="33" spans="3:11" x14ac:dyDescent="0.25">
      <c r="C33" s="3">
        <v>45760.559490740743</v>
      </c>
      <c r="D33">
        <v>3.5</v>
      </c>
      <c r="E33">
        <v>28.8</v>
      </c>
      <c r="F33">
        <v>30.109000000000002</v>
      </c>
      <c r="I33" s="3">
        <v>45760.560590277775</v>
      </c>
      <c r="J33">
        <v>1.47443842887878</v>
      </c>
      <c r="K33">
        <v>0.89550709724426203</v>
      </c>
    </row>
    <row r="34" spans="3:11" x14ac:dyDescent="0.25">
      <c r="C34" s="3">
        <v>45760.559513888889</v>
      </c>
      <c r="D34">
        <v>4</v>
      </c>
      <c r="E34">
        <v>28.8</v>
      </c>
      <c r="F34">
        <v>35.022583999999902</v>
      </c>
      <c r="I34" s="3">
        <v>45760.560648148145</v>
      </c>
      <c r="J34">
        <v>1.6346909999847401</v>
      </c>
      <c r="K34">
        <v>1.0187180042266799</v>
      </c>
    </row>
    <row r="35" spans="3:11" x14ac:dyDescent="0.25">
      <c r="C35" s="3">
        <v>45760.559537037036</v>
      </c>
      <c r="D35">
        <v>5</v>
      </c>
      <c r="E35">
        <v>28.8</v>
      </c>
      <c r="F35">
        <v>33.042648</v>
      </c>
      <c r="I35" s="3">
        <v>45760.560706018521</v>
      </c>
      <c r="J35">
        <v>-1</v>
      </c>
      <c r="K35">
        <v>-1</v>
      </c>
    </row>
    <row r="36" spans="3:11" x14ac:dyDescent="0.25">
      <c r="C36" s="3">
        <v>45760.559571759259</v>
      </c>
      <c r="D36">
        <v>7.3</v>
      </c>
      <c r="E36">
        <v>28.8</v>
      </c>
      <c r="F36">
        <v>28.641680000000001</v>
      </c>
      <c r="I36" s="3">
        <v>45760.560833333337</v>
      </c>
      <c r="J36">
        <v>2.7506124973297101</v>
      </c>
      <c r="K36">
        <v>1.14086461067199</v>
      </c>
    </row>
    <row r="37" spans="3:11" x14ac:dyDescent="0.25">
      <c r="C37" s="3">
        <v>45760.559594907405</v>
      </c>
      <c r="D37">
        <v>3</v>
      </c>
      <c r="E37">
        <v>28.8</v>
      </c>
      <c r="F37">
        <v>23.786256000000002</v>
      </c>
      <c r="I37" s="3">
        <v>45760.560868055552</v>
      </c>
      <c r="J37">
        <v>0.67743587493896396</v>
      </c>
      <c r="K37">
        <v>0</v>
      </c>
    </row>
    <row r="38" spans="3:11" x14ac:dyDescent="0.25">
      <c r="C38" s="3">
        <v>45760.559618055559</v>
      </c>
      <c r="D38">
        <v>4.5</v>
      </c>
      <c r="E38">
        <v>28.8</v>
      </c>
      <c r="F38">
        <v>32.398319999999998</v>
      </c>
      <c r="I38" s="3">
        <v>45760.560879629629</v>
      </c>
      <c r="J38">
        <v>3.2929739952087398</v>
      </c>
      <c r="K38">
        <v>5.0020217895507802E-4</v>
      </c>
    </row>
    <row r="39" spans="3:11" x14ac:dyDescent="0.25">
      <c r="C39" s="3">
        <v>45760.559641203705</v>
      </c>
      <c r="D39">
        <v>6.7</v>
      </c>
      <c r="E39">
        <v>28.9</v>
      </c>
      <c r="F39">
        <v>33.288671999999998</v>
      </c>
      <c r="I39" s="3">
        <v>45760.560937499999</v>
      </c>
      <c r="J39">
        <v>0.18510699272155701</v>
      </c>
      <c r="K39">
        <v>1.0008811950683501E-3</v>
      </c>
    </row>
    <row r="40" spans="3:11" x14ac:dyDescent="0.25">
      <c r="C40" s="3">
        <v>45760.559664351851</v>
      </c>
      <c r="D40">
        <v>4.5</v>
      </c>
      <c r="E40">
        <v>28.9</v>
      </c>
      <c r="F40">
        <v>32.279504000000003</v>
      </c>
      <c r="I40" s="3">
        <v>45760.560995370368</v>
      </c>
      <c r="J40">
        <v>1.75270175933837</v>
      </c>
      <c r="K40">
        <v>0.38979578018188399</v>
      </c>
    </row>
    <row r="41" spans="3:11" x14ac:dyDescent="0.25">
      <c r="C41" s="3">
        <v>45760.559687499997</v>
      </c>
      <c r="D41">
        <v>6.8</v>
      </c>
      <c r="E41">
        <v>28.9</v>
      </c>
      <c r="F41">
        <v>22.934752</v>
      </c>
      <c r="I41" s="3">
        <v>45760.561053240737</v>
      </c>
      <c r="J41">
        <v>-1</v>
      </c>
      <c r="K41">
        <v>-1</v>
      </c>
    </row>
    <row r="42" spans="3:11" x14ac:dyDescent="0.25">
      <c r="C42" s="3">
        <v>45760.559710648151</v>
      </c>
      <c r="D42">
        <v>3.6</v>
      </c>
      <c r="E42">
        <v>28.9</v>
      </c>
      <c r="F42">
        <v>19.129007999999999</v>
      </c>
      <c r="I42" s="3">
        <v>45760.561203703706</v>
      </c>
      <c r="J42">
        <v>4.7030944824218697</v>
      </c>
      <c r="K42">
        <v>4.9996376037597602E-4</v>
      </c>
    </row>
    <row r="43" spans="3:11" x14ac:dyDescent="0.25">
      <c r="C43" s="3">
        <v>45760.559733796297</v>
      </c>
      <c r="D43">
        <v>4</v>
      </c>
      <c r="E43">
        <v>28.9</v>
      </c>
      <c r="F43">
        <v>25.258744</v>
      </c>
      <c r="I43" s="3">
        <v>45760.561261574076</v>
      </c>
      <c r="J43">
        <v>1.22690224647521</v>
      </c>
      <c r="K43">
        <v>5.0044059753417904E-4</v>
      </c>
    </row>
    <row r="44" spans="3:11" x14ac:dyDescent="0.25">
      <c r="C44" s="3">
        <v>45760.559756944444</v>
      </c>
      <c r="D44">
        <v>6.8</v>
      </c>
      <c r="E44">
        <v>28.8</v>
      </c>
      <c r="F44">
        <v>34.541103999999997</v>
      </c>
      <c r="I44" s="3">
        <v>45760.561273148145</v>
      </c>
      <c r="J44">
        <v>0.72529602050781194</v>
      </c>
      <c r="K44">
        <v>0</v>
      </c>
    </row>
    <row r="45" spans="3:11" x14ac:dyDescent="0.25">
      <c r="C45" s="3">
        <v>45760.55978009259</v>
      </c>
      <c r="D45">
        <v>3.9</v>
      </c>
      <c r="E45">
        <v>28.8</v>
      </c>
      <c r="F45">
        <v>26.522175999999899</v>
      </c>
      <c r="I45" s="3">
        <v>45760.561284722222</v>
      </c>
      <c r="J45">
        <v>1.93039894104003</v>
      </c>
      <c r="K45">
        <v>1.2517883777618399</v>
      </c>
    </row>
    <row r="46" spans="3:11" x14ac:dyDescent="0.25">
      <c r="C46" s="3">
        <v>45760.559803240743</v>
      </c>
      <c r="D46">
        <v>5.9</v>
      </c>
      <c r="E46">
        <v>28.8</v>
      </c>
      <c r="F46">
        <v>29.103999999999999</v>
      </c>
      <c r="I46" s="3">
        <v>45760.561342592591</v>
      </c>
      <c r="J46">
        <v>-1</v>
      </c>
      <c r="K46">
        <v>-1</v>
      </c>
    </row>
    <row r="47" spans="3:11" x14ac:dyDescent="0.25">
      <c r="C47" s="3">
        <v>45760.55982638889</v>
      </c>
      <c r="D47">
        <v>4.8</v>
      </c>
      <c r="E47">
        <v>28.8</v>
      </c>
      <c r="F47">
        <v>30.014728000000002</v>
      </c>
      <c r="I47" s="3">
        <v>45760.561469907407</v>
      </c>
      <c r="J47">
        <v>0.228755712509155</v>
      </c>
      <c r="K47">
        <v>5.7077169418334898E-2</v>
      </c>
    </row>
    <row r="48" spans="3:11" x14ac:dyDescent="0.25">
      <c r="C48" s="3">
        <v>45760.559849537036</v>
      </c>
      <c r="D48">
        <v>5.2</v>
      </c>
      <c r="E48">
        <v>28.8</v>
      </c>
      <c r="F48">
        <v>31.377728000000001</v>
      </c>
      <c r="I48" s="3">
        <v>45760.561469907407</v>
      </c>
      <c r="J48">
        <v>6.0465335845947196E-3</v>
      </c>
      <c r="K48">
        <v>5.0044059753417904E-4</v>
      </c>
    </row>
    <row r="49" spans="3:11" x14ac:dyDescent="0.25">
      <c r="C49" s="3">
        <v>45760.559872685182</v>
      </c>
      <c r="D49">
        <v>5.7</v>
      </c>
      <c r="E49">
        <v>28.6</v>
      </c>
      <c r="F49">
        <v>31.530256000000001</v>
      </c>
      <c r="I49" s="3">
        <v>45760.561516203707</v>
      </c>
      <c r="J49">
        <v>7.8736066818237305E-2</v>
      </c>
      <c r="K49">
        <v>0</v>
      </c>
    </row>
    <row r="50" spans="3:11" x14ac:dyDescent="0.25">
      <c r="C50" s="3">
        <v>45760.559895833336</v>
      </c>
      <c r="D50">
        <v>6.9</v>
      </c>
      <c r="E50">
        <v>28.6</v>
      </c>
      <c r="F50">
        <v>28.362895999999999</v>
      </c>
      <c r="I50" s="3">
        <v>45760.561574074076</v>
      </c>
      <c r="J50">
        <v>0.44868993759155201</v>
      </c>
      <c r="K50">
        <v>7.3790550231933594E-2</v>
      </c>
    </row>
    <row r="51" spans="3:11" x14ac:dyDescent="0.25">
      <c r="C51" s="3">
        <v>45760.559918981482</v>
      </c>
      <c r="D51">
        <v>5.6</v>
      </c>
      <c r="E51">
        <v>28.6</v>
      </c>
      <c r="F51">
        <v>29.085263999999999</v>
      </c>
      <c r="I51" s="3">
        <v>45760.561631944445</v>
      </c>
      <c r="J51">
        <v>-1</v>
      </c>
      <c r="K51">
        <v>-1</v>
      </c>
    </row>
    <row r="52" spans="3:11" x14ac:dyDescent="0.25">
      <c r="C52" s="3">
        <v>45760.559942129628</v>
      </c>
      <c r="D52">
        <v>5.7</v>
      </c>
      <c r="E52">
        <v>28.6</v>
      </c>
      <c r="F52">
        <v>26.573160000000001</v>
      </c>
      <c r="I52" s="3">
        <v>45760.561747685184</v>
      </c>
      <c r="J52">
        <v>-1</v>
      </c>
      <c r="K52">
        <v>-1</v>
      </c>
    </row>
    <row r="53" spans="3:11" x14ac:dyDescent="0.25">
      <c r="C53" s="3">
        <v>45760.559965277775</v>
      </c>
      <c r="D53">
        <v>5.6</v>
      </c>
      <c r="E53">
        <v>28.6</v>
      </c>
      <c r="F53">
        <v>25.361944000000001</v>
      </c>
      <c r="I53" s="3">
        <v>45760.561863425923</v>
      </c>
      <c r="J53">
        <v>-1</v>
      </c>
      <c r="K53">
        <v>-1</v>
      </c>
    </row>
    <row r="54" spans="3:11" x14ac:dyDescent="0.25">
      <c r="C54" s="3">
        <v>45760.559988425928</v>
      </c>
      <c r="D54">
        <v>3.2</v>
      </c>
      <c r="E54">
        <v>28.6</v>
      </c>
      <c r="F54">
        <v>22.758559999999999</v>
      </c>
      <c r="I54" s="3">
        <v>45760.561990740738</v>
      </c>
      <c r="J54">
        <v>-1</v>
      </c>
      <c r="K54">
        <v>-1</v>
      </c>
    </row>
    <row r="55" spans="3:11" x14ac:dyDescent="0.25">
      <c r="C55" s="3">
        <v>45760.560011574074</v>
      </c>
      <c r="D55">
        <v>5.4</v>
      </c>
      <c r="E55">
        <v>28.7</v>
      </c>
      <c r="F55">
        <v>30.395688</v>
      </c>
      <c r="I55" s="3">
        <v>45760.562106481484</v>
      </c>
      <c r="J55">
        <v>-1</v>
      </c>
      <c r="K55">
        <v>-1</v>
      </c>
    </row>
    <row r="56" spans="3:11" x14ac:dyDescent="0.25">
      <c r="C56" s="3">
        <v>45760.560034722221</v>
      </c>
      <c r="D56">
        <v>5.3</v>
      </c>
      <c r="E56">
        <v>28.7</v>
      </c>
      <c r="F56">
        <v>28.715199999999999</v>
      </c>
      <c r="I56" s="3">
        <v>45760.5622337963</v>
      </c>
      <c r="J56">
        <v>-1</v>
      </c>
      <c r="K56">
        <v>-1</v>
      </c>
    </row>
    <row r="57" spans="3:11" x14ac:dyDescent="0.25">
      <c r="C57" s="3">
        <v>45760.560057870367</v>
      </c>
      <c r="D57">
        <v>3.4</v>
      </c>
      <c r="E57">
        <v>28.6</v>
      </c>
      <c r="F57">
        <v>21.520143999999998</v>
      </c>
      <c r="I57" s="3">
        <v>45760.562349537038</v>
      </c>
      <c r="J57">
        <v>-1</v>
      </c>
      <c r="K57">
        <v>-1</v>
      </c>
    </row>
    <row r="58" spans="3:11" x14ac:dyDescent="0.25">
      <c r="C58" s="3">
        <v>45760.560081018521</v>
      </c>
      <c r="D58">
        <v>5.7</v>
      </c>
      <c r="E58">
        <v>28.6</v>
      </c>
      <c r="F58">
        <v>22.630312</v>
      </c>
      <c r="I58" s="3">
        <v>45760.562465277777</v>
      </c>
      <c r="J58">
        <v>-1</v>
      </c>
      <c r="K58">
        <v>-1</v>
      </c>
    </row>
    <row r="59" spans="3:11" x14ac:dyDescent="0.25">
      <c r="C59" s="3">
        <v>45760.560104166667</v>
      </c>
      <c r="D59">
        <v>6.8</v>
      </c>
      <c r="E59">
        <v>28.7</v>
      </c>
      <c r="F59">
        <v>27.501967999999898</v>
      </c>
      <c r="I59" s="3">
        <v>45760.562581018516</v>
      </c>
      <c r="J59">
        <v>-1</v>
      </c>
      <c r="K59">
        <v>-1</v>
      </c>
    </row>
    <row r="60" spans="3:11" x14ac:dyDescent="0.25">
      <c r="C60" s="3">
        <v>45760.560127314813</v>
      </c>
      <c r="D60">
        <v>5.8</v>
      </c>
      <c r="E60">
        <v>28.8</v>
      </c>
      <c r="F60">
        <v>28.403023999999998</v>
      </c>
      <c r="I60" s="3">
        <v>45760.562696759262</v>
      </c>
      <c r="J60">
        <v>-1</v>
      </c>
      <c r="K60">
        <v>-1</v>
      </c>
    </row>
    <row r="61" spans="3:11" x14ac:dyDescent="0.25">
      <c r="C61" s="3">
        <v>45760.560150462959</v>
      </c>
      <c r="D61">
        <v>5.4</v>
      </c>
      <c r="E61">
        <v>28.8</v>
      </c>
      <c r="F61">
        <v>28.227808</v>
      </c>
      <c r="I61" s="3">
        <v>45760.5628125</v>
      </c>
      <c r="J61">
        <v>-1</v>
      </c>
      <c r="K61">
        <v>-1</v>
      </c>
    </row>
    <row r="62" spans="3:11" x14ac:dyDescent="0.25">
      <c r="C62" s="3">
        <v>45760.560185185182</v>
      </c>
      <c r="D62">
        <v>5.7</v>
      </c>
      <c r="E62">
        <v>28.8</v>
      </c>
      <c r="F62">
        <v>21.59488</v>
      </c>
    </row>
    <row r="63" spans="3:11" x14ac:dyDescent="0.25">
      <c r="C63" s="3">
        <v>45760.560208333336</v>
      </c>
      <c r="D63">
        <v>3.4</v>
      </c>
      <c r="E63">
        <v>28.8</v>
      </c>
      <c r="F63">
        <v>22.792255999999998</v>
      </c>
    </row>
    <row r="64" spans="3:11" x14ac:dyDescent="0.25">
      <c r="C64" s="3">
        <v>45760.560231481482</v>
      </c>
      <c r="D64">
        <v>4.4000000000000004</v>
      </c>
      <c r="E64">
        <v>28.8</v>
      </c>
      <c r="F64">
        <v>26.084719999999901</v>
      </c>
    </row>
    <row r="65" spans="3:6" x14ac:dyDescent="0.25">
      <c r="C65" s="3">
        <v>45760.560254629629</v>
      </c>
      <c r="D65">
        <v>4.9000000000000004</v>
      </c>
      <c r="E65">
        <v>28.8</v>
      </c>
      <c r="F65">
        <v>32.457456000000001</v>
      </c>
    </row>
    <row r="66" spans="3:6" x14ac:dyDescent="0.25">
      <c r="C66" s="3">
        <v>45760.560277777775</v>
      </c>
      <c r="D66">
        <v>4.3</v>
      </c>
      <c r="E66">
        <v>28.8</v>
      </c>
      <c r="F66">
        <v>28.96508</v>
      </c>
    </row>
    <row r="67" spans="3:6" x14ac:dyDescent="0.25">
      <c r="C67" s="3">
        <v>45760.560300925928</v>
      </c>
      <c r="D67">
        <v>4.2</v>
      </c>
      <c r="E67">
        <v>28.8</v>
      </c>
      <c r="F67">
        <v>34.071383999999902</v>
      </c>
    </row>
    <row r="68" spans="3:6" x14ac:dyDescent="0.25">
      <c r="C68" s="3">
        <v>45760.560324074075</v>
      </c>
      <c r="D68">
        <v>8.5</v>
      </c>
      <c r="E68">
        <v>28.8</v>
      </c>
      <c r="F68">
        <v>23.821984</v>
      </c>
    </row>
    <row r="69" spans="3:6" x14ac:dyDescent="0.25">
      <c r="C69" s="3">
        <v>45760.560347222221</v>
      </c>
      <c r="D69">
        <v>4</v>
      </c>
      <c r="E69">
        <v>28.9</v>
      </c>
      <c r="F69">
        <v>27.821840000000002</v>
      </c>
    </row>
    <row r="70" spans="3:6" x14ac:dyDescent="0.25">
      <c r="C70" s="3">
        <v>45760.560370370367</v>
      </c>
      <c r="D70">
        <v>5.7</v>
      </c>
      <c r="E70">
        <v>28.9</v>
      </c>
      <c r="F70">
        <v>27.1342</v>
      </c>
    </row>
    <row r="71" spans="3:6" x14ac:dyDescent="0.25">
      <c r="C71" s="3">
        <v>45760.560393518521</v>
      </c>
      <c r="D71">
        <v>5.0999999999999996</v>
      </c>
      <c r="E71">
        <v>28.8</v>
      </c>
      <c r="F71">
        <v>22.210048</v>
      </c>
    </row>
    <row r="72" spans="3:6" x14ac:dyDescent="0.25">
      <c r="C72" s="3">
        <v>45760.560416666667</v>
      </c>
      <c r="D72">
        <v>8.6999999999999993</v>
      </c>
      <c r="E72">
        <v>28.8</v>
      </c>
      <c r="F72">
        <v>34.120607999999997</v>
      </c>
    </row>
    <row r="73" spans="3:6" x14ac:dyDescent="0.25">
      <c r="C73" s="3">
        <v>45760.560439814813</v>
      </c>
      <c r="D73">
        <v>7</v>
      </c>
      <c r="E73">
        <v>28.8</v>
      </c>
      <c r="F73">
        <v>29.052447999999998</v>
      </c>
    </row>
    <row r="74" spans="3:6" x14ac:dyDescent="0.25">
      <c r="C74" s="3">
        <v>45760.56046296296</v>
      </c>
      <c r="D74">
        <v>3.6</v>
      </c>
      <c r="E74">
        <v>28.8</v>
      </c>
      <c r="F74">
        <v>26.114695999999999</v>
      </c>
    </row>
    <row r="75" spans="3:6" x14ac:dyDescent="0.25">
      <c r="C75" s="3">
        <v>45760.560486111113</v>
      </c>
      <c r="D75">
        <v>6.9</v>
      </c>
      <c r="E75">
        <v>28.9</v>
      </c>
      <c r="F75">
        <v>28.077551999999901</v>
      </c>
    </row>
    <row r="76" spans="3:6" x14ac:dyDescent="0.25">
      <c r="C76" s="3">
        <v>45760.56050925926</v>
      </c>
      <c r="D76">
        <v>10.1</v>
      </c>
      <c r="E76">
        <v>28.9</v>
      </c>
      <c r="F76">
        <v>28.300767999999898</v>
      </c>
    </row>
    <row r="77" spans="3:6" x14ac:dyDescent="0.25">
      <c r="C77" s="3">
        <v>45760.560532407406</v>
      </c>
      <c r="D77">
        <v>3.4</v>
      </c>
      <c r="E77">
        <v>28.7</v>
      </c>
      <c r="F77">
        <v>29.872488000000001</v>
      </c>
    </row>
    <row r="78" spans="3:6" x14ac:dyDescent="0.25">
      <c r="C78" s="3">
        <v>45760.560555555552</v>
      </c>
      <c r="D78">
        <v>5.4</v>
      </c>
      <c r="E78">
        <v>28.7</v>
      </c>
      <c r="F78">
        <v>30.236832</v>
      </c>
    </row>
    <row r="79" spans="3:6" x14ac:dyDescent="0.25">
      <c r="C79" s="3">
        <v>45760.560578703706</v>
      </c>
      <c r="D79">
        <v>4.2</v>
      </c>
      <c r="E79">
        <v>28.7</v>
      </c>
      <c r="F79">
        <v>28.042055999999999</v>
      </c>
    </row>
    <row r="80" spans="3:6" x14ac:dyDescent="0.25">
      <c r="C80" s="3">
        <v>45760.560601851852</v>
      </c>
      <c r="D80">
        <v>4.5</v>
      </c>
      <c r="E80">
        <v>28.7</v>
      </c>
      <c r="F80">
        <v>32.477271999999999</v>
      </c>
    </row>
    <row r="81" spans="3:6" x14ac:dyDescent="0.25">
      <c r="C81" s="3">
        <v>45760.560624999998</v>
      </c>
      <c r="D81">
        <v>6.7</v>
      </c>
      <c r="E81">
        <v>28.7</v>
      </c>
      <c r="F81">
        <v>28.551711999999998</v>
      </c>
    </row>
    <row r="82" spans="3:6" x14ac:dyDescent="0.25">
      <c r="C82" s="3">
        <v>45760.560648148145</v>
      </c>
      <c r="D82">
        <v>4.5999999999999996</v>
      </c>
      <c r="E82">
        <v>28.7</v>
      </c>
      <c r="F82">
        <v>30.113744000000001</v>
      </c>
    </row>
    <row r="83" spans="3:6" x14ac:dyDescent="0.25">
      <c r="C83" s="3">
        <v>45760.560671296298</v>
      </c>
      <c r="D83">
        <v>5.9</v>
      </c>
      <c r="E83">
        <v>28.7</v>
      </c>
      <c r="F83">
        <v>29.943543999999999</v>
      </c>
    </row>
    <row r="84" spans="3:6" x14ac:dyDescent="0.25">
      <c r="C84" s="3">
        <v>45760.560694444444</v>
      </c>
      <c r="D84">
        <v>6.6</v>
      </c>
      <c r="E84">
        <v>28.7</v>
      </c>
      <c r="F84">
        <v>27.67428</v>
      </c>
    </row>
    <row r="85" spans="3:6" x14ac:dyDescent="0.25">
      <c r="C85" s="3">
        <v>45760.560717592591</v>
      </c>
      <c r="D85">
        <v>5.3</v>
      </c>
      <c r="E85">
        <v>28.7</v>
      </c>
      <c r="F85">
        <v>26.036448</v>
      </c>
    </row>
    <row r="86" spans="3:6" x14ac:dyDescent="0.25">
      <c r="C86" s="3">
        <v>45760.560740740744</v>
      </c>
      <c r="D86">
        <v>5.2</v>
      </c>
      <c r="E86">
        <v>28.7</v>
      </c>
      <c r="F86">
        <v>20.449248000000001</v>
      </c>
    </row>
    <row r="87" spans="3:6" x14ac:dyDescent="0.25">
      <c r="C87" s="3">
        <v>45760.560763888891</v>
      </c>
      <c r="D87">
        <v>4.0999999999999996</v>
      </c>
      <c r="E87">
        <v>28.7</v>
      </c>
      <c r="F87">
        <v>24.682079999999999</v>
      </c>
    </row>
    <row r="88" spans="3:6" x14ac:dyDescent="0.25">
      <c r="C88" s="3">
        <v>45760.560798611114</v>
      </c>
      <c r="D88">
        <v>7.6</v>
      </c>
      <c r="E88">
        <v>28.8</v>
      </c>
      <c r="F88">
        <v>26.016016</v>
      </c>
    </row>
    <row r="89" spans="3:6" x14ac:dyDescent="0.25">
      <c r="C89" s="3">
        <v>45760.56082175926</v>
      </c>
      <c r="D89">
        <v>7</v>
      </c>
      <c r="E89">
        <v>28.9</v>
      </c>
      <c r="F89">
        <v>27.092896</v>
      </c>
    </row>
    <row r="90" spans="3:6" x14ac:dyDescent="0.25">
      <c r="C90" s="3">
        <v>45760.560844907406</v>
      </c>
      <c r="D90">
        <v>3.5</v>
      </c>
      <c r="E90">
        <v>28.9</v>
      </c>
      <c r="F90">
        <v>30.268567999999998</v>
      </c>
    </row>
    <row r="91" spans="3:6" x14ac:dyDescent="0.25">
      <c r="C91" s="3">
        <v>45760.560868055552</v>
      </c>
      <c r="D91">
        <v>5.7</v>
      </c>
      <c r="E91">
        <v>28.9</v>
      </c>
      <c r="F91">
        <v>24.473127999999999</v>
      </c>
    </row>
    <row r="92" spans="3:6" x14ac:dyDescent="0.25">
      <c r="C92" s="3">
        <v>45760.560891203706</v>
      </c>
      <c r="D92">
        <v>4.5999999999999996</v>
      </c>
      <c r="E92">
        <v>28.9</v>
      </c>
      <c r="F92">
        <v>34.926312000000003</v>
      </c>
    </row>
    <row r="93" spans="3:6" x14ac:dyDescent="0.25">
      <c r="C93" s="3">
        <v>45760.560914351852</v>
      </c>
      <c r="D93">
        <v>5.0999999999999996</v>
      </c>
      <c r="E93">
        <v>28.9</v>
      </c>
      <c r="F93">
        <v>33.416848000000002</v>
      </c>
    </row>
    <row r="94" spans="3:6" x14ac:dyDescent="0.25">
      <c r="C94" s="3">
        <v>45760.560937499999</v>
      </c>
      <c r="D94">
        <v>6.5</v>
      </c>
      <c r="E94">
        <v>28.9</v>
      </c>
      <c r="F94">
        <v>27.762143999999999</v>
      </c>
    </row>
    <row r="95" spans="3:6" x14ac:dyDescent="0.25">
      <c r="C95" s="3">
        <v>45760.560960648145</v>
      </c>
      <c r="D95">
        <v>7.2</v>
      </c>
      <c r="E95">
        <v>28.8</v>
      </c>
      <c r="F95">
        <v>27.755800000000001</v>
      </c>
    </row>
    <row r="96" spans="3:6" x14ac:dyDescent="0.25">
      <c r="C96" s="3">
        <v>45760.560983796298</v>
      </c>
      <c r="D96">
        <v>5.2</v>
      </c>
      <c r="E96">
        <v>28.8</v>
      </c>
      <c r="F96">
        <v>29.048735999999899</v>
      </c>
    </row>
    <row r="97" spans="3:6" x14ac:dyDescent="0.25">
      <c r="C97" s="3">
        <v>45760.561006944445</v>
      </c>
      <c r="D97">
        <v>7.3</v>
      </c>
      <c r="E97">
        <v>28.8</v>
      </c>
      <c r="F97">
        <v>25.367736000000001</v>
      </c>
    </row>
    <row r="98" spans="3:6" x14ac:dyDescent="0.25">
      <c r="C98" s="3">
        <v>45760.561030092591</v>
      </c>
      <c r="D98">
        <v>6.2</v>
      </c>
      <c r="E98">
        <v>28.9</v>
      </c>
      <c r="F98">
        <v>26.342400000000001</v>
      </c>
    </row>
    <row r="99" spans="3:6" x14ac:dyDescent="0.25">
      <c r="C99" s="3">
        <v>45760.561053240737</v>
      </c>
      <c r="D99">
        <v>6.7</v>
      </c>
      <c r="E99">
        <v>28.9</v>
      </c>
      <c r="F99">
        <v>29.248640000000002</v>
      </c>
    </row>
    <row r="100" spans="3:6" x14ac:dyDescent="0.25">
      <c r="C100" s="3">
        <v>45760.561076388891</v>
      </c>
      <c r="D100">
        <v>5.0999999999999996</v>
      </c>
      <c r="E100">
        <v>28.9</v>
      </c>
      <c r="F100">
        <v>32.591104000000001</v>
      </c>
    </row>
    <row r="101" spans="3:6" x14ac:dyDescent="0.25">
      <c r="C101" s="3">
        <v>45760.561099537037</v>
      </c>
      <c r="D101">
        <v>6.1</v>
      </c>
      <c r="E101">
        <v>28.9</v>
      </c>
      <c r="F101">
        <v>8.7246559999999995</v>
      </c>
    </row>
    <row r="102" spans="3:6" x14ac:dyDescent="0.25">
      <c r="C102" s="3">
        <v>45760.561122685183</v>
      </c>
      <c r="D102">
        <v>3.2</v>
      </c>
      <c r="E102">
        <v>28.9</v>
      </c>
      <c r="F102">
        <v>16.248519999999999</v>
      </c>
    </row>
    <row r="103" spans="3:6" x14ac:dyDescent="0.25">
      <c r="C103" s="3">
        <v>45760.561145833337</v>
      </c>
      <c r="D103">
        <v>3.1</v>
      </c>
      <c r="E103">
        <v>28.8</v>
      </c>
      <c r="F103">
        <v>16.980784</v>
      </c>
    </row>
    <row r="104" spans="3:6" x14ac:dyDescent="0.25">
      <c r="C104" s="3">
        <v>45760.561168981483</v>
      </c>
      <c r="D104">
        <v>1.9</v>
      </c>
      <c r="E104">
        <v>28.8</v>
      </c>
      <c r="F104">
        <v>15.735679999999901</v>
      </c>
    </row>
    <row r="105" spans="3:6" x14ac:dyDescent="0.25">
      <c r="C105" s="3">
        <v>45760.561192129629</v>
      </c>
      <c r="D105">
        <v>3.4</v>
      </c>
      <c r="E105">
        <v>28.8</v>
      </c>
      <c r="F105">
        <v>29.348792</v>
      </c>
    </row>
    <row r="106" spans="3:6" x14ac:dyDescent="0.25">
      <c r="C106" s="3">
        <v>45760.561215277776</v>
      </c>
      <c r="D106">
        <v>7.5</v>
      </c>
      <c r="E106">
        <v>28.8</v>
      </c>
      <c r="F106">
        <v>25.411743999999999</v>
      </c>
    </row>
    <row r="107" spans="3:6" x14ac:dyDescent="0.25">
      <c r="C107" s="3">
        <v>45760.561238425929</v>
      </c>
      <c r="D107">
        <v>3.3</v>
      </c>
      <c r="E107">
        <v>28.8</v>
      </c>
      <c r="F107">
        <v>33.258232</v>
      </c>
    </row>
    <row r="108" spans="3:6" x14ac:dyDescent="0.25">
      <c r="C108" s="3">
        <v>45760.561261574076</v>
      </c>
      <c r="D108">
        <v>5.9</v>
      </c>
      <c r="E108">
        <v>28.8</v>
      </c>
      <c r="F108">
        <v>31.815047999999901</v>
      </c>
    </row>
    <row r="109" spans="3:6" x14ac:dyDescent="0.25">
      <c r="C109" s="3">
        <v>45760.561284722222</v>
      </c>
      <c r="D109">
        <v>3.6</v>
      </c>
      <c r="E109">
        <v>28.8</v>
      </c>
      <c r="F109">
        <v>32.073808</v>
      </c>
    </row>
    <row r="110" spans="3:6" x14ac:dyDescent="0.25">
      <c r="C110" s="3">
        <v>45760.561307870368</v>
      </c>
      <c r="D110">
        <v>5.3</v>
      </c>
      <c r="E110">
        <v>28.8</v>
      </c>
      <c r="F110">
        <v>29.540559999999999</v>
      </c>
    </row>
    <row r="111" spans="3:6" x14ac:dyDescent="0.25">
      <c r="C111" s="3">
        <v>45760.561331018522</v>
      </c>
      <c r="D111">
        <v>5.9</v>
      </c>
      <c r="E111">
        <v>28.8</v>
      </c>
      <c r="F111">
        <v>25.799095999999999</v>
      </c>
    </row>
    <row r="112" spans="3:6" x14ac:dyDescent="0.25">
      <c r="C112" s="3">
        <v>45760.561354166668</v>
      </c>
      <c r="D112">
        <v>5.4</v>
      </c>
      <c r="E112">
        <v>28.6</v>
      </c>
      <c r="F112">
        <v>21.033608000000001</v>
      </c>
    </row>
    <row r="113" spans="3:6" x14ac:dyDescent="0.25">
      <c r="C113" s="3">
        <v>45760.561377314814</v>
      </c>
      <c r="D113">
        <v>5.0999999999999996</v>
      </c>
      <c r="E113">
        <v>28.6</v>
      </c>
      <c r="F113">
        <v>29.701943999999902</v>
      </c>
    </row>
    <row r="114" spans="3:6" x14ac:dyDescent="0.25">
      <c r="C114" s="3">
        <v>45760.561400462961</v>
      </c>
      <c r="D114">
        <v>4.3</v>
      </c>
      <c r="E114">
        <v>28.7</v>
      </c>
      <c r="F114">
        <v>29.218959999999999</v>
      </c>
    </row>
    <row r="115" spans="3:6" x14ac:dyDescent="0.25">
      <c r="C115" s="3">
        <v>45760.561435185184</v>
      </c>
      <c r="D115">
        <v>3</v>
      </c>
      <c r="E115">
        <v>28.6</v>
      </c>
      <c r="F115">
        <v>33.410800000000002</v>
      </c>
    </row>
    <row r="116" spans="3:6" x14ac:dyDescent="0.25">
      <c r="C116" s="3">
        <v>45760.56145833333</v>
      </c>
      <c r="D116">
        <v>5.7</v>
      </c>
      <c r="E116">
        <v>28.6</v>
      </c>
      <c r="F116">
        <v>32.774064000000003</v>
      </c>
    </row>
    <row r="117" spans="3:6" x14ac:dyDescent="0.25">
      <c r="C117" s="3">
        <v>45760.561481481483</v>
      </c>
      <c r="D117">
        <v>5.5</v>
      </c>
      <c r="E117">
        <v>28.6</v>
      </c>
      <c r="F117">
        <v>32.169080000000001</v>
      </c>
    </row>
    <row r="118" spans="3:6" x14ac:dyDescent="0.25">
      <c r="C118" s="3">
        <v>45760.56150462963</v>
      </c>
      <c r="D118">
        <v>4.9000000000000004</v>
      </c>
      <c r="E118">
        <v>28.7</v>
      </c>
      <c r="F118">
        <v>30.065511999999998</v>
      </c>
    </row>
    <row r="119" spans="3:6" x14ac:dyDescent="0.25">
      <c r="C119" s="3">
        <v>45760.561527777776</v>
      </c>
      <c r="D119">
        <v>5.7</v>
      </c>
      <c r="E119">
        <v>28.7</v>
      </c>
      <c r="F119">
        <v>27.081904000000002</v>
      </c>
    </row>
    <row r="120" spans="3:6" x14ac:dyDescent="0.25">
      <c r="C120" s="3">
        <v>45760.561550925922</v>
      </c>
      <c r="D120">
        <v>3</v>
      </c>
      <c r="E120">
        <v>28.7</v>
      </c>
      <c r="F120">
        <v>26.121464</v>
      </c>
    </row>
    <row r="121" spans="3:6" x14ac:dyDescent="0.25">
      <c r="C121" s="3">
        <v>45760.561574074076</v>
      </c>
      <c r="D121">
        <v>6.2</v>
      </c>
      <c r="E121">
        <v>28.7</v>
      </c>
      <c r="F121">
        <v>24.029983999999999</v>
      </c>
    </row>
    <row r="122" spans="3:6" x14ac:dyDescent="0.25">
      <c r="C122" s="3">
        <v>45760.561597222222</v>
      </c>
      <c r="D122">
        <v>6.1</v>
      </c>
      <c r="E122">
        <v>28.7</v>
      </c>
      <c r="F122">
        <v>31.331375999999999</v>
      </c>
    </row>
    <row r="123" spans="3:6" x14ac:dyDescent="0.25">
      <c r="C123" s="3">
        <v>45760.561620370368</v>
      </c>
      <c r="D123">
        <v>4.2</v>
      </c>
      <c r="E123">
        <v>28.7</v>
      </c>
      <c r="F123">
        <v>30.961784000000002</v>
      </c>
    </row>
    <row r="124" spans="3:6" x14ac:dyDescent="0.25">
      <c r="C124" s="3">
        <v>45760.561643518522</v>
      </c>
      <c r="D124">
        <v>42</v>
      </c>
      <c r="E124">
        <v>28.8</v>
      </c>
      <c r="F124">
        <v>30.70176</v>
      </c>
    </row>
    <row r="125" spans="3:6" x14ac:dyDescent="0.25">
      <c r="C125" s="3">
        <v>45760.561805555553</v>
      </c>
      <c r="D125">
        <v>91.6</v>
      </c>
      <c r="E125">
        <v>99.9</v>
      </c>
      <c r="F125">
        <v>30.623943999999899</v>
      </c>
    </row>
    <row r="126" spans="3:6" x14ac:dyDescent="0.25">
      <c r="C126" s="3">
        <v>45760.561828703707</v>
      </c>
      <c r="D126">
        <v>99.7</v>
      </c>
      <c r="E126">
        <v>100</v>
      </c>
      <c r="F126">
        <v>32.771575999999897</v>
      </c>
    </row>
    <row r="127" spans="3:6" x14ac:dyDescent="0.25">
      <c r="C127" s="3">
        <v>45760.561863425923</v>
      </c>
      <c r="D127">
        <v>60.5</v>
      </c>
      <c r="E127">
        <v>100</v>
      </c>
      <c r="F127">
        <v>33.864384000000001</v>
      </c>
    </row>
    <row r="128" spans="3:6" x14ac:dyDescent="0.25">
      <c r="C128" s="3">
        <v>45760.561886574076</v>
      </c>
      <c r="D128">
        <v>75.2</v>
      </c>
      <c r="E128">
        <v>100</v>
      </c>
      <c r="F128">
        <v>25.984383999999999</v>
      </c>
    </row>
    <row r="129" spans="3:6" x14ac:dyDescent="0.25">
      <c r="C129" s="3">
        <v>45760.561921296299</v>
      </c>
      <c r="D129">
        <v>59.7</v>
      </c>
      <c r="E129">
        <v>100</v>
      </c>
      <c r="F129">
        <v>29.798656000000001</v>
      </c>
    </row>
    <row r="130" spans="3:6" x14ac:dyDescent="0.25">
      <c r="C130" s="3">
        <v>45760.561944444446</v>
      </c>
      <c r="D130">
        <v>92.5</v>
      </c>
      <c r="E130">
        <v>100</v>
      </c>
      <c r="F130">
        <v>18.904288000000001</v>
      </c>
    </row>
    <row r="131" spans="3:6" x14ac:dyDescent="0.25">
      <c r="C131" s="3">
        <v>45760.562083333331</v>
      </c>
      <c r="D131">
        <v>72.900000000000006</v>
      </c>
      <c r="E131">
        <v>100</v>
      </c>
      <c r="F131">
        <v>260.251407999999</v>
      </c>
    </row>
    <row r="132" spans="3:6" x14ac:dyDescent="0.25">
      <c r="C132" s="3">
        <v>45760.562291666669</v>
      </c>
      <c r="D132">
        <v>75.7</v>
      </c>
      <c r="E132">
        <v>100</v>
      </c>
      <c r="F132">
        <v>1.5909119999999899</v>
      </c>
    </row>
    <row r="133" spans="3:6" x14ac:dyDescent="0.25">
      <c r="C133" s="3">
        <v>45760.562407407408</v>
      </c>
      <c r="D133">
        <v>31.7</v>
      </c>
      <c r="E133">
        <v>99.8</v>
      </c>
      <c r="F133">
        <v>0.44431999999999999</v>
      </c>
    </row>
    <row r="134" spans="3:6" x14ac:dyDescent="0.25">
      <c r="C134" s="3">
        <v>45760.562465277777</v>
      </c>
      <c r="D134">
        <v>36.4</v>
      </c>
      <c r="E134">
        <v>100</v>
      </c>
      <c r="F134">
        <v>0.92478400000000005</v>
      </c>
    </row>
    <row r="135" spans="3:6" x14ac:dyDescent="0.25">
      <c r="C135" s="3">
        <v>45760.562696759262</v>
      </c>
      <c r="D135">
        <v>28.3</v>
      </c>
      <c r="E135">
        <v>100</v>
      </c>
      <c r="F135">
        <v>3.4383999999999998E-2</v>
      </c>
    </row>
    <row r="136" spans="3:6" x14ac:dyDescent="0.25">
      <c r="C136" s="3">
        <v>45760.562754629631</v>
      </c>
      <c r="D136">
        <v>32</v>
      </c>
      <c r="E136">
        <v>83.9</v>
      </c>
      <c r="F136">
        <v>1.6398239999999999</v>
      </c>
    </row>
    <row r="137" spans="3:6" x14ac:dyDescent="0.25">
      <c r="C137" s="3">
        <v>45760.562986111108</v>
      </c>
      <c r="D137">
        <v>27.6</v>
      </c>
      <c r="E137">
        <v>73.7</v>
      </c>
      <c r="F137">
        <v>2.1979519999999999</v>
      </c>
    </row>
    <row r="138" spans="3:6" x14ac:dyDescent="0.25">
      <c r="C138" s="3">
        <v>45760.563009259262</v>
      </c>
      <c r="D138">
        <v>38.6</v>
      </c>
      <c r="E138">
        <v>74.5</v>
      </c>
      <c r="F138">
        <v>2.172536</v>
      </c>
    </row>
    <row r="139" spans="3:6" x14ac:dyDescent="0.25">
      <c r="C139" s="3">
        <v>45760.563032407408</v>
      </c>
      <c r="D139">
        <v>32.700000000000003</v>
      </c>
      <c r="E139">
        <v>75</v>
      </c>
      <c r="F139">
        <v>2.296176</v>
      </c>
    </row>
    <row r="140" spans="3:6" x14ac:dyDescent="0.25">
      <c r="C140" s="3">
        <v>45760.563055555554</v>
      </c>
      <c r="D140">
        <v>26.5</v>
      </c>
      <c r="E140">
        <v>75.2</v>
      </c>
      <c r="F140">
        <v>2.289336</v>
      </c>
    </row>
    <row r="141" spans="3:6" x14ac:dyDescent="0.25">
      <c r="C141" s="3">
        <v>45760.563078703701</v>
      </c>
      <c r="D141">
        <v>27.2</v>
      </c>
      <c r="E141">
        <v>75.400000000000006</v>
      </c>
      <c r="F141">
        <v>2.4312640000000001</v>
      </c>
    </row>
    <row r="142" spans="3:6" x14ac:dyDescent="0.25">
      <c r="C142" s="3">
        <v>45760.563101851854</v>
      </c>
      <c r="D142">
        <v>26.7</v>
      </c>
      <c r="E142">
        <v>75.599999999999994</v>
      </c>
      <c r="F142">
        <v>2.3924159999999999</v>
      </c>
    </row>
    <row r="143" spans="3:6" x14ac:dyDescent="0.25">
      <c r="C143" s="3">
        <v>45760.563125000001</v>
      </c>
      <c r="D143">
        <v>22.4</v>
      </c>
      <c r="E143">
        <v>75.8</v>
      </c>
      <c r="F143">
        <v>2.3504320000000001</v>
      </c>
    </row>
    <row r="144" spans="3:6" x14ac:dyDescent="0.25">
      <c r="C144" s="3">
        <v>45760.563148148147</v>
      </c>
      <c r="D144">
        <v>25.7</v>
      </c>
      <c r="E144">
        <v>75.8</v>
      </c>
      <c r="F144">
        <v>2.2772399999999999</v>
      </c>
    </row>
    <row r="145" spans="3:6" x14ac:dyDescent="0.25">
      <c r="C145" s="3">
        <v>45760.563171296293</v>
      </c>
      <c r="D145">
        <v>24.4</v>
      </c>
      <c r="E145">
        <v>75.8</v>
      </c>
      <c r="F145">
        <v>2.364528</v>
      </c>
    </row>
    <row r="146" spans="3:6" x14ac:dyDescent="0.25">
      <c r="C146" s="3">
        <v>45760.563194444447</v>
      </c>
      <c r="D146">
        <v>26.4</v>
      </c>
      <c r="E146">
        <v>76</v>
      </c>
      <c r="F146">
        <v>2.3924720000000002</v>
      </c>
    </row>
    <row r="147" spans="3:6" x14ac:dyDescent="0.25">
      <c r="C147" s="3">
        <v>45760.563217592593</v>
      </c>
      <c r="D147">
        <v>22.2</v>
      </c>
      <c r="E147">
        <v>75.900000000000006</v>
      </c>
      <c r="F147">
        <v>2.6510319999999998</v>
      </c>
    </row>
    <row r="148" spans="3:6" x14ac:dyDescent="0.25">
      <c r="C148" s="3">
        <v>45760.563240740739</v>
      </c>
      <c r="D148">
        <v>31.1</v>
      </c>
      <c r="E148">
        <v>74.400000000000006</v>
      </c>
      <c r="F148">
        <v>0.24235999999999999</v>
      </c>
    </row>
    <row r="149" spans="3:6" x14ac:dyDescent="0.25">
      <c r="C149" s="3">
        <v>45760.563263888886</v>
      </c>
      <c r="D149">
        <v>4.5999999999999996</v>
      </c>
      <c r="E149">
        <v>73.8</v>
      </c>
      <c r="F149">
        <v>0</v>
      </c>
    </row>
    <row r="150" spans="3:6" x14ac:dyDescent="0.25">
      <c r="C150" s="3">
        <v>45760.563287037039</v>
      </c>
      <c r="D150">
        <v>4.3</v>
      </c>
      <c r="E150">
        <v>72.599999999999994</v>
      </c>
      <c r="F150">
        <v>0.187808</v>
      </c>
    </row>
    <row r="151" spans="3:6" x14ac:dyDescent="0.25">
      <c r="C151" s="3">
        <v>45760.563310185185</v>
      </c>
      <c r="D151">
        <v>4.0999999999999996</v>
      </c>
      <c r="E151">
        <v>72.5</v>
      </c>
      <c r="F151">
        <v>0</v>
      </c>
    </row>
    <row r="152" spans="3:6" x14ac:dyDescent="0.25">
      <c r="C152" s="3">
        <v>45760.563333333332</v>
      </c>
      <c r="D152">
        <v>3</v>
      </c>
      <c r="E152">
        <v>72.7</v>
      </c>
      <c r="F152">
        <v>0.15986400000000001</v>
      </c>
    </row>
    <row r="153" spans="3:6" x14ac:dyDescent="0.25">
      <c r="C153" s="3">
        <v>45760.563356481478</v>
      </c>
      <c r="D153">
        <v>1.4</v>
      </c>
      <c r="E153">
        <v>72.7</v>
      </c>
      <c r="F153">
        <v>0</v>
      </c>
    </row>
    <row r="154" spans="3:6" x14ac:dyDescent="0.25">
      <c r="C154" s="3">
        <v>45760.563379629632</v>
      </c>
      <c r="D154">
        <v>2.8</v>
      </c>
      <c r="E154">
        <v>72.7</v>
      </c>
      <c r="F154">
        <v>0</v>
      </c>
    </row>
    <row r="155" spans="3:6" x14ac:dyDescent="0.25">
      <c r="C155" s="3">
        <v>45760.563402777778</v>
      </c>
      <c r="D155">
        <v>1.9</v>
      </c>
      <c r="E155">
        <v>72.8</v>
      </c>
      <c r="F155">
        <v>3.6960000000000001E-3</v>
      </c>
    </row>
    <row r="156" spans="3:6" x14ac:dyDescent="0.25">
      <c r="C156" s="3">
        <v>45760.563425925924</v>
      </c>
      <c r="D156">
        <v>4</v>
      </c>
      <c r="E156">
        <v>72.900000000000006</v>
      </c>
      <c r="F156">
        <v>0</v>
      </c>
    </row>
    <row r="157" spans="3:6" x14ac:dyDescent="0.25">
      <c r="C157" s="3">
        <v>45760.563449074078</v>
      </c>
      <c r="D157">
        <v>2.4</v>
      </c>
      <c r="E157">
        <v>72.900000000000006</v>
      </c>
      <c r="F157">
        <v>1.008E-3</v>
      </c>
    </row>
    <row r="158" spans="3:6" x14ac:dyDescent="0.25">
      <c r="C158" s="3">
        <v>45760.563472222224</v>
      </c>
      <c r="D158">
        <v>2.1</v>
      </c>
      <c r="E158">
        <v>73</v>
      </c>
      <c r="F158">
        <v>0</v>
      </c>
    </row>
    <row r="159" spans="3:6" x14ac:dyDescent="0.25">
      <c r="C159" s="3">
        <v>45760.56349537037</v>
      </c>
      <c r="D159">
        <v>1.6</v>
      </c>
      <c r="E159">
        <v>73</v>
      </c>
      <c r="F15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7EA6-BFB7-4D96-BA3E-5AE4CDE7BEB2}">
  <dimension ref="A1:T85"/>
  <sheetViews>
    <sheetView workbookViewId="0">
      <selection activeCell="P50" sqref="P50"/>
    </sheetView>
  </sheetViews>
  <sheetFormatPr defaultRowHeight="15" x14ac:dyDescent="0.25"/>
  <cols>
    <col min="1" max="1" width="30.7109375" customWidth="1"/>
    <col min="3" max="3" width="26.28515625" customWidth="1"/>
    <col min="4" max="4" width="20.7109375" customWidth="1"/>
    <col min="5" max="5" width="18.85546875" customWidth="1"/>
    <col min="6" max="6" width="21.5703125" customWidth="1"/>
    <col min="9" max="9" width="21.5703125" customWidth="1"/>
    <col min="10" max="10" width="19.7109375" customWidth="1"/>
    <col min="11" max="11" width="22.140625" customWidth="1"/>
    <col min="12" max="12" width="9.140625" customWidth="1"/>
    <col min="16" max="16" width="28.85546875" customWidth="1"/>
  </cols>
  <sheetData>
    <row r="1" spans="1:20" ht="26.25" x14ac:dyDescent="0.4">
      <c r="A1" s="2" t="s">
        <v>14</v>
      </c>
      <c r="C1" t="s">
        <v>9</v>
      </c>
      <c r="D1" t="s">
        <v>1</v>
      </c>
      <c r="E1" t="s">
        <v>2</v>
      </c>
      <c r="F1" t="s">
        <v>3</v>
      </c>
      <c r="I1" t="s">
        <v>10</v>
      </c>
      <c r="J1" t="s">
        <v>11</v>
      </c>
      <c r="K1" t="s">
        <v>12</v>
      </c>
      <c r="P1" s="1" t="s">
        <v>35</v>
      </c>
    </row>
    <row r="2" spans="1:20" x14ac:dyDescent="0.25">
      <c r="A2" s="5" t="s">
        <v>6</v>
      </c>
      <c r="C2" s="3">
        <v>45760.569560185184</v>
      </c>
      <c r="D2">
        <v>2.9</v>
      </c>
      <c r="E2">
        <v>27.6</v>
      </c>
      <c r="F2">
        <v>33.820023999999997</v>
      </c>
      <c r="I2" s="3">
        <v>45760.569560185184</v>
      </c>
      <c r="J2">
        <v>1.23811030387878</v>
      </c>
      <c r="K2">
        <v>5.0067901611328103E-4</v>
      </c>
      <c r="P2" t="s">
        <v>30</v>
      </c>
      <c r="Q2">
        <v>4.2538245519002199E-4</v>
      </c>
    </row>
    <row r="3" spans="1:20" x14ac:dyDescent="0.25">
      <c r="A3" s="5" t="s">
        <v>7</v>
      </c>
      <c r="C3" s="3">
        <v>45760.56958333333</v>
      </c>
      <c r="D3">
        <v>3.9</v>
      </c>
      <c r="E3">
        <v>27.7</v>
      </c>
      <c r="F3">
        <v>36.220711999999999</v>
      </c>
      <c r="I3" s="3">
        <v>45760.569618055553</v>
      </c>
      <c r="J3">
        <v>0.92135739326476995</v>
      </c>
      <c r="K3">
        <v>0.70187139511108398</v>
      </c>
      <c r="P3" t="s">
        <v>31</v>
      </c>
      <c r="Q3">
        <v>2.1398150000000001E-2</v>
      </c>
    </row>
    <row r="4" spans="1:20" x14ac:dyDescent="0.25">
      <c r="A4" s="5" t="s">
        <v>15</v>
      </c>
      <c r="C4" s="3">
        <v>45760.569606481484</v>
      </c>
      <c r="D4">
        <v>6.1</v>
      </c>
      <c r="E4">
        <v>27.7</v>
      </c>
      <c r="F4">
        <v>36.489992000000001</v>
      </c>
      <c r="I4" s="3">
        <v>45760.569675925923</v>
      </c>
      <c r="J4">
        <v>5.78031158447265</v>
      </c>
      <c r="K4">
        <v>0.96662616729736295</v>
      </c>
      <c r="P4" t="s">
        <v>32</v>
      </c>
      <c r="Q4">
        <v>1.8229299363057316</v>
      </c>
    </row>
    <row r="5" spans="1:20" x14ac:dyDescent="0.25">
      <c r="C5" s="3">
        <v>45760.56962962963</v>
      </c>
      <c r="D5">
        <v>8.6</v>
      </c>
      <c r="E5">
        <v>27.7</v>
      </c>
      <c r="F5">
        <v>34.608575999999999</v>
      </c>
      <c r="I5" s="3">
        <v>45760.569733796299</v>
      </c>
      <c r="J5">
        <v>1.46852159500122</v>
      </c>
      <c r="K5">
        <v>0.26127362251281699</v>
      </c>
      <c r="P5" t="s">
        <v>33</v>
      </c>
      <c r="Q5">
        <v>22.427388535031874</v>
      </c>
    </row>
    <row r="6" spans="1:20" x14ac:dyDescent="0.25">
      <c r="A6" s="5" t="s">
        <v>16</v>
      </c>
      <c r="C6" s="3">
        <v>45760.569652777776</v>
      </c>
      <c r="D6">
        <v>4.4000000000000004</v>
      </c>
      <c r="E6">
        <v>27.7</v>
      </c>
      <c r="F6">
        <v>36.926159999999904</v>
      </c>
      <c r="I6" s="3">
        <v>45760.569791666669</v>
      </c>
      <c r="J6">
        <v>3.1525788307189901</v>
      </c>
      <c r="K6">
        <v>2.4351668357849099</v>
      </c>
      <c r="P6" t="s">
        <v>34</v>
      </c>
      <c r="Q6">
        <v>1.6811414012738845E-2</v>
      </c>
    </row>
    <row r="7" spans="1:20" x14ac:dyDescent="0.25">
      <c r="C7" s="3">
        <v>45760.569675925923</v>
      </c>
      <c r="D7">
        <v>8.1999999999999993</v>
      </c>
      <c r="E7">
        <v>27.7</v>
      </c>
      <c r="F7">
        <v>29.686336000000001</v>
      </c>
      <c r="I7" s="3">
        <v>45760.569849537038</v>
      </c>
      <c r="J7">
        <v>3.57943367958068</v>
      </c>
      <c r="K7">
        <v>1.9124004840850799</v>
      </c>
    </row>
    <row r="8" spans="1:20" x14ac:dyDescent="0.25">
      <c r="A8" s="5" t="s">
        <v>47</v>
      </c>
      <c r="C8" s="3">
        <v>45760.569699074076</v>
      </c>
      <c r="D8">
        <v>6</v>
      </c>
      <c r="E8">
        <v>27.7</v>
      </c>
      <c r="F8">
        <v>35.147568</v>
      </c>
      <c r="I8" s="3">
        <v>45760.569907407407</v>
      </c>
      <c r="J8">
        <v>0.98328328132629395</v>
      </c>
      <c r="K8">
        <v>0.66336393356323198</v>
      </c>
    </row>
    <row r="9" spans="1:20" x14ac:dyDescent="0.25">
      <c r="C9" s="3">
        <v>45760.569722222222</v>
      </c>
      <c r="D9">
        <v>3.4</v>
      </c>
      <c r="E9">
        <v>27.7</v>
      </c>
      <c r="F9">
        <v>35.844031999999999</v>
      </c>
      <c r="I9" s="3">
        <v>45760.569965277777</v>
      </c>
      <c r="J9">
        <v>2.6616075038909899</v>
      </c>
      <c r="K9">
        <v>0.15873456001281699</v>
      </c>
    </row>
    <row r="10" spans="1:20" ht="28.5" x14ac:dyDescent="0.45">
      <c r="A10" s="4" t="s">
        <v>21</v>
      </c>
      <c r="C10" s="3">
        <v>45760.569745370369</v>
      </c>
      <c r="D10">
        <v>5.4</v>
      </c>
      <c r="E10">
        <v>27.7</v>
      </c>
      <c r="F10">
        <v>30.401152</v>
      </c>
      <c r="I10" s="3">
        <v>45760.570023148146</v>
      </c>
      <c r="J10">
        <v>0.72879481315612704</v>
      </c>
      <c r="K10">
        <v>4.9996376037597602E-4</v>
      </c>
    </row>
    <row r="11" spans="1:20" x14ac:dyDescent="0.25">
      <c r="A11" t="s">
        <v>20</v>
      </c>
      <c r="B11">
        <f>COUNT(I2:I61)</f>
        <v>60</v>
      </c>
      <c r="C11" s="3">
        <v>45760.569768518515</v>
      </c>
      <c r="D11">
        <v>3.9</v>
      </c>
      <c r="E11">
        <v>27.7</v>
      </c>
      <c r="F11">
        <v>33.460880000000003</v>
      </c>
      <c r="I11" s="3">
        <v>45760.570081018515</v>
      </c>
      <c r="J11">
        <v>2.5562658309936501</v>
      </c>
      <c r="K11">
        <v>1.0008811950683501E-3</v>
      </c>
      <c r="P11" s="5" t="s">
        <v>43</v>
      </c>
      <c r="Q11" s="5"/>
      <c r="R11" s="5" t="s">
        <v>44</v>
      </c>
      <c r="S11" s="5" t="s">
        <v>45</v>
      </c>
      <c r="T11" s="5" t="s">
        <v>46</v>
      </c>
    </row>
    <row r="12" spans="1:20" x14ac:dyDescent="0.25">
      <c r="C12" s="3">
        <v>45760.569791666669</v>
      </c>
      <c r="D12">
        <v>2.9</v>
      </c>
      <c r="E12">
        <v>27.7</v>
      </c>
      <c r="F12">
        <v>28.360783999999999</v>
      </c>
      <c r="I12" s="3">
        <v>45760.570138888892</v>
      </c>
      <c r="J12">
        <v>2.16109919548034</v>
      </c>
      <c r="K12">
        <v>0.69800114631652799</v>
      </c>
      <c r="P12" s="3">
        <f>C2</f>
        <v>45760.569560185184</v>
      </c>
      <c r="R12">
        <f>AVERAGEIFS(D:D, C:C, "&gt;="&amp;P12, C:C, "&lt;"&amp;P13)</f>
        <v>4.6759999999999993</v>
      </c>
      <c r="S12">
        <f>AVERAGEIFS(E:E, C:C, "&gt;="&amp;P12, C:C, "&lt;"&amp;P13)</f>
        <v>27.723999999999997</v>
      </c>
      <c r="T12">
        <f>AVERAGEIFS(F:F, C:C, "&gt;="&amp;P12, C:C, "&lt;"&amp;P13)</f>
        <v>33.231891839999996</v>
      </c>
    </row>
    <row r="13" spans="1:20" x14ac:dyDescent="0.25">
      <c r="A13" t="s">
        <v>22</v>
      </c>
      <c r="B13">
        <f>AVERAGEIF(K:K, "&gt;0")</f>
        <v>0.60823324593630634</v>
      </c>
      <c r="C13" s="3">
        <v>45760.569814814815</v>
      </c>
      <c r="D13">
        <v>3.9</v>
      </c>
      <c r="E13">
        <v>27.7</v>
      </c>
      <c r="F13">
        <v>31.688288</v>
      </c>
      <c r="I13" s="3">
        <v>45760.570196759261</v>
      </c>
      <c r="J13">
        <v>1.57204461097717</v>
      </c>
      <c r="K13">
        <v>1.0638182163238501</v>
      </c>
      <c r="P13" s="3">
        <f>C27</f>
        <v>45760.570138888892</v>
      </c>
      <c r="R13">
        <f>AVERAGEIFS(D:D, C:C, "&gt;="&amp;P13, C:C, "&lt;"&amp;P14)</f>
        <v>4.2413793103448265</v>
      </c>
      <c r="S13">
        <f t="shared" ref="S13" si="0">AVERAGEIFS(E:E, C:C, "&gt;="&amp;P13, C:C, "&lt;"&amp;P14)</f>
        <v>27.765517241379307</v>
      </c>
      <c r="T13">
        <f t="shared" ref="T13" si="1">AVERAGEIFS(F:F, C:C, "&gt;="&amp;P13, C:C, "&lt;"&amp;P14)</f>
        <v>32.013952275862046</v>
      </c>
    </row>
    <row r="14" spans="1:20" x14ac:dyDescent="0.25">
      <c r="A14" t="s">
        <v>23</v>
      </c>
      <c r="B14">
        <f>AVERAGEIF(J:J, "&gt;0")</f>
        <v>2.3111913854425574</v>
      </c>
      <c r="C14" s="3">
        <v>45760.569837962961</v>
      </c>
      <c r="D14">
        <v>4.3</v>
      </c>
      <c r="E14">
        <v>27.8</v>
      </c>
      <c r="F14">
        <v>30.183408</v>
      </c>
      <c r="I14" s="3">
        <v>45760.570254629631</v>
      </c>
      <c r="J14">
        <v>-1</v>
      </c>
      <c r="K14">
        <v>-1</v>
      </c>
      <c r="P14" s="3">
        <f>C56</f>
        <v>45760.570833333331</v>
      </c>
      <c r="R14">
        <f>AVERAGEIFS(D:D, C:C, "&gt;="&amp;P14, C:C, "&lt;"&amp;P15)</f>
        <v>45.553846153846159</v>
      </c>
      <c r="S14">
        <f>AVERAGEIFS(E:E, C:C, "&gt;="&amp;P14, C:C, "&lt;"&amp;P15)</f>
        <v>72.107692307692304</v>
      </c>
      <c r="T14">
        <f>AVERAGEIFS(F:F, C:C, "&gt;="&amp;P14, C:C, "&lt;"&amp;P15)</f>
        <v>42.58467938461537</v>
      </c>
    </row>
    <row r="15" spans="1:20" x14ac:dyDescent="0.25">
      <c r="A15" t="s">
        <v>24</v>
      </c>
      <c r="B15">
        <f>AVERAGE(R12:R18)</f>
        <v>44.642714748852676</v>
      </c>
      <c r="C15" s="3">
        <v>45760.569861111115</v>
      </c>
      <c r="D15">
        <v>5.3</v>
      </c>
      <c r="E15">
        <v>27.8</v>
      </c>
      <c r="F15">
        <v>38.451023999999997</v>
      </c>
      <c r="I15" s="3">
        <v>45760.570370370369</v>
      </c>
      <c r="J15">
        <v>3.1155979633331299</v>
      </c>
      <c r="K15">
        <v>1.6073753833770701</v>
      </c>
      <c r="P15" s="3">
        <f>C69</f>
        <v>45760.571666666663</v>
      </c>
      <c r="R15">
        <f>AVERAGEIFS(D:D, C:C, "&gt;="&amp;P15, C:C, "&lt;"&amp;P16)</f>
        <v>78.066666666666663</v>
      </c>
      <c r="S15">
        <f>AVERAGEIFS(E:E, C:C, "&gt;="&amp;P15, C:C, "&lt;"&amp;P16)</f>
        <v>100</v>
      </c>
      <c r="T15">
        <f>AVERAGEIFS(F:F, C:C, "&gt;="&amp;P15, C:C, "&lt;"&amp;P16)</f>
        <v>76.556375999999972</v>
      </c>
    </row>
    <row r="16" spans="1:20" x14ac:dyDescent="0.25">
      <c r="A16" t="s">
        <v>25</v>
      </c>
      <c r="B16">
        <f>AVERAGE(S12:S18)</f>
        <v>72.139283903835619</v>
      </c>
      <c r="C16" s="3">
        <v>45760.569884259261</v>
      </c>
      <c r="D16">
        <v>5.6</v>
      </c>
      <c r="E16">
        <v>27.8</v>
      </c>
      <c r="F16">
        <v>34.206359999999997</v>
      </c>
      <c r="I16" s="3">
        <v>45760.570405092592</v>
      </c>
      <c r="J16">
        <v>-1</v>
      </c>
      <c r="K16">
        <v>-1</v>
      </c>
      <c r="P16" s="3">
        <f>C72</f>
        <v>45760.572326388887</v>
      </c>
      <c r="R16">
        <f t="shared" ref="R16:R17" si="2">AVERAGEIFS(D:D, C:C, "&gt;="&amp;P16, C:C, "&lt;"&amp;P17)</f>
        <v>94.433333333333337</v>
      </c>
      <c r="S16">
        <f t="shared" ref="S16:S17" si="3">AVERAGEIFS(E:E, C:C, "&gt;="&amp;P16, C:C, "&lt;"&amp;P17)</f>
        <v>100</v>
      </c>
      <c r="T16">
        <f t="shared" ref="T16:T17" si="4">AVERAGEIFS(F:F, C:C, "&gt;="&amp;P16, C:C, "&lt;"&amp;P17)</f>
        <v>144.40536533333332</v>
      </c>
    </row>
    <row r="17" spans="1:20" x14ac:dyDescent="0.25">
      <c r="A17" t="s">
        <v>26</v>
      </c>
      <c r="B17">
        <f>AVERAGE(T12:T18)</f>
        <v>50.388699801655498</v>
      </c>
      <c r="C17" s="3">
        <v>45760.569907407407</v>
      </c>
      <c r="D17">
        <v>3.2</v>
      </c>
      <c r="E17">
        <v>27.7</v>
      </c>
      <c r="F17">
        <v>31.116831999999999</v>
      </c>
      <c r="I17" s="3">
        <v>45760.570532407408</v>
      </c>
      <c r="J17">
        <v>0.99698901176452603</v>
      </c>
      <c r="K17">
        <v>5.0044059753417904E-4</v>
      </c>
      <c r="P17" s="3">
        <f>C75</f>
        <v>45760.572928240741</v>
      </c>
      <c r="R17">
        <f t="shared" si="2"/>
        <v>60.45</v>
      </c>
      <c r="S17">
        <f t="shared" si="3"/>
        <v>91.7</v>
      </c>
      <c r="T17">
        <f t="shared" si="4"/>
        <v>21.823256000000001</v>
      </c>
    </row>
    <row r="18" spans="1:20" x14ac:dyDescent="0.25">
      <c r="C18" s="3">
        <v>45760.569930555554</v>
      </c>
      <c r="D18">
        <v>2.8</v>
      </c>
      <c r="E18">
        <v>27.7</v>
      </c>
      <c r="F18">
        <v>35.673712000000002</v>
      </c>
      <c r="I18" s="3">
        <v>45760.570543981485</v>
      </c>
      <c r="J18">
        <v>0.46419858932495101</v>
      </c>
      <c r="K18">
        <v>0.33010721206665</v>
      </c>
      <c r="P18" s="3">
        <f>C77</f>
        <v>45760.575462962966</v>
      </c>
      <c r="R18">
        <f>AVERAGE(D77:D85)</f>
        <v>25.077777777777776</v>
      </c>
      <c r="S18">
        <f>AVERAGE(E77:E85)</f>
        <v>85.677777777777777</v>
      </c>
      <c r="T18">
        <f>AVERAGE(F77:F85)</f>
        <v>2.1053777777777753</v>
      </c>
    </row>
    <row r="19" spans="1:20" x14ac:dyDescent="0.25">
      <c r="A19" t="s">
        <v>27</v>
      </c>
      <c r="B19">
        <f xml:space="preserve"> B14 / Q3</f>
        <v>108.00893467157475</v>
      </c>
      <c r="C19" s="3">
        <v>45760.569953703707</v>
      </c>
      <c r="D19">
        <v>3.7</v>
      </c>
      <c r="E19">
        <v>27.7</v>
      </c>
      <c r="F19">
        <v>36.629072000000001</v>
      </c>
      <c r="I19" s="3">
        <v>45760.570555555554</v>
      </c>
      <c r="J19">
        <v>0.98768639564514105</v>
      </c>
      <c r="K19">
        <v>0.74494647979736295</v>
      </c>
    </row>
    <row r="20" spans="1:20" x14ac:dyDescent="0.25">
      <c r="A20" t="s">
        <v>28</v>
      </c>
      <c r="B20">
        <f xml:space="preserve"> B15 / Q4</f>
        <v>24.489539537281178</v>
      </c>
      <c r="C20" s="3">
        <v>45760.569976851853</v>
      </c>
      <c r="D20">
        <v>5.5</v>
      </c>
      <c r="E20">
        <v>27.7</v>
      </c>
      <c r="F20">
        <v>38.203103999999897</v>
      </c>
      <c r="I20" s="3">
        <v>45760.570601851854</v>
      </c>
      <c r="J20">
        <v>4.4206335544586102</v>
      </c>
      <c r="K20">
        <v>5.0020217895507802E-4</v>
      </c>
    </row>
    <row r="21" spans="1:20" x14ac:dyDescent="0.25">
      <c r="A21" t="s">
        <v>29</v>
      </c>
      <c r="B21">
        <f xml:space="preserve"> B16 / Q5</f>
        <v>3.2165708366425774</v>
      </c>
      <c r="C21" s="3">
        <v>45760.57</v>
      </c>
      <c r="D21">
        <v>4.3</v>
      </c>
      <c r="E21">
        <v>27.8</v>
      </c>
      <c r="F21">
        <v>34.910392000000002</v>
      </c>
      <c r="I21" s="3">
        <v>45760.570659722223</v>
      </c>
      <c r="J21">
        <v>7.80472707748413</v>
      </c>
      <c r="K21">
        <v>5.0067901611328103E-4</v>
      </c>
    </row>
    <row r="22" spans="1:20" x14ac:dyDescent="0.25">
      <c r="A22" t="s">
        <v>36</v>
      </c>
      <c r="B22">
        <f>B17 / Q6</f>
        <v>2997.2909930998949</v>
      </c>
      <c r="C22" s="3">
        <v>45760.570023148146</v>
      </c>
      <c r="D22">
        <v>4</v>
      </c>
      <c r="E22">
        <v>27.7</v>
      </c>
      <c r="F22">
        <v>29.702088</v>
      </c>
      <c r="I22" s="3">
        <v>45760.570740740739</v>
      </c>
      <c r="J22">
        <v>2.2627973556518501</v>
      </c>
      <c r="K22">
        <v>5.0210952758788997E-4</v>
      </c>
    </row>
    <row r="23" spans="1:20" x14ac:dyDescent="0.25">
      <c r="A23" t="s">
        <v>48</v>
      </c>
      <c r="B23">
        <f>B13/Q2</f>
        <v>1429.8503347172684</v>
      </c>
      <c r="C23" s="3">
        <v>45760.5700462963</v>
      </c>
      <c r="D23">
        <v>6.4</v>
      </c>
      <c r="E23">
        <v>27.7</v>
      </c>
      <c r="F23">
        <v>32.353639999999999</v>
      </c>
      <c r="I23" s="3">
        <v>45760.570775462962</v>
      </c>
      <c r="J23">
        <v>1.2284710407257</v>
      </c>
      <c r="K23">
        <v>1.0556454658508301</v>
      </c>
    </row>
    <row r="24" spans="1:20" x14ac:dyDescent="0.25">
      <c r="A24" t="s">
        <v>37</v>
      </c>
      <c r="B24">
        <f>((COUNTIF(J:J, "&lt;0")) / COUNT(J:J)) * 100</f>
        <v>63.333333333333329</v>
      </c>
      <c r="C24" s="3">
        <v>45760.570069444446</v>
      </c>
      <c r="D24">
        <v>2.6</v>
      </c>
      <c r="E24">
        <v>27.8</v>
      </c>
      <c r="F24">
        <v>30.549287999999901</v>
      </c>
      <c r="I24" s="3">
        <v>45760.570833333331</v>
      </c>
      <c r="J24">
        <v>2.1259140968322701</v>
      </c>
      <c r="K24">
        <v>0.77729511260986295</v>
      </c>
    </row>
    <row r="25" spans="1:20" x14ac:dyDescent="0.25">
      <c r="A25" t="s">
        <v>39</v>
      </c>
      <c r="B25">
        <f>((B13-Q2)/Q2)*100</f>
        <v>142885.03347172684</v>
      </c>
      <c r="C25" s="3">
        <v>45760.570092592592</v>
      </c>
      <c r="D25">
        <v>5.0999999999999996</v>
      </c>
      <c r="E25">
        <v>27.8</v>
      </c>
      <c r="F25">
        <v>29.317232000000001</v>
      </c>
      <c r="I25" s="3">
        <v>45760.570891203701</v>
      </c>
      <c r="J25">
        <v>0.63578677177429199</v>
      </c>
      <c r="K25">
        <v>5.0044059753417904E-4</v>
      </c>
    </row>
    <row r="26" spans="1:20" x14ac:dyDescent="0.25">
      <c r="A26" t="s">
        <v>40</v>
      </c>
      <c r="B26">
        <f>((B14-Q3)/Q3)*100</f>
        <v>10700.893467157475</v>
      </c>
      <c r="C26" s="3">
        <v>45760.570115740738</v>
      </c>
      <c r="D26">
        <v>4.5</v>
      </c>
      <c r="E26">
        <v>27.8</v>
      </c>
      <c r="F26">
        <v>26.846640000000001</v>
      </c>
      <c r="I26" s="3">
        <v>45760.570949074077</v>
      </c>
      <c r="J26">
        <v>-1</v>
      </c>
      <c r="K26">
        <v>-1</v>
      </c>
    </row>
    <row r="27" spans="1:20" x14ac:dyDescent="0.25">
      <c r="A27" t="s">
        <v>38</v>
      </c>
      <c r="B27">
        <f>((B15-Q4) / Q4) * 100</f>
        <v>2348.953953728118</v>
      </c>
      <c r="C27" s="3">
        <v>45760.570138888892</v>
      </c>
      <c r="D27">
        <v>4.5999999999999996</v>
      </c>
      <c r="E27">
        <v>27.8</v>
      </c>
      <c r="F27">
        <v>30.924655999999999</v>
      </c>
      <c r="I27" s="3">
        <v>45760.571064814816</v>
      </c>
      <c r="J27">
        <v>-1</v>
      </c>
      <c r="K27">
        <v>-1</v>
      </c>
    </row>
    <row r="28" spans="1:20" x14ac:dyDescent="0.25">
      <c r="A28" t="s">
        <v>42</v>
      </c>
      <c r="B28">
        <f>((B16-Q5)/Q5) * 100</f>
        <v>221.65708366425773</v>
      </c>
      <c r="C28" s="3">
        <v>45760.570162037038</v>
      </c>
      <c r="D28">
        <v>5.5</v>
      </c>
      <c r="E28">
        <v>27.8</v>
      </c>
      <c r="F28">
        <v>31.446887999999898</v>
      </c>
      <c r="I28" s="3">
        <v>45760.571192129632</v>
      </c>
      <c r="J28">
        <v>-1</v>
      </c>
      <c r="K28">
        <v>-1</v>
      </c>
    </row>
    <row r="29" spans="1:20" x14ac:dyDescent="0.25">
      <c r="A29" t="s">
        <v>41</v>
      </c>
      <c r="B29">
        <f>((B17-Q6)/Q6) * 100</f>
        <v>299629.09930998948</v>
      </c>
      <c r="C29" s="3">
        <v>45760.570196759261</v>
      </c>
      <c r="D29">
        <v>4.2</v>
      </c>
      <c r="E29">
        <v>27.8</v>
      </c>
      <c r="F29">
        <v>32.985616</v>
      </c>
      <c r="I29" s="3">
        <v>45760.571319444447</v>
      </c>
      <c r="J29">
        <v>-1</v>
      </c>
      <c r="K29">
        <v>-1</v>
      </c>
    </row>
    <row r="30" spans="1:20" x14ac:dyDescent="0.25">
      <c r="C30" s="3">
        <v>45760.570219907408</v>
      </c>
      <c r="D30">
        <v>4.9000000000000004</v>
      </c>
      <c r="E30">
        <v>27.8</v>
      </c>
      <c r="F30">
        <v>33.780872000000002</v>
      </c>
      <c r="I30" s="3">
        <v>45760.571435185186</v>
      </c>
      <c r="J30">
        <v>-1</v>
      </c>
      <c r="K30">
        <v>-1</v>
      </c>
    </row>
    <row r="31" spans="1:20" x14ac:dyDescent="0.25">
      <c r="C31" s="3">
        <v>45760.570243055554</v>
      </c>
      <c r="D31">
        <v>4.5</v>
      </c>
      <c r="E31">
        <v>27.8</v>
      </c>
      <c r="F31">
        <v>29.278191999999901</v>
      </c>
      <c r="I31" s="3">
        <v>45760.571550925924</v>
      </c>
      <c r="J31">
        <v>-1</v>
      </c>
      <c r="K31">
        <v>-1</v>
      </c>
    </row>
    <row r="32" spans="1:20" x14ac:dyDescent="0.25">
      <c r="C32" s="3">
        <v>45760.5702662037</v>
      </c>
      <c r="D32">
        <v>4.7</v>
      </c>
      <c r="E32">
        <v>27.9</v>
      </c>
      <c r="F32">
        <v>32.307152000000002</v>
      </c>
      <c r="I32" s="3">
        <v>45760.571712962963</v>
      </c>
      <c r="J32">
        <v>-1</v>
      </c>
      <c r="K32">
        <v>-1</v>
      </c>
    </row>
    <row r="33" spans="3:11" x14ac:dyDescent="0.25">
      <c r="C33" s="3">
        <v>45760.570289351854</v>
      </c>
      <c r="D33">
        <v>7</v>
      </c>
      <c r="E33">
        <v>27.9</v>
      </c>
      <c r="F33">
        <v>33.521816000000001</v>
      </c>
      <c r="I33" s="3">
        <v>45760.571875000001</v>
      </c>
      <c r="J33">
        <v>-1</v>
      </c>
      <c r="K33">
        <v>-1</v>
      </c>
    </row>
    <row r="34" spans="3:11" x14ac:dyDescent="0.25">
      <c r="C34" s="3">
        <v>45760.5703125</v>
      </c>
      <c r="D34">
        <v>3.8</v>
      </c>
      <c r="E34">
        <v>27.7</v>
      </c>
      <c r="F34">
        <v>34.195712</v>
      </c>
      <c r="I34" s="3">
        <v>45760.572083333333</v>
      </c>
      <c r="J34">
        <v>-1</v>
      </c>
      <c r="K34">
        <v>-1</v>
      </c>
    </row>
    <row r="35" spans="3:11" x14ac:dyDescent="0.25">
      <c r="C35" s="3">
        <v>45760.570335648146</v>
      </c>
      <c r="D35">
        <v>4.8</v>
      </c>
      <c r="E35">
        <v>27.8</v>
      </c>
      <c r="F35">
        <v>34.983904000000003</v>
      </c>
      <c r="I35" s="3">
        <v>45760.572199074071</v>
      </c>
      <c r="J35">
        <v>-1</v>
      </c>
      <c r="K35">
        <v>-1</v>
      </c>
    </row>
    <row r="36" spans="3:11" x14ac:dyDescent="0.25">
      <c r="C36" s="3">
        <v>45760.5703587963</v>
      </c>
      <c r="D36">
        <v>7.3</v>
      </c>
      <c r="E36">
        <v>27.8</v>
      </c>
      <c r="F36">
        <v>30.664383999999998</v>
      </c>
      <c r="I36" s="3">
        <v>45760.572314814817</v>
      </c>
      <c r="J36">
        <v>-1</v>
      </c>
      <c r="K36">
        <v>-1</v>
      </c>
    </row>
    <row r="37" spans="3:11" x14ac:dyDescent="0.25">
      <c r="C37" s="3">
        <v>45760.570381944446</v>
      </c>
      <c r="D37">
        <v>4</v>
      </c>
      <c r="E37">
        <v>27.7</v>
      </c>
      <c r="F37">
        <v>29.903552000000001</v>
      </c>
      <c r="I37" s="3">
        <v>45760.572442129633</v>
      </c>
      <c r="J37">
        <v>-1</v>
      </c>
      <c r="K37">
        <v>-1</v>
      </c>
    </row>
    <row r="38" spans="3:11" x14ac:dyDescent="0.25">
      <c r="C38" s="3">
        <v>45760.570405092592</v>
      </c>
      <c r="D38">
        <v>4.5999999999999996</v>
      </c>
      <c r="E38">
        <v>27.7</v>
      </c>
      <c r="F38">
        <v>28.407736</v>
      </c>
      <c r="I38" s="3">
        <v>45760.572557870371</v>
      </c>
      <c r="J38">
        <v>-1</v>
      </c>
      <c r="K38">
        <v>-1</v>
      </c>
    </row>
    <row r="39" spans="3:11" x14ac:dyDescent="0.25">
      <c r="C39" s="3">
        <v>45760.570428240739</v>
      </c>
      <c r="D39">
        <v>3.2</v>
      </c>
      <c r="E39">
        <v>27.7</v>
      </c>
      <c r="F39">
        <v>35.478719999999903</v>
      </c>
      <c r="I39" s="3">
        <v>45760.572685185187</v>
      </c>
      <c r="J39">
        <v>-1</v>
      </c>
      <c r="K39">
        <v>-1</v>
      </c>
    </row>
    <row r="40" spans="3:11" x14ac:dyDescent="0.25">
      <c r="C40" s="3">
        <v>45760.570451388892</v>
      </c>
      <c r="D40">
        <v>4.3</v>
      </c>
      <c r="E40">
        <v>27.7</v>
      </c>
      <c r="F40">
        <v>29.583663999999999</v>
      </c>
      <c r="I40" s="3">
        <v>45760.572800925926</v>
      </c>
      <c r="J40">
        <v>-1</v>
      </c>
      <c r="K40">
        <v>-1</v>
      </c>
    </row>
    <row r="41" spans="3:11" x14ac:dyDescent="0.25">
      <c r="C41" s="3">
        <v>45760.570474537039</v>
      </c>
      <c r="D41">
        <v>3.6</v>
      </c>
      <c r="E41">
        <v>27.7</v>
      </c>
      <c r="F41">
        <v>31.007487999999999</v>
      </c>
      <c r="I41" s="3">
        <v>45760.572916666664</v>
      </c>
      <c r="J41">
        <v>-1</v>
      </c>
      <c r="K41">
        <v>-1</v>
      </c>
    </row>
    <row r="42" spans="3:11" x14ac:dyDescent="0.25">
      <c r="C42" s="3">
        <v>45760.570497685185</v>
      </c>
      <c r="D42">
        <v>3.8</v>
      </c>
      <c r="E42">
        <v>27.7</v>
      </c>
      <c r="F42">
        <v>35.393087999999999</v>
      </c>
      <c r="I42" s="3">
        <v>45760.573067129626</v>
      </c>
      <c r="J42">
        <v>-1</v>
      </c>
      <c r="K42">
        <v>-1</v>
      </c>
    </row>
    <row r="43" spans="3:11" x14ac:dyDescent="0.25">
      <c r="C43" s="3">
        <v>45760.570520833331</v>
      </c>
      <c r="D43">
        <v>4.5</v>
      </c>
      <c r="E43">
        <v>27.8</v>
      </c>
      <c r="F43">
        <v>39.064375999999903</v>
      </c>
      <c r="I43" s="3">
        <v>45760.573182870372</v>
      </c>
      <c r="J43">
        <v>-1</v>
      </c>
      <c r="K43">
        <v>-1</v>
      </c>
    </row>
    <row r="44" spans="3:11" x14ac:dyDescent="0.25">
      <c r="C44" s="3">
        <v>45760.570543981485</v>
      </c>
      <c r="D44">
        <v>2.8</v>
      </c>
      <c r="E44">
        <v>27.8</v>
      </c>
      <c r="F44">
        <v>32.039863999999902</v>
      </c>
      <c r="I44" s="3">
        <v>45760.573298611111</v>
      </c>
      <c r="J44">
        <v>-1</v>
      </c>
      <c r="K44">
        <v>-1</v>
      </c>
    </row>
    <row r="45" spans="3:11" x14ac:dyDescent="0.25">
      <c r="C45" s="3">
        <v>45760.570567129631</v>
      </c>
      <c r="D45">
        <v>4.2</v>
      </c>
      <c r="E45">
        <v>27.8</v>
      </c>
      <c r="F45">
        <v>36.4636</v>
      </c>
      <c r="I45" s="3">
        <v>45760.573414351849</v>
      </c>
      <c r="J45">
        <v>-1</v>
      </c>
      <c r="K45">
        <v>-1</v>
      </c>
    </row>
    <row r="46" spans="3:11" x14ac:dyDescent="0.25">
      <c r="C46" s="3">
        <v>45760.570590277777</v>
      </c>
      <c r="D46">
        <v>2</v>
      </c>
      <c r="E46">
        <v>27.8</v>
      </c>
      <c r="F46">
        <v>35.794640000000001</v>
      </c>
      <c r="I46" s="3">
        <v>45760.573530092595</v>
      </c>
      <c r="J46">
        <v>-1</v>
      </c>
      <c r="K46">
        <v>-1</v>
      </c>
    </row>
    <row r="47" spans="3:11" x14ac:dyDescent="0.25">
      <c r="C47" s="3">
        <v>45760.570613425924</v>
      </c>
      <c r="D47">
        <v>3.1</v>
      </c>
      <c r="E47">
        <v>27.7</v>
      </c>
      <c r="F47">
        <v>25.779191999999998</v>
      </c>
      <c r="I47" s="3">
        <v>45760.573645833334</v>
      </c>
      <c r="J47">
        <v>-1</v>
      </c>
      <c r="K47">
        <v>-1</v>
      </c>
    </row>
    <row r="48" spans="3:11" x14ac:dyDescent="0.25">
      <c r="C48" s="3">
        <v>45760.570636574077</v>
      </c>
      <c r="D48">
        <v>3.5</v>
      </c>
      <c r="E48">
        <v>27.7</v>
      </c>
      <c r="F48">
        <v>30.25056</v>
      </c>
      <c r="I48" s="3">
        <v>45760.573761574073</v>
      </c>
      <c r="J48">
        <v>-1</v>
      </c>
      <c r="K48">
        <v>-1</v>
      </c>
    </row>
    <row r="49" spans="3:11" x14ac:dyDescent="0.25">
      <c r="C49" s="3">
        <v>45760.570659722223</v>
      </c>
      <c r="D49">
        <v>3.8</v>
      </c>
      <c r="E49">
        <v>27.7</v>
      </c>
      <c r="F49">
        <v>34.113056</v>
      </c>
      <c r="I49" s="3">
        <v>45760.573877314811</v>
      </c>
      <c r="J49">
        <v>-1</v>
      </c>
      <c r="K49">
        <v>-1</v>
      </c>
    </row>
    <row r="50" spans="3:11" x14ac:dyDescent="0.25">
      <c r="C50" s="3">
        <v>45760.57068287037</v>
      </c>
      <c r="D50">
        <v>5</v>
      </c>
      <c r="E50">
        <v>27.7</v>
      </c>
      <c r="F50">
        <v>32.003839999999997</v>
      </c>
      <c r="I50" s="3">
        <v>45760.573993055557</v>
      </c>
      <c r="J50">
        <v>-1</v>
      </c>
      <c r="K50">
        <v>-1</v>
      </c>
    </row>
    <row r="51" spans="3:11" x14ac:dyDescent="0.25">
      <c r="C51" s="3">
        <v>45760.570706018516</v>
      </c>
      <c r="D51">
        <v>3.6</v>
      </c>
      <c r="E51">
        <v>27.8</v>
      </c>
      <c r="F51">
        <v>20.744928000000002</v>
      </c>
      <c r="I51" s="3">
        <v>45760.574108796296</v>
      </c>
      <c r="J51">
        <v>-1</v>
      </c>
      <c r="K51">
        <v>-1</v>
      </c>
    </row>
    <row r="52" spans="3:11" x14ac:dyDescent="0.25">
      <c r="C52" s="3">
        <v>45760.570729166669</v>
      </c>
      <c r="D52">
        <v>4.3</v>
      </c>
      <c r="E52">
        <v>27.8</v>
      </c>
      <c r="F52">
        <v>35.927439999999997</v>
      </c>
      <c r="I52" s="3">
        <v>45760.574224537035</v>
      </c>
      <c r="J52">
        <v>-1</v>
      </c>
      <c r="K52">
        <v>-1</v>
      </c>
    </row>
    <row r="53" spans="3:11" x14ac:dyDescent="0.25">
      <c r="C53" s="3">
        <v>45760.570752314816</v>
      </c>
      <c r="D53">
        <v>3.6</v>
      </c>
      <c r="E53">
        <v>27.8</v>
      </c>
      <c r="F53">
        <v>25.387023999999901</v>
      </c>
      <c r="I53" s="3">
        <v>45760.574340277781</v>
      </c>
      <c r="J53">
        <v>-1</v>
      </c>
      <c r="K53">
        <v>-1</v>
      </c>
    </row>
    <row r="54" spans="3:11" x14ac:dyDescent="0.25">
      <c r="C54" s="3">
        <v>45760.570775462962</v>
      </c>
      <c r="D54">
        <v>2.8</v>
      </c>
      <c r="E54">
        <v>27.8</v>
      </c>
      <c r="F54">
        <v>31.933071999999999</v>
      </c>
      <c r="I54" s="3">
        <v>45760.574456018519</v>
      </c>
      <c r="J54">
        <v>-1</v>
      </c>
      <c r="K54">
        <v>-1</v>
      </c>
    </row>
    <row r="55" spans="3:11" x14ac:dyDescent="0.25">
      <c r="C55" s="3">
        <v>45760.570798611108</v>
      </c>
      <c r="D55">
        <v>5</v>
      </c>
      <c r="E55">
        <v>27.7</v>
      </c>
      <c r="F55">
        <v>35.039583999999998</v>
      </c>
      <c r="I55" s="3">
        <v>45760.574571759258</v>
      </c>
      <c r="J55">
        <v>-1</v>
      </c>
      <c r="K55">
        <v>-1</v>
      </c>
    </row>
    <row r="56" spans="3:11" x14ac:dyDescent="0.25">
      <c r="C56" s="3">
        <v>45760.570833333331</v>
      </c>
      <c r="D56">
        <v>5</v>
      </c>
      <c r="E56">
        <v>27.8</v>
      </c>
      <c r="F56">
        <v>38.561527999999903</v>
      </c>
      <c r="I56" s="3">
        <v>45760.574687499997</v>
      </c>
      <c r="J56">
        <v>-1</v>
      </c>
      <c r="K56">
        <v>-1</v>
      </c>
    </row>
    <row r="57" spans="3:11" x14ac:dyDescent="0.25">
      <c r="C57" s="3">
        <v>45760.570856481485</v>
      </c>
      <c r="D57">
        <v>2.6</v>
      </c>
      <c r="E57">
        <v>27.8</v>
      </c>
      <c r="F57">
        <v>36.520184</v>
      </c>
      <c r="I57" s="3">
        <v>45760.574803240743</v>
      </c>
      <c r="J57">
        <v>-1</v>
      </c>
      <c r="K57">
        <v>-1</v>
      </c>
    </row>
    <row r="58" spans="3:11" x14ac:dyDescent="0.25">
      <c r="C58" s="3">
        <v>45760.570879629631</v>
      </c>
      <c r="D58">
        <v>5.8</v>
      </c>
      <c r="E58">
        <v>27.8</v>
      </c>
      <c r="F58">
        <v>38.535248000000003</v>
      </c>
      <c r="I58" s="3">
        <v>45760.574918981481</v>
      </c>
      <c r="J58">
        <v>-1</v>
      </c>
      <c r="K58">
        <v>-1</v>
      </c>
    </row>
    <row r="59" spans="3:11" x14ac:dyDescent="0.25">
      <c r="C59" s="3">
        <v>45760.570902777778</v>
      </c>
      <c r="D59">
        <v>2.8</v>
      </c>
      <c r="E59">
        <v>27.8</v>
      </c>
      <c r="F59">
        <v>40.021968000000001</v>
      </c>
      <c r="I59" s="3">
        <v>45760.57503472222</v>
      </c>
      <c r="J59">
        <v>-1</v>
      </c>
      <c r="K59">
        <v>-1</v>
      </c>
    </row>
    <row r="60" spans="3:11" x14ac:dyDescent="0.25">
      <c r="C60" s="3">
        <v>45760.570925925924</v>
      </c>
      <c r="D60">
        <v>37.799999999999997</v>
      </c>
      <c r="E60">
        <v>28.3</v>
      </c>
      <c r="F60">
        <v>27.230303999999901</v>
      </c>
      <c r="I60" s="3">
        <v>45760.575150462966</v>
      </c>
      <c r="J60">
        <v>-1</v>
      </c>
      <c r="K60">
        <v>-1</v>
      </c>
    </row>
    <row r="61" spans="3:11" x14ac:dyDescent="0.25">
      <c r="C61" s="3">
        <v>45760.571064814816</v>
      </c>
      <c r="D61">
        <v>48.5</v>
      </c>
      <c r="E61">
        <v>98.2</v>
      </c>
      <c r="F61">
        <v>70.615824000000003</v>
      </c>
      <c r="I61" s="3">
        <v>45760.575266203705</v>
      </c>
      <c r="J61">
        <v>-1</v>
      </c>
      <c r="K61">
        <v>-1</v>
      </c>
    </row>
    <row r="62" spans="3:11" x14ac:dyDescent="0.25">
      <c r="C62" s="3">
        <v>45760.571099537039</v>
      </c>
      <c r="D62">
        <v>95</v>
      </c>
      <c r="E62">
        <v>100</v>
      </c>
      <c r="F62">
        <v>33.162472000000001</v>
      </c>
    </row>
    <row r="63" spans="3:11" x14ac:dyDescent="0.25">
      <c r="C63" s="3">
        <v>45760.571134259262</v>
      </c>
      <c r="D63">
        <v>80.599999999999994</v>
      </c>
      <c r="E63">
        <v>100</v>
      </c>
      <c r="F63">
        <v>37.893903999999999</v>
      </c>
    </row>
    <row r="64" spans="3:11" x14ac:dyDescent="0.25">
      <c r="C64" s="3">
        <v>45760.571157407408</v>
      </c>
      <c r="D64">
        <v>41.9</v>
      </c>
      <c r="E64">
        <v>100</v>
      </c>
      <c r="F64">
        <v>32.713360000000002</v>
      </c>
    </row>
    <row r="65" spans="3:6" x14ac:dyDescent="0.25">
      <c r="C65" s="3">
        <v>45760.571192129632</v>
      </c>
      <c r="D65">
        <v>64.5</v>
      </c>
      <c r="E65">
        <v>100</v>
      </c>
      <c r="F65">
        <v>34.170768000000002</v>
      </c>
    </row>
    <row r="66" spans="3:6" x14ac:dyDescent="0.25">
      <c r="C66" s="3">
        <v>45760.571273148147</v>
      </c>
      <c r="D66">
        <v>53.5</v>
      </c>
      <c r="E66">
        <v>99.9</v>
      </c>
      <c r="F66">
        <v>64.586839999999995</v>
      </c>
    </row>
    <row r="67" spans="3:6" x14ac:dyDescent="0.25">
      <c r="C67" s="3">
        <v>45760.57135416667</v>
      </c>
      <c r="D67">
        <v>55.5</v>
      </c>
      <c r="E67">
        <v>99.8</v>
      </c>
      <c r="F67">
        <v>52.692999999999998</v>
      </c>
    </row>
    <row r="68" spans="3:6" x14ac:dyDescent="0.25">
      <c r="C68" s="3">
        <v>45760.571516203701</v>
      </c>
      <c r="D68">
        <v>98.7</v>
      </c>
      <c r="E68">
        <v>100</v>
      </c>
      <c r="F68">
        <v>46.895432</v>
      </c>
    </row>
    <row r="69" spans="3:6" x14ac:dyDescent="0.25">
      <c r="C69" s="3">
        <v>45760.571666666663</v>
      </c>
      <c r="D69">
        <v>98.1</v>
      </c>
      <c r="E69">
        <v>100</v>
      </c>
      <c r="F69">
        <v>131.43252000000001</v>
      </c>
    </row>
    <row r="70" spans="3:6" x14ac:dyDescent="0.25">
      <c r="C70" s="3">
        <v>45760.571886574071</v>
      </c>
      <c r="D70">
        <v>40.6</v>
      </c>
      <c r="E70">
        <v>100</v>
      </c>
      <c r="F70">
        <v>26.495175999999901</v>
      </c>
    </row>
    <row r="71" spans="3:6" x14ac:dyDescent="0.25">
      <c r="C71" s="3">
        <v>45760.572129629632</v>
      </c>
      <c r="D71">
        <v>95.5</v>
      </c>
      <c r="E71">
        <v>100</v>
      </c>
      <c r="F71">
        <v>71.741432000000003</v>
      </c>
    </row>
    <row r="72" spans="3:6" x14ac:dyDescent="0.25">
      <c r="C72" s="3">
        <v>45760.572326388887</v>
      </c>
      <c r="D72">
        <v>96.7</v>
      </c>
      <c r="E72">
        <v>100</v>
      </c>
      <c r="F72">
        <v>55.343552000000003</v>
      </c>
    </row>
    <row r="73" spans="3:6" x14ac:dyDescent="0.25">
      <c r="C73" s="3">
        <v>45760.572453703702</v>
      </c>
      <c r="D73">
        <v>88.3</v>
      </c>
      <c r="E73">
        <v>100</v>
      </c>
      <c r="F73">
        <v>282.44304799999998</v>
      </c>
    </row>
    <row r="74" spans="3:6" x14ac:dyDescent="0.25">
      <c r="C74" s="3">
        <v>45760.572638888887</v>
      </c>
      <c r="D74">
        <v>98.3</v>
      </c>
      <c r="E74">
        <v>100</v>
      </c>
      <c r="F74">
        <v>95.429496</v>
      </c>
    </row>
    <row r="75" spans="3:6" x14ac:dyDescent="0.25">
      <c r="C75" s="3">
        <v>45760.572928240741</v>
      </c>
      <c r="D75">
        <v>91.7</v>
      </c>
      <c r="E75">
        <v>100</v>
      </c>
      <c r="F75">
        <v>41.595840000000003</v>
      </c>
    </row>
    <row r="76" spans="3:6" x14ac:dyDescent="0.25">
      <c r="C76" s="3">
        <v>45760.573321759257</v>
      </c>
      <c r="D76">
        <v>29.2</v>
      </c>
      <c r="E76">
        <v>83.4</v>
      </c>
      <c r="F76">
        <v>2.0506720000000001</v>
      </c>
    </row>
    <row r="77" spans="3:6" x14ac:dyDescent="0.25">
      <c r="C77" s="3">
        <v>45760.575462962966</v>
      </c>
      <c r="D77">
        <v>25.9</v>
      </c>
      <c r="E77">
        <v>84.8</v>
      </c>
      <c r="F77">
        <v>2.0913439999999999</v>
      </c>
    </row>
    <row r="78" spans="3:6" x14ac:dyDescent="0.25">
      <c r="C78" s="3">
        <v>45760.575486111113</v>
      </c>
      <c r="D78">
        <v>23.1</v>
      </c>
      <c r="E78">
        <v>85.3</v>
      </c>
      <c r="F78">
        <v>2.1152319999999998</v>
      </c>
    </row>
    <row r="79" spans="3:6" x14ac:dyDescent="0.25">
      <c r="C79" s="3">
        <v>45760.575509259259</v>
      </c>
      <c r="D79">
        <v>24.3</v>
      </c>
      <c r="E79">
        <v>85.5</v>
      </c>
      <c r="F79">
        <v>2.20399999999999</v>
      </c>
    </row>
    <row r="80" spans="3:6" x14ac:dyDescent="0.25">
      <c r="C80" s="3">
        <v>45760.575532407405</v>
      </c>
      <c r="D80">
        <v>27.9</v>
      </c>
      <c r="E80">
        <v>85.7</v>
      </c>
      <c r="F80">
        <v>2.119408</v>
      </c>
    </row>
    <row r="81" spans="3:6" x14ac:dyDescent="0.25">
      <c r="C81" s="3">
        <v>45760.575555555559</v>
      </c>
      <c r="D81">
        <v>22.9</v>
      </c>
      <c r="E81">
        <v>85.8</v>
      </c>
      <c r="F81">
        <v>2.12318399999999</v>
      </c>
    </row>
    <row r="82" spans="3:6" x14ac:dyDescent="0.25">
      <c r="C82" s="3">
        <v>45760.575578703705</v>
      </c>
      <c r="D82">
        <v>22.5</v>
      </c>
      <c r="E82">
        <v>85.9</v>
      </c>
      <c r="F82">
        <v>1.991784</v>
      </c>
    </row>
    <row r="83" spans="3:6" x14ac:dyDescent="0.25">
      <c r="C83" s="3">
        <v>45760.575601851851</v>
      </c>
      <c r="D83">
        <v>22.9</v>
      </c>
      <c r="E83">
        <v>86</v>
      </c>
      <c r="F83">
        <v>2.0873599999999999</v>
      </c>
    </row>
    <row r="84" spans="3:6" x14ac:dyDescent="0.25">
      <c r="C84" s="3">
        <v>45760.575624999998</v>
      </c>
      <c r="D84">
        <v>25.7</v>
      </c>
      <c r="E84">
        <v>86.1</v>
      </c>
      <c r="F84">
        <v>2.0276800000000001</v>
      </c>
    </row>
    <row r="85" spans="3:6" x14ac:dyDescent="0.25">
      <c r="C85" s="3">
        <v>45760.575648148151</v>
      </c>
      <c r="D85">
        <v>30.5</v>
      </c>
      <c r="E85">
        <v>86</v>
      </c>
      <c r="F85">
        <v>2.1884079999999999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590F-189A-4C18-ABAF-0BE485B2BDE2}">
  <dimension ref="A1:T65"/>
  <sheetViews>
    <sheetView workbookViewId="0">
      <selection activeCell="B38" sqref="B38"/>
    </sheetView>
  </sheetViews>
  <sheetFormatPr defaultRowHeight="15" x14ac:dyDescent="0.25"/>
  <cols>
    <col min="1" max="1" width="30.7109375" customWidth="1"/>
    <col min="2" max="2" width="12.7109375" customWidth="1"/>
    <col min="3" max="3" width="19.42578125" customWidth="1"/>
    <col min="4" max="4" width="16" customWidth="1"/>
    <col min="5" max="5" width="19.28515625" customWidth="1"/>
    <col min="6" max="6" width="22.7109375" customWidth="1"/>
    <col min="9" max="9" width="18.140625" customWidth="1"/>
    <col min="10" max="10" width="20" customWidth="1"/>
    <col min="11" max="11" width="19.5703125" customWidth="1"/>
    <col min="16" max="16" width="29.5703125" customWidth="1"/>
  </cols>
  <sheetData>
    <row r="1" spans="1:20" ht="26.25" x14ac:dyDescent="0.4">
      <c r="A1" s="2" t="s">
        <v>19</v>
      </c>
      <c r="C1" t="s">
        <v>9</v>
      </c>
      <c r="D1" t="s">
        <v>1</v>
      </c>
      <c r="E1" t="s">
        <v>2</v>
      </c>
      <c r="F1" t="s">
        <v>3</v>
      </c>
      <c r="I1" t="s">
        <v>10</v>
      </c>
      <c r="J1" t="s">
        <v>11</v>
      </c>
      <c r="K1" t="s">
        <v>12</v>
      </c>
      <c r="P1" s="1" t="s">
        <v>35</v>
      </c>
    </row>
    <row r="2" spans="1:20" x14ac:dyDescent="0.25">
      <c r="A2" s="5" t="s">
        <v>6</v>
      </c>
      <c r="C2" s="3">
        <v>45761.020138888889</v>
      </c>
      <c r="D2">
        <v>5</v>
      </c>
      <c r="E2">
        <v>46.2</v>
      </c>
      <c r="F2">
        <v>34.144615999999999</v>
      </c>
      <c r="I2" s="3">
        <v>45761.020185185182</v>
      </c>
      <c r="J2">
        <v>3.8175504207611</v>
      </c>
      <c r="K2">
        <v>5.0044059753417904E-4</v>
      </c>
      <c r="P2" t="s">
        <v>30</v>
      </c>
      <c r="Q2">
        <v>4.2538245519002199E-4</v>
      </c>
    </row>
    <row r="3" spans="1:20" x14ac:dyDescent="0.25">
      <c r="A3" s="5" t="s">
        <v>7</v>
      </c>
      <c r="C3" s="3">
        <v>45761.020162037035</v>
      </c>
      <c r="D3">
        <v>8</v>
      </c>
      <c r="E3">
        <v>46.3</v>
      </c>
      <c r="F3">
        <v>40.961928</v>
      </c>
      <c r="I3" s="3">
        <v>45761.020243055558</v>
      </c>
      <c r="J3">
        <v>0.97247886657714799</v>
      </c>
      <c r="K3">
        <v>5.0067901611328103E-4</v>
      </c>
      <c r="P3" t="s">
        <v>31</v>
      </c>
      <c r="Q3">
        <v>2.1398150000000001E-2</v>
      </c>
    </row>
    <row r="4" spans="1:20" x14ac:dyDescent="0.25">
      <c r="A4" s="5" t="s">
        <v>17</v>
      </c>
      <c r="C4" s="3">
        <v>45761.020185185182</v>
      </c>
      <c r="D4">
        <v>3.7</v>
      </c>
      <c r="E4">
        <v>46.3</v>
      </c>
      <c r="F4">
        <v>38.389311999999997</v>
      </c>
      <c r="I4" s="3">
        <v>45761.020300925928</v>
      </c>
      <c r="J4">
        <v>3.0354485511779701</v>
      </c>
      <c r="K4">
        <v>5.0044059753417904E-4</v>
      </c>
      <c r="P4" t="s">
        <v>32</v>
      </c>
      <c r="Q4">
        <v>1.8229299363057301</v>
      </c>
    </row>
    <row r="5" spans="1:20" x14ac:dyDescent="0.25">
      <c r="C5" s="3">
        <v>45761.020208333335</v>
      </c>
      <c r="D5">
        <v>4.2</v>
      </c>
      <c r="E5">
        <v>46.3</v>
      </c>
      <c r="F5">
        <v>40.046568000000001</v>
      </c>
      <c r="I5" s="3">
        <v>45761.020358796297</v>
      </c>
      <c r="J5">
        <v>0.48589015007018999</v>
      </c>
      <c r="K5">
        <v>0.35261511802673301</v>
      </c>
      <c r="P5" t="s">
        <v>33</v>
      </c>
      <c r="Q5">
        <v>22.427388535031898</v>
      </c>
    </row>
    <row r="6" spans="1:20" x14ac:dyDescent="0.25">
      <c r="A6" s="5" t="s">
        <v>18</v>
      </c>
      <c r="C6" s="3">
        <v>45761.020231481481</v>
      </c>
      <c r="D6">
        <v>3.2</v>
      </c>
      <c r="E6">
        <v>46.3</v>
      </c>
      <c r="F6">
        <v>44.874535999999999</v>
      </c>
      <c r="I6" s="3">
        <v>45761.020416666666</v>
      </c>
      <c r="J6">
        <v>0.46314215660095198</v>
      </c>
      <c r="K6">
        <v>0.17627835273742601</v>
      </c>
      <c r="P6" t="s">
        <v>34</v>
      </c>
      <c r="Q6">
        <v>1.68114140127388E-2</v>
      </c>
    </row>
    <row r="7" spans="1:20" x14ac:dyDescent="0.25">
      <c r="C7" s="3">
        <v>45761.020254629628</v>
      </c>
      <c r="D7">
        <v>3</v>
      </c>
      <c r="E7">
        <v>46.3</v>
      </c>
      <c r="F7">
        <v>44.780256000000001</v>
      </c>
      <c r="I7" s="3">
        <v>45761.020474537036</v>
      </c>
      <c r="J7">
        <v>0.869676113128662</v>
      </c>
      <c r="K7">
        <v>5.0067901611328103E-4</v>
      </c>
    </row>
    <row r="8" spans="1:20" x14ac:dyDescent="0.25">
      <c r="A8" s="5" t="s">
        <v>47</v>
      </c>
      <c r="C8" s="3">
        <v>45761.020277777781</v>
      </c>
      <c r="D8">
        <v>6.7</v>
      </c>
      <c r="E8">
        <v>46.3</v>
      </c>
      <c r="F8">
        <v>40.059536000000001</v>
      </c>
      <c r="I8" s="3">
        <v>45761.020532407405</v>
      </c>
      <c r="J8">
        <v>2.9503262042999201</v>
      </c>
      <c r="K8">
        <v>5.0115585327148405E-4</v>
      </c>
    </row>
    <row r="9" spans="1:20" x14ac:dyDescent="0.25">
      <c r="C9" s="3">
        <v>45761.020300925928</v>
      </c>
      <c r="D9">
        <v>2.4</v>
      </c>
      <c r="E9">
        <v>46.3</v>
      </c>
      <c r="F9">
        <v>43.333359999999999</v>
      </c>
      <c r="I9" s="3">
        <v>45761.020590277774</v>
      </c>
      <c r="J9">
        <v>0.61237382888793901</v>
      </c>
      <c r="K9">
        <v>0.33115243911743097</v>
      </c>
    </row>
    <row r="10" spans="1:20" ht="28.5" x14ac:dyDescent="0.45">
      <c r="A10" s="4" t="s">
        <v>21</v>
      </c>
      <c r="C10" s="3">
        <v>45761.020324074074</v>
      </c>
      <c r="D10">
        <v>2.2999999999999998</v>
      </c>
      <c r="E10">
        <v>46.3</v>
      </c>
      <c r="F10">
        <v>39.956944</v>
      </c>
      <c r="I10" s="3">
        <v>45761.020648148151</v>
      </c>
      <c r="J10">
        <v>8.2176861763000399</v>
      </c>
      <c r="K10">
        <v>0.48655080795288003</v>
      </c>
    </row>
    <row r="11" spans="1:20" x14ac:dyDescent="0.25">
      <c r="A11" t="s">
        <v>20</v>
      </c>
      <c r="B11">
        <f>COUNT(I2:I61)</f>
        <v>59</v>
      </c>
      <c r="C11" s="3">
        <v>45761.020358796297</v>
      </c>
      <c r="D11">
        <v>2.2999999999999998</v>
      </c>
      <c r="E11">
        <v>46.3</v>
      </c>
      <c r="F11">
        <v>41.718328</v>
      </c>
      <c r="I11" s="3">
        <v>45761.020752314813</v>
      </c>
      <c r="J11">
        <v>2.6377041339874201</v>
      </c>
      <c r="K11">
        <v>4.99725341796875E-4</v>
      </c>
      <c r="P11" s="5" t="s">
        <v>43</v>
      </c>
      <c r="Q11" s="5"/>
      <c r="R11" s="5" t="s">
        <v>44</v>
      </c>
      <c r="S11" s="5" t="s">
        <v>45</v>
      </c>
      <c r="T11" s="5" t="s">
        <v>46</v>
      </c>
    </row>
    <row r="12" spans="1:20" x14ac:dyDescent="0.25">
      <c r="C12" s="3">
        <v>45761.020381944443</v>
      </c>
      <c r="D12">
        <v>3.7</v>
      </c>
      <c r="E12">
        <v>46.4</v>
      </c>
      <c r="F12">
        <v>35.813823999999997</v>
      </c>
      <c r="I12" s="3">
        <v>45761.020775462966</v>
      </c>
      <c r="J12">
        <v>1.1865978240966699</v>
      </c>
      <c r="K12">
        <v>5.0044059753417904E-4</v>
      </c>
      <c r="P12" s="3">
        <f>C2</f>
        <v>45761.020138888889</v>
      </c>
      <c r="R12">
        <f>AVERAGEIFS(D:D, C:C, "&gt;="&amp;P12, C:C, "&lt;"&amp;P13)</f>
        <v>3.7899999999999996</v>
      </c>
      <c r="S12">
        <f>AVERAGEIFS(E:E, C:C, "&gt;="&amp;P12, C:C, "&lt;"&amp;P13)</f>
        <v>46.366666666666674</v>
      </c>
      <c r="T12">
        <f>AVERAGEIFS(F:F, C:C, "&gt;="&amp;P12, C:C, "&lt;"&amp;P13)</f>
        <v>39.637947733333334</v>
      </c>
    </row>
    <row r="13" spans="1:20" x14ac:dyDescent="0.25">
      <c r="A13" t="s">
        <v>22</v>
      </c>
      <c r="B13">
        <f>AVERAGEIF(K:K, "&gt;0")</f>
        <v>0.2055695790510905</v>
      </c>
      <c r="C13" s="3">
        <v>45761.020405092589</v>
      </c>
      <c r="D13">
        <v>2.1</v>
      </c>
      <c r="E13">
        <v>46.3</v>
      </c>
      <c r="F13">
        <v>44.441431999999999</v>
      </c>
      <c r="I13" s="3">
        <v>45761.020821759259</v>
      </c>
      <c r="J13">
        <v>2.59539341926574</v>
      </c>
      <c r="K13">
        <v>1.0511567592620801</v>
      </c>
      <c r="P13" s="3">
        <f>C32</f>
        <v>45761.020844907405</v>
      </c>
      <c r="R13">
        <f t="shared" ref="R13:R15" si="0">AVERAGEIFS(D:D, C:C, "&gt;="&amp;P13, C:C, "&lt;"&amp;P14)</f>
        <v>42.047368421052632</v>
      </c>
      <c r="S13">
        <f t="shared" ref="S13:S15" si="1">AVERAGEIFS(E:E, C:C, "&gt;="&amp;P13, C:C, "&lt;"&amp;P14)</f>
        <v>73.484210526315806</v>
      </c>
      <c r="T13">
        <f t="shared" ref="T13:T15" si="2">AVERAGEIFS(F:F, C:C, "&gt;="&amp;P13, C:C, "&lt;"&amp;P14)</f>
        <v>52.115756631578932</v>
      </c>
    </row>
    <row r="14" spans="1:20" x14ac:dyDescent="0.25">
      <c r="A14" t="s">
        <v>23</v>
      </c>
      <c r="B14">
        <f>AVERAGEIF(J:J, "&gt;0")</f>
        <v>2.4277166403256882</v>
      </c>
      <c r="C14" s="3">
        <v>45761.020428240743</v>
      </c>
      <c r="D14">
        <v>3</v>
      </c>
      <c r="E14">
        <v>46.3</v>
      </c>
      <c r="F14">
        <v>41.960560000000001</v>
      </c>
      <c r="I14" s="3">
        <v>45761.020879629628</v>
      </c>
      <c r="J14">
        <v>3.7160484790802002</v>
      </c>
      <c r="K14">
        <v>0.27114748954772899</v>
      </c>
      <c r="P14" s="3">
        <f>C51</f>
        <v>45761.021620370368</v>
      </c>
      <c r="R14">
        <f t="shared" si="0"/>
        <v>70.56</v>
      </c>
      <c r="S14">
        <f t="shared" si="1"/>
        <v>98.38</v>
      </c>
      <c r="T14">
        <f t="shared" si="2"/>
        <v>103.45977120000001</v>
      </c>
    </row>
    <row r="15" spans="1:20" x14ac:dyDescent="0.25">
      <c r="A15" t="s">
        <v>24</v>
      </c>
      <c r="B15">
        <f>AVERAGE(R12:R16)</f>
        <v>44.23947368421053</v>
      </c>
      <c r="C15" s="3">
        <v>45761.020451388889</v>
      </c>
      <c r="D15">
        <v>2.2999999999999998</v>
      </c>
      <c r="E15">
        <v>46.4</v>
      </c>
      <c r="F15">
        <v>38.969951999999999</v>
      </c>
      <c r="I15" s="3">
        <v>45761.020937499998</v>
      </c>
      <c r="J15">
        <v>-1</v>
      </c>
      <c r="K15">
        <v>-1</v>
      </c>
      <c r="P15" s="3">
        <f>C56</f>
        <v>45761.022407407407</v>
      </c>
      <c r="R15">
        <f t="shared" si="0"/>
        <v>84</v>
      </c>
      <c r="S15">
        <f t="shared" si="1"/>
        <v>99.600000000000009</v>
      </c>
      <c r="T15">
        <f t="shared" si="2"/>
        <v>163.31951466666666</v>
      </c>
    </row>
    <row r="16" spans="1:20" x14ac:dyDescent="0.25">
      <c r="A16" t="s">
        <v>25</v>
      </c>
      <c r="B16">
        <f>AVERAGE(S12:S16)</f>
        <v>83.566175438596503</v>
      </c>
      <c r="C16" s="3">
        <v>45761.020474537036</v>
      </c>
      <c r="D16">
        <v>4.2</v>
      </c>
      <c r="E16">
        <v>46.4</v>
      </c>
      <c r="F16">
        <v>42.459727999999998</v>
      </c>
      <c r="I16" s="3">
        <v>45761.021053240744</v>
      </c>
      <c r="J16">
        <v>-1</v>
      </c>
      <c r="K16">
        <v>-1</v>
      </c>
      <c r="P16" s="3">
        <f>C59</f>
        <v>45761.026770833334</v>
      </c>
      <c r="R16">
        <f>AVERAGE(D59:D60)</f>
        <v>20.8</v>
      </c>
      <c r="S16">
        <f>AVERAGE(E59:E60)</f>
        <v>100</v>
      </c>
      <c r="T16">
        <f>AVERAGE(F59:F60)</f>
        <v>8.2319999999999997E-3</v>
      </c>
    </row>
    <row r="17" spans="1:11" x14ac:dyDescent="0.25">
      <c r="A17" t="s">
        <v>26</v>
      </c>
      <c r="B17">
        <f>AVERAGE(T12:T16)</f>
        <v>71.708244446315788</v>
      </c>
      <c r="C17" s="3">
        <v>45761.020497685182</v>
      </c>
      <c r="D17">
        <v>4.5999999999999996</v>
      </c>
      <c r="E17">
        <v>46.4</v>
      </c>
      <c r="F17">
        <v>40.0764</v>
      </c>
      <c r="I17" s="3">
        <v>45761.021215277775</v>
      </c>
      <c r="J17">
        <v>-1</v>
      </c>
      <c r="K17">
        <v>-1</v>
      </c>
    </row>
    <row r="18" spans="1:11" x14ac:dyDescent="0.25">
      <c r="C18" s="3">
        <v>45761.020520833335</v>
      </c>
      <c r="D18">
        <v>4.0999999999999996</v>
      </c>
      <c r="E18">
        <v>46.4</v>
      </c>
      <c r="F18">
        <v>43.842183999999897</v>
      </c>
      <c r="I18" s="3">
        <v>45761.021331018521</v>
      </c>
      <c r="J18">
        <v>-1</v>
      </c>
      <c r="K18">
        <v>-1</v>
      </c>
    </row>
    <row r="19" spans="1:11" x14ac:dyDescent="0.25">
      <c r="A19" t="s">
        <v>27</v>
      </c>
      <c r="B19">
        <f xml:space="preserve"> B14 / Q3</f>
        <v>113.45451080236788</v>
      </c>
      <c r="C19" s="3">
        <v>45761.020543981482</v>
      </c>
      <c r="D19">
        <v>3.1</v>
      </c>
      <c r="E19">
        <v>46.4</v>
      </c>
      <c r="F19">
        <v>37.429775999999997</v>
      </c>
      <c r="I19" s="3">
        <v>45761.02144675926</v>
      </c>
      <c r="J19">
        <v>-1</v>
      </c>
      <c r="K19">
        <v>-1</v>
      </c>
    </row>
    <row r="20" spans="1:11" x14ac:dyDescent="0.25">
      <c r="A20" t="s">
        <v>28</v>
      </c>
      <c r="B20">
        <f xml:space="preserve"> B15 / Q4</f>
        <v>24.268334620618667</v>
      </c>
      <c r="C20" s="3">
        <v>45761.020567129628</v>
      </c>
      <c r="D20">
        <v>4.2</v>
      </c>
      <c r="E20">
        <v>46.4</v>
      </c>
      <c r="F20">
        <v>40.050815999999998</v>
      </c>
      <c r="I20" s="3">
        <v>45761.021562499998</v>
      </c>
      <c r="J20">
        <v>-1</v>
      </c>
      <c r="K20">
        <v>-1</v>
      </c>
    </row>
    <row r="21" spans="1:11" x14ac:dyDescent="0.25">
      <c r="A21" t="s">
        <v>29</v>
      </c>
      <c r="B21">
        <f xml:space="preserve"> B16 / Q5</f>
        <v>3.7260769486409422</v>
      </c>
      <c r="C21" s="3">
        <v>45761.020590277774</v>
      </c>
      <c r="D21">
        <v>3.8</v>
      </c>
      <c r="E21">
        <v>46.4</v>
      </c>
      <c r="F21">
        <v>38.232047999999999</v>
      </c>
      <c r="I21" s="3">
        <v>45761.021689814814</v>
      </c>
      <c r="J21">
        <v>-1</v>
      </c>
      <c r="K21">
        <v>-1</v>
      </c>
    </row>
    <row r="22" spans="1:11" x14ac:dyDescent="0.25">
      <c r="A22" t="s">
        <v>36</v>
      </c>
      <c r="B22">
        <f>B17 / Q6</f>
        <v>4265.4499134920525</v>
      </c>
      <c r="C22" s="3">
        <v>45761.020613425928</v>
      </c>
      <c r="D22">
        <v>2.4</v>
      </c>
      <c r="E22">
        <v>46.4</v>
      </c>
      <c r="F22">
        <v>27.613536</v>
      </c>
      <c r="I22" s="3">
        <v>45761.021817129629</v>
      </c>
      <c r="J22">
        <v>-1</v>
      </c>
      <c r="K22">
        <v>-1</v>
      </c>
    </row>
    <row r="23" spans="1:11" x14ac:dyDescent="0.25">
      <c r="A23" t="s">
        <v>48</v>
      </c>
      <c r="B23">
        <f>B13/Q2</f>
        <v>483.25824571034741</v>
      </c>
      <c r="C23" s="3">
        <v>45761.020636574074</v>
      </c>
      <c r="D23">
        <v>3.1</v>
      </c>
      <c r="E23">
        <v>46.4</v>
      </c>
      <c r="F23">
        <v>35.631023999999996</v>
      </c>
      <c r="I23" s="3">
        <v>45761.021990740737</v>
      </c>
      <c r="J23">
        <v>-1</v>
      </c>
      <c r="K23">
        <v>-1</v>
      </c>
    </row>
    <row r="24" spans="1:11" x14ac:dyDescent="0.25">
      <c r="A24" t="s">
        <v>37</v>
      </c>
      <c r="B24">
        <f>((COUNTIF(J:J, "&lt;0")) / COUNT(J:J)) * 100</f>
        <v>77.966101694915253</v>
      </c>
      <c r="C24" s="3">
        <v>45761.02065972222</v>
      </c>
      <c r="D24">
        <v>3.8</v>
      </c>
      <c r="E24">
        <v>46.4</v>
      </c>
      <c r="F24">
        <v>42.564160000000001</v>
      </c>
      <c r="I24" s="3">
        <v>45761.022118055553</v>
      </c>
      <c r="J24">
        <v>-1</v>
      </c>
      <c r="K24">
        <v>-1</v>
      </c>
    </row>
    <row r="25" spans="1:11" x14ac:dyDescent="0.25">
      <c r="A25" t="s">
        <v>39</v>
      </c>
      <c r="B25">
        <f>((B13-Q2)/Q2)*100</f>
        <v>48225.82457103474</v>
      </c>
      <c r="C25" s="3">
        <v>45761.020682870374</v>
      </c>
      <c r="D25">
        <v>3.2</v>
      </c>
      <c r="E25">
        <v>46.4</v>
      </c>
      <c r="F25">
        <v>37.268031999999998</v>
      </c>
      <c r="I25" s="3">
        <v>45761.022233796299</v>
      </c>
      <c r="J25">
        <v>-1</v>
      </c>
      <c r="K25">
        <v>-1</v>
      </c>
    </row>
    <row r="26" spans="1:11" x14ac:dyDescent="0.25">
      <c r="A26" t="s">
        <v>40</v>
      </c>
      <c r="B26">
        <f>((B14-Q3)/Q3)*100</f>
        <v>11245.451080236788</v>
      </c>
      <c r="C26" s="3">
        <v>45761.02070601852</v>
      </c>
      <c r="D26">
        <v>4.7</v>
      </c>
      <c r="E26">
        <v>46.4</v>
      </c>
      <c r="F26">
        <v>41.498223999999901</v>
      </c>
      <c r="I26" s="3">
        <v>45761.022361111114</v>
      </c>
      <c r="J26">
        <v>-1</v>
      </c>
      <c r="K26">
        <v>-1</v>
      </c>
    </row>
    <row r="27" spans="1:11" x14ac:dyDescent="0.25">
      <c r="A27" t="s">
        <v>38</v>
      </c>
      <c r="B27">
        <f>((B15-Q4) / Q4) * 100</f>
        <v>2326.8334620618662</v>
      </c>
      <c r="C27" s="3">
        <v>45761.020729166667</v>
      </c>
      <c r="D27">
        <v>3.2</v>
      </c>
      <c r="E27">
        <v>46.4</v>
      </c>
      <c r="F27">
        <v>38.184815999999998</v>
      </c>
      <c r="I27" s="3">
        <v>45761.022511574076</v>
      </c>
      <c r="J27">
        <v>-1</v>
      </c>
      <c r="K27">
        <v>-1</v>
      </c>
    </row>
    <row r="28" spans="1:11" x14ac:dyDescent="0.25">
      <c r="A28" t="s">
        <v>42</v>
      </c>
      <c r="B28">
        <f>((B16-Q5)/Q5) * 100</f>
        <v>272.60769486409424</v>
      </c>
      <c r="C28" s="3">
        <v>45761.020752314813</v>
      </c>
      <c r="D28">
        <v>4</v>
      </c>
      <c r="E28">
        <v>46.4</v>
      </c>
      <c r="F28">
        <v>40.305632000000003</v>
      </c>
      <c r="I28" s="3">
        <v>45761.022627314815</v>
      </c>
      <c r="J28">
        <v>-1</v>
      </c>
      <c r="K28">
        <v>-1</v>
      </c>
    </row>
    <row r="29" spans="1:11" x14ac:dyDescent="0.25">
      <c r="A29" t="s">
        <v>41</v>
      </c>
      <c r="B29">
        <f>((B17-Q6)/Q6) * 100</f>
        <v>426444.99134920526</v>
      </c>
      <c r="C29" s="3">
        <v>45761.020775462966</v>
      </c>
      <c r="D29">
        <v>5.2</v>
      </c>
      <c r="E29">
        <v>46.5</v>
      </c>
      <c r="F29">
        <v>34.223832000000002</v>
      </c>
      <c r="I29" s="3">
        <v>45761.022743055553</v>
      </c>
      <c r="J29">
        <v>-1</v>
      </c>
      <c r="K29">
        <v>-1</v>
      </c>
    </row>
    <row r="30" spans="1:11" x14ac:dyDescent="0.25">
      <c r="C30" s="3">
        <v>45761.020798611113</v>
      </c>
      <c r="D30">
        <v>2.6</v>
      </c>
      <c r="E30">
        <v>46.5</v>
      </c>
      <c r="F30">
        <v>42.772295999999997</v>
      </c>
      <c r="I30" s="3">
        <v>45761.022858796299</v>
      </c>
      <c r="J30">
        <v>-1</v>
      </c>
      <c r="K30">
        <v>-1</v>
      </c>
    </row>
    <row r="31" spans="1:11" x14ac:dyDescent="0.25">
      <c r="C31" s="3">
        <v>45761.020821759259</v>
      </c>
      <c r="D31">
        <v>5.6</v>
      </c>
      <c r="E31">
        <v>46.5</v>
      </c>
      <c r="F31">
        <v>37.534776000000001</v>
      </c>
      <c r="I31" s="3">
        <v>45761.023032407407</v>
      </c>
      <c r="J31">
        <v>-1</v>
      </c>
      <c r="K31">
        <v>-1</v>
      </c>
    </row>
    <row r="32" spans="1:11" x14ac:dyDescent="0.25">
      <c r="C32" s="3">
        <v>45761.020844907405</v>
      </c>
      <c r="D32">
        <v>6.2</v>
      </c>
      <c r="E32">
        <v>46.6</v>
      </c>
      <c r="F32">
        <v>32.512687999999997</v>
      </c>
      <c r="I32" s="3">
        <v>45761.0231712963</v>
      </c>
      <c r="J32">
        <v>-1</v>
      </c>
      <c r="K32">
        <v>-1</v>
      </c>
    </row>
    <row r="33" spans="3:11" x14ac:dyDescent="0.25">
      <c r="C33" s="3">
        <v>45761.020868055559</v>
      </c>
      <c r="D33">
        <v>22.1</v>
      </c>
      <c r="E33">
        <v>46.7</v>
      </c>
      <c r="F33">
        <v>37.662880000000001</v>
      </c>
      <c r="I33" s="3">
        <v>45761.023298611108</v>
      </c>
      <c r="J33">
        <v>-1</v>
      </c>
      <c r="K33">
        <v>-1</v>
      </c>
    </row>
    <row r="34" spans="3:11" x14ac:dyDescent="0.25">
      <c r="C34" s="3">
        <v>45761.020891203705</v>
      </c>
      <c r="D34">
        <v>18.8</v>
      </c>
      <c r="E34">
        <v>46.7</v>
      </c>
      <c r="F34">
        <v>40.680104</v>
      </c>
      <c r="I34" s="3">
        <v>45761.023414351854</v>
      </c>
      <c r="J34">
        <v>-1</v>
      </c>
      <c r="K34">
        <v>-1</v>
      </c>
    </row>
    <row r="35" spans="3:11" x14ac:dyDescent="0.25">
      <c r="C35" s="3">
        <v>45761.020914351851</v>
      </c>
      <c r="D35">
        <v>4.8</v>
      </c>
      <c r="E35">
        <v>46.6</v>
      </c>
      <c r="F35">
        <v>31.235983999999998</v>
      </c>
      <c r="I35" s="3">
        <v>45761.023553240739</v>
      </c>
      <c r="J35">
        <v>-1</v>
      </c>
      <c r="K35">
        <v>-1</v>
      </c>
    </row>
    <row r="36" spans="3:11" x14ac:dyDescent="0.25">
      <c r="C36" s="3">
        <v>45761.020937499998</v>
      </c>
      <c r="D36">
        <v>5.0999999999999996</v>
      </c>
      <c r="E36">
        <v>46.6</v>
      </c>
      <c r="F36">
        <v>41.196024000000001</v>
      </c>
      <c r="I36" s="3">
        <v>45761.023680555554</v>
      </c>
      <c r="J36">
        <v>-1</v>
      </c>
      <c r="K36">
        <v>-1</v>
      </c>
    </row>
    <row r="37" spans="3:11" x14ac:dyDescent="0.25">
      <c r="C37" s="3">
        <v>45761.020960648151</v>
      </c>
      <c r="D37">
        <v>3</v>
      </c>
      <c r="E37">
        <v>46.6</v>
      </c>
      <c r="F37">
        <v>40.564247999999999</v>
      </c>
      <c r="I37" s="3">
        <v>45761.023796296293</v>
      </c>
      <c r="J37">
        <v>-1</v>
      </c>
      <c r="K37">
        <v>-1</v>
      </c>
    </row>
    <row r="38" spans="3:11" x14ac:dyDescent="0.25">
      <c r="C38" s="3">
        <v>45761.020983796298</v>
      </c>
      <c r="D38">
        <v>3.7</v>
      </c>
      <c r="E38">
        <v>46.6</v>
      </c>
      <c r="F38">
        <v>45.137999999999998</v>
      </c>
      <c r="I38" s="3">
        <v>45761.023912037039</v>
      </c>
      <c r="J38">
        <v>-1</v>
      </c>
      <c r="K38">
        <v>-1</v>
      </c>
    </row>
    <row r="39" spans="3:11" x14ac:dyDescent="0.25">
      <c r="C39" s="3">
        <v>45761.021006944444</v>
      </c>
      <c r="D39">
        <v>4.5</v>
      </c>
      <c r="E39">
        <v>46.6</v>
      </c>
      <c r="F39">
        <v>48.800832</v>
      </c>
      <c r="I39" s="3">
        <v>45761.024027777778</v>
      </c>
      <c r="J39">
        <v>-1</v>
      </c>
      <c r="K39">
        <v>-1</v>
      </c>
    </row>
    <row r="40" spans="3:11" x14ac:dyDescent="0.25">
      <c r="C40" s="3">
        <v>45761.021111111113</v>
      </c>
      <c r="D40">
        <v>25</v>
      </c>
      <c r="E40">
        <v>47.5</v>
      </c>
      <c r="F40">
        <v>41.313919999999897</v>
      </c>
      <c r="I40" s="3">
        <v>45761.024143518516</v>
      </c>
      <c r="J40">
        <v>-1</v>
      </c>
      <c r="K40">
        <v>-1</v>
      </c>
    </row>
    <row r="41" spans="3:11" x14ac:dyDescent="0.25">
      <c r="C41" s="3">
        <v>45761.021134259259</v>
      </c>
      <c r="D41">
        <v>92.5</v>
      </c>
      <c r="E41">
        <v>78.5</v>
      </c>
      <c r="F41">
        <v>40.460824000000002</v>
      </c>
      <c r="I41" s="3">
        <v>45761.024259259262</v>
      </c>
      <c r="J41">
        <v>-1</v>
      </c>
      <c r="K41">
        <v>-1</v>
      </c>
    </row>
    <row r="42" spans="3:11" x14ac:dyDescent="0.25">
      <c r="C42" s="3">
        <v>45761.021157407406</v>
      </c>
      <c r="D42">
        <v>99.4</v>
      </c>
      <c r="E42">
        <v>97.8</v>
      </c>
      <c r="F42">
        <v>46.498415999999999</v>
      </c>
      <c r="I42" s="3">
        <v>45761.024375000001</v>
      </c>
      <c r="J42">
        <v>-1</v>
      </c>
      <c r="K42">
        <v>-1</v>
      </c>
    </row>
    <row r="43" spans="3:11" x14ac:dyDescent="0.25">
      <c r="C43" s="3">
        <v>45761.021180555559</v>
      </c>
      <c r="D43">
        <v>95.9</v>
      </c>
      <c r="E43">
        <v>100</v>
      </c>
      <c r="F43">
        <v>47.629576</v>
      </c>
      <c r="I43" s="3">
        <v>45761.02449074074</v>
      </c>
      <c r="J43">
        <v>-1</v>
      </c>
      <c r="K43">
        <v>-1</v>
      </c>
    </row>
    <row r="44" spans="3:11" x14ac:dyDescent="0.25">
      <c r="C44" s="3">
        <v>45761.021215277775</v>
      </c>
      <c r="D44">
        <v>63.4</v>
      </c>
      <c r="E44">
        <v>100</v>
      </c>
      <c r="F44">
        <v>38.310719999999897</v>
      </c>
      <c r="I44" s="3">
        <v>45761.024606481478</v>
      </c>
      <c r="J44">
        <v>-1</v>
      </c>
      <c r="K44">
        <v>-1</v>
      </c>
    </row>
    <row r="45" spans="3:11" x14ac:dyDescent="0.25">
      <c r="C45" s="3">
        <v>45761.021238425928</v>
      </c>
      <c r="D45">
        <v>32.6</v>
      </c>
      <c r="E45">
        <v>100</v>
      </c>
      <c r="F45">
        <v>30.049631999999999</v>
      </c>
      <c r="I45" s="3">
        <v>45761.024722222224</v>
      </c>
      <c r="J45">
        <v>-1</v>
      </c>
      <c r="K45">
        <v>-1</v>
      </c>
    </row>
    <row r="46" spans="3:11" x14ac:dyDescent="0.25">
      <c r="C46" s="3">
        <v>45761.021261574075</v>
      </c>
      <c r="D46">
        <v>29.4</v>
      </c>
      <c r="E46">
        <v>99.6</v>
      </c>
      <c r="F46">
        <v>27.7942</v>
      </c>
      <c r="I46" s="3">
        <v>45761.024837962963</v>
      </c>
      <c r="J46">
        <v>-1</v>
      </c>
      <c r="K46">
        <v>-1</v>
      </c>
    </row>
    <row r="47" spans="3:11" x14ac:dyDescent="0.25">
      <c r="C47" s="3">
        <v>45761.021284722221</v>
      </c>
      <c r="D47">
        <v>47.7</v>
      </c>
      <c r="E47">
        <v>99.9</v>
      </c>
      <c r="F47">
        <v>9.9104720000000004</v>
      </c>
      <c r="I47" s="3">
        <v>45761.024953703702</v>
      </c>
      <c r="J47">
        <v>-1</v>
      </c>
      <c r="K47">
        <v>-1</v>
      </c>
    </row>
    <row r="48" spans="3:11" x14ac:dyDescent="0.25">
      <c r="C48" s="3">
        <v>45761.021307870367</v>
      </c>
      <c r="D48">
        <v>62.8</v>
      </c>
      <c r="E48">
        <v>99.9</v>
      </c>
      <c r="F48">
        <v>84.167879999999997</v>
      </c>
      <c r="I48" s="3">
        <v>45761.025069444448</v>
      </c>
      <c r="J48">
        <v>-1</v>
      </c>
      <c r="K48">
        <v>-1</v>
      </c>
    </row>
    <row r="49" spans="3:11" x14ac:dyDescent="0.25">
      <c r="C49" s="3">
        <v>45761.021377314813</v>
      </c>
      <c r="D49">
        <v>85.3</v>
      </c>
      <c r="E49">
        <v>100</v>
      </c>
      <c r="F49">
        <v>217.92908800000001</v>
      </c>
      <c r="I49" s="3">
        <v>45761.025196759256</v>
      </c>
      <c r="J49">
        <v>-1</v>
      </c>
      <c r="K49">
        <v>-1</v>
      </c>
    </row>
    <row r="50" spans="3:11" x14ac:dyDescent="0.25">
      <c r="C50" s="3">
        <v>45761.021481481483</v>
      </c>
      <c r="D50">
        <v>96.7</v>
      </c>
      <c r="E50">
        <v>100</v>
      </c>
      <c r="F50">
        <v>88.343887999999893</v>
      </c>
      <c r="I50" s="3">
        <v>45761.025312500002</v>
      </c>
      <c r="J50">
        <v>-1</v>
      </c>
      <c r="K50">
        <v>-1</v>
      </c>
    </row>
    <row r="51" spans="3:11" x14ac:dyDescent="0.25">
      <c r="C51" s="3">
        <v>45761.021620370368</v>
      </c>
      <c r="D51">
        <v>88</v>
      </c>
      <c r="E51">
        <v>100</v>
      </c>
      <c r="F51">
        <v>34.264879999999998</v>
      </c>
      <c r="I51" s="3">
        <v>45761.02542824074</v>
      </c>
      <c r="J51">
        <v>-1</v>
      </c>
      <c r="K51">
        <v>-1</v>
      </c>
    </row>
    <row r="52" spans="3:11" x14ac:dyDescent="0.25">
      <c r="C52" s="3">
        <v>45761.02171296296</v>
      </c>
      <c r="D52">
        <v>69.099999999999994</v>
      </c>
      <c r="E52">
        <v>100</v>
      </c>
      <c r="F52">
        <v>133.209496</v>
      </c>
      <c r="I52" s="3">
        <v>45761.025543981479</v>
      </c>
      <c r="J52">
        <v>-1</v>
      </c>
      <c r="K52">
        <v>-1</v>
      </c>
    </row>
    <row r="53" spans="3:11" x14ac:dyDescent="0.25">
      <c r="C53" s="3">
        <v>45761.021805555552</v>
      </c>
      <c r="D53">
        <v>57</v>
      </c>
      <c r="E53">
        <v>94.4</v>
      </c>
      <c r="F53">
        <v>42.862911999999902</v>
      </c>
      <c r="I53" s="3">
        <v>45761.025659722225</v>
      </c>
      <c r="J53">
        <v>-1</v>
      </c>
      <c r="K53">
        <v>-1</v>
      </c>
    </row>
    <row r="54" spans="3:11" x14ac:dyDescent="0.25">
      <c r="C54" s="3">
        <v>45761.021921296298</v>
      </c>
      <c r="D54">
        <v>76.7</v>
      </c>
      <c r="E54">
        <v>100</v>
      </c>
      <c r="F54">
        <v>268.79240800000002</v>
      </c>
      <c r="I54" s="3">
        <v>45761.025775462964</v>
      </c>
      <c r="J54">
        <v>-1</v>
      </c>
      <c r="K54">
        <v>-1</v>
      </c>
    </row>
    <row r="55" spans="3:11" x14ac:dyDescent="0.25">
      <c r="C55" s="3">
        <v>45761.022210648145</v>
      </c>
      <c r="D55">
        <v>62</v>
      </c>
      <c r="E55">
        <v>97.5</v>
      </c>
      <c r="F55">
        <v>38.169159999999998</v>
      </c>
      <c r="I55" s="3">
        <v>45761.025891203702</v>
      </c>
      <c r="J55">
        <v>-1</v>
      </c>
      <c r="K55">
        <v>-1</v>
      </c>
    </row>
    <row r="56" spans="3:11" x14ac:dyDescent="0.25">
      <c r="C56" s="3">
        <v>45761.022407407407</v>
      </c>
      <c r="D56">
        <v>93.6</v>
      </c>
      <c r="E56">
        <v>100</v>
      </c>
      <c r="F56">
        <v>310.872344</v>
      </c>
      <c r="I56" s="3">
        <v>45761.026006944441</v>
      </c>
      <c r="J56">
        <v>-1</v>
      </c>
      <c r="K56">
        <v>-1</v>
      </c>
    </row>
    <row r="57" spans="3:11" x14ac:dyDescent="0.25">
      <c r="C57" s="3">
        <v>45761.02275462963</v>
      </c>
      <c r="D57">
        <v>82</v>
      </c>
      <c r="E57">
        <v>98.8</v>
      </c>
      <c r="F57">
        <v>43.104832000000002</v>
      </c>
      <c r="I57" s="3">
        <v>45761.026122685187</v>
      </c>
      <c r="J57">
        <v>-1</v>
      </c>
      <c r="K57">
        <v>-1</v>
      </c>
    </row>
    <row r="58" spans="3:11" x14ac:dyDescent="0.25">
      <c r="C58" s="3">
        <v>45761.023530092592</v>
      </c>
      <c r="D58">
        <v>76.400000000000006</v>
      </c>
      <c r="E58">
        <v>100</v>
      </c>
      <c r="F58">
        <v>135.981368</v>
      </c>
      <c r="I58" s="3">
        <v>45761.026238425926</v>
      </c>
      <c r="J58">
        <v>-1</v>
      </c>
      <c r="K58">
        <v>-1</v>
      </c>
    </row>
    <row r="59" spans="3:11" x14ac:dyDescent="0.25">
      <c r="C59" s="3">
        <v>45761.026770833334</v>
      </c>
      <c r="D59">
        <v>21.5</v>
      </c>
      <c r="E59">
        <v>100</v>
      </c>
      <c r="F59">
        <v>9.0240000000000008E-3</v>
      </c>
      <c r="I59" s="3">
        <v>45761.026354166665</v>
      </c>
      <c r="J59">
        <v>-1</v>
      </c>
      <c r="K59">
        <v>-1</v>
      </c>
    </row>
    <row r="60" spans="3:11" x14ac:dyDescent="0.25">
      <c r="C60" s="3">
        <v>45761.026944444442</v>
      </c>
      <c r="D60">
        <v>20.100000000000001</v>
      </c>
      <c r="E60">
        <v>100</v>
      </c>
      <c r="F60">
        <v>7.4400000000000004E-3</v>
      </c>
      <c r="I60" s="3">
        <v>45761.026469907411</v>
      </c>
      <c r="J60">
        <v>-1</v>
      </c>
      <c r="K60">
        <v>-1</v>
      </c>
    </row>
    <row r="61" spans="3:11" x14ac:dyDescent="0.25">
      <c r="C61" s="3"/>
      <c r="I61" s="3"/>
    </row>
    <row r="62" spans="3:11" x14ac:dyDescent="0.25">
      <c r="C62" s="3"/>
    </row>
    <row r="63" spans="3:11" x14ac:dyDescent="0.25">
      <c r="C63" s="3"/>
    </row>
    <row r="64" spans="3:11" x14ac:dyDescent="0.25">
      <c r="C64" s="3"/>
    </row>
    <row r="65" spans="3:3" x14ac:dyDescent="0.25">
      <c r="C65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IDLE</vt:lpstr>
      <vt:lpstr>Attack 1</vt:lpstr>
      <vt:lpstr>Attack 2</vt:lpstr>
      <vt:lpstr>Attack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Humennyj</dc:creator>
  <cp:lastModifiedBy>Paul Humennyj</cp:lastModifiedBy>
  <dcterms:created xsi:type="dcterms:W3CDTF">2025-04-13T16:31:49Z</dcterms:created>
  <dcterms:modified xsi:type="dcterms:W3CDTF">2025-04-21T22:06:03Z</dcterms:modified>
</cp:coreProperties>
</file>