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40" windowHeight="22140"/>
  </bookViews>
  <sheets>
    <sheet name="Sheet2" sheetId="19" r:id="rId1"/>
  </sheets>
  <externalReferences>
    <externalReference r:id="rId2"/>
    <externalReference r:id="rId3"/>
  </externalReferences>
  <calcPr calcId="144525"/>
</workbook>
</file>

<file path=xl/sharedStrings.xml><?xml version="1.0" encoding="utf-8"?>
<sst xmlns="http://schemas.openxmlformats.org/spreadsheetml/2006/main" count="516" uniqueCount="173">
  <si>
    <t>日期</t>
  </si>
  <si>
    <t>股东</t>
  </si>
  <si>
    <t>持股量</t>
  </si>
  <si>
    <t>持股占比</t>
  </si>
  <si>
    <t>icon</t>
  </si>
  <si>
    <t>跳转链接</t>
  </si>
  <si>
    <t>易峥</t>
  </si>
  <si>
    <t>193,537,000</t>
  </si>
  <si>
    <t>36.00%</t>
  </si>
  <si>
    <t>叶琼玖</t>
  </si>
  <si>
    <t>64,018,000</t>
  </si>
  <si>
    <t>11.91%</t>
  </si>
  <si>
    <t>石狮市凯士奥投资咨询有限公司</t>
  </si>
  <si>
    <t>53,965,172</t>
  </si>
  <si>
    <t>10.04%</t>
  </si>
  <si>
    <t>于浩淼</t>
  </si>
  <si>
    <t>27,609,690</t>
  </si>
  <si>
    <t>5.14%</t>
  </si>
  <si>
    <t>王进</t>
  </si>
  <si>
    <t>24,256,000</t>
  </si>
  <si>
    <t>4.51%</t>
  </si>
  <si>
    <t>中央汇金资产管理有限责任公司</t>
  </si>
  <si>
    <t>16,112,900</t>
  </si>
  <si>
    <t>3.00%</t>
  </si>
  <si>
    <t>中国证券金融股份有限公司</t>
  </si>
  <si>
    <t>5,887,499</t>
  </si>
  <si>
    <t>1.10%</t>
  </si>
  <si>
    <t>华泰证券股份有限公司客户信用交易担保证券账户</t>
  </si>
  <si>
    <t>4,121,274</t>
  </si>
  <si>
    <t>0.77%</t>
  </si>
  <si>
    <t>国泰君安证券股份有限公司客户信用交易担保证券账户</t>
  </si>
  <si>
    <t>4,059,852</t>
  </si>
  <si>
    <t>0.76%</t>
  </si>
  <si>
    <t>香港中央结算有限公司</t>
  </si>
  <si>
    <t>3,922,897</t>
  </si>
  <si>
    <t>0.73%</t>
  </si>
  <si>
    <t>53,739,979</t>
  </si>
  <si>
    <t>10.00%</t>
  </si>
  <si>
    <t>26,609,702</t>
  </si>
  <si>
    <t>4.95%</t>
  </si>
  <si>
    <t>23,290,200</t>
  </si>
  <si>
    <t>4.33%</t>
  </si>
  <si>
    <t>5,624,895</t>
  </si>
  <si>
    <t>1.05%</t>
  </si>
  <si>
    <t>中国工商银行股份有限公司-易方达创业板交易型开放式指数证券投资基金</t>
  </si>
  <si>
    <t>3,685,631</t>
  </si>
  <si>
    <t>0.69%</t>
  </si>
  <si>
    <t>中国建设银行股份有限公司-华安创业板50交易型开放式指数证券投资基金</t>
  </si>
  <si>
    <t>2,048,368</t>
  </si>
  <si>
    <t>0.38%</t>
  </si>
  <si>
    <t>63,700,614</t>
  </si>
  <si>
    <t>11.85%</t>
  </si>
  <si>
    <t>石狮市凯士奥信息咨询有限公司</t>
  </si>
  <si>
    <t>53,145,579</t>
  </si>
  <si>
    <t>9.89%</t>
  </si>
  <si>
    <t>6,573,761</t>
  </si>
  <si>
    <t>1.22%</t>
  </si>
  <si>
    <t>2,861,528</t>
  </si>
  <si>
    <t>0.53%</t>
  </si>
  <si>
    <t>陈雯鸶</t>
  </si>
  <si>
    <t>2,046,688</t>
  </si>
  <si>
    <t>21,290,282</t>
  </si>
  <si>
    <t>3.96%</t>
  </si>
  <si>
    <t>7,941,449</t>
  </si>
  <si>
    <t>1.48%</t>
  </si>
  <si>
    <t>2,171,528</t>
  </si>
  <si>
    <t>0.40%</t>
  </si>
  <si>
    <t>61,730,614</t>
  </si>
  <si>
    <t>11.48%</t>
  </si>
  <si>
    <t>14,181,377</t>
  </si>
  <si>
    <t>2.64%</t>
  </si>
  <si>
    <t>2,236,540</t>
  </si>
  <si>
    <t>0.42%</t>
  </si>
  <si>
    <t>2,026,588</t>
  </si>
  <si>
    <t>上海凯士奥信息咨询中心(有限合伙)</t>
  </si>
  <si>
    <t>16,938,645</t>
  </si>
  <si>
    <t>3.15%</t>
  </si>
  <si>
    <t>中国银行股份有限公司-易方达均衡成长股票型证券投资基金</t>
  </si>
  <si>
    <t>4,133,618</t>
  </si>
  <si>
    <t>交通银行股份有限公司-永赢科技驱动混合型证券投资基金</t>
  </si>
  <si>
    <t>2,089,942</t>
  </si>
  <si>
    <t>0.39%</t>
  </si>
  <si>
    <t>51,323,429</t>
  </si>
  <si>
    <t>9.55%</t>
  </si>
  <si>
    <t>21,910,086</t>
  </si>
  <si>
    <t>4.08%</t>
  </si>
  <si>
    <t>孙奕豪</t>
  </si>
  <si>
    <t>3,900,000</t>
  </si>
  <si>
    <t>中国工商银行股份有限公司-易方达新兴成长灵活配置混合型证券投资基金</t>
  </si>
  <si>
    <t>3,387,197</t>
  </si>
  <si>
    <t>0.63%</t>
  </si>
  <si>
    <t>51,031,629</t>
  </si>
  <si>
    <t>9.49%</t>
  </si>
  <si>
    <t>17,908,524</t>
  </si>
  <si>
    <t>3.33%</t>
  </si>
  <si>
    <t>中国工商银行股份有限公司-富国创新科技混合型证券投资基金</t>
  </si>
  <si>
    <t>2,313,054</t>
  </si>
  <si>
    <t>0.43%</t>
  </si>
  <si>
    <t>阿布达比投资局</t>
  </si>
  <si>
    <t>2,211,449</t>
  </si>
  <si>
    <t>0.41%</t>
  </si>
  <si>
    <t>50,974,629</t>
  </si>
  <si>
    <t>9.48%</t>
  </si>
  <si>
    <t>19,149,081</t>
  </si>
  <si>
    <t>3.56%</t>
  </si>
  <si>
    <t>3,311,164</t>
  </si>
  <si>
    <t>0.62%</t>
  </si>
  <si>
    <t>冯继东</t>
  </si>
  <si>
    <t>1,927,479</t>
  </si>
  <si>
    <t>0.36%</t>
  </si>
  <si>
    <t>17,571,328</t>
  </si>
  <si>
    <t>3.27%</t>
  </si>
  <si>
    <t>8,624,377</t>
  </si>
  <si>
    <t>1.60%</t>
  </si>
  <si>
    <t>4,126,981</t>
  </si>
  <si>
    <t>1,926,979</t>
  </si>
  <si>
    <t>50,961,629</t>
  </si>
  <si>
    <t>21,173,229</t>
  </si>
  <si>
    <t>3.94%</t>
  </si>
  <si>
    <t>全国社保基金一一二组合</t>
  </si>
  <si>
    <t>6,385,053</t>
  </si>
  <si>
    <t>1.19%</t>
  </si>
  <si>
    <t>中国工商银行股份有限公司-广发多因子灵活配置混合型证券投资基金</t>
  </si>
  <si>
    <t>4,672,100</t>
  </si>
  <si>
    <t>0.87%</t>
  </si>
  <si>
    <t>2,865,381</t>
  </si>
  <si>
    <t>18,680,315</t>
  </si>
  <si>
    <t>3.47%</t>
  </si>
  <si>
    <t>6,953,459</t>
  </si>
  <si>
    <t>1.29%</t>
  </si>
  <si>
    <t>2,052,120</t>
  </si>
  <si>
    <t>50,915,629</t>
  </si>
  <si>
    <t>9.47%</t>
  </si>
  <si>
    <t>14,456,416</t>
  </si>
  <si>
    <t>2.69%</t>
  </si>
  <si>
    <t>8,808,859</t>
  </si>
  <si>
    <t>1.64%</t>
  </si>
  <si>
    <t>兴业银行股份有限公司-南方金融主题灵活配置混合型证券投资基金</t>
  </si>
  <si>
    <t>2,468,345</t>
  </si>
  <si>
    <t>0.46%</t>
  </si>
  <si>
    <t>交通银行股份有限公司-汇添富中盘价值精选混合型证券投资基金</t>
  </si>
  <si>
    <t>2,200,004</t>
  </si>
  <si>
    <t>194,221,000</t>
  </si>
  <si>
    <t>36.13%</t>
  </si>
  <si>
    <t>14,061,721</t>
  </si>
  <si>
    <t>2.62%</t>
  </si>
  <si>
    <t>9,204,587</t>
  </si>
  <si>
    <t>1.71%</t>
  </si>
  <si>
    <t>2,300,004</t>
  </si>
  <si>
    <t>50,905,629</t>
  </si>
  <si>
    <t>15,848,970</t>
  </si>
  <si>
    <t>2.95%</t>
  </si>
  <si>
    <t>8,901,896</t>
  </si>
  <si>
    <t>1.66%</t>
  </si>
  <si>
    <t>2,255,683</t>
  </si>
  <si>
    <t>50,886,829</t>
  </si>
  <si>
    <t>17,364,848</t>
  </si>
  <si>
    <t>3.23%</t>
  </si>
  <si>
    <t>兴业银行股份有限公司-天弘永利债券型证券投资基金</t>
  </si>
  <si>
    <t>3,179,574</t>
  </si>
  <si>
    <t>0.59%</t>
  </si>
  <si>
    <t>中国建设银行股份有限公司-前海开源稳健增长三年持有期混合型发起式证券投资基金</t>
  </si>
  <si>
    <t>2,127,100</t>
  </si>
  <si>
    <t>50,881,829</t>
  </si>
  <si>
    <t>9.46%</t>
  </si>
  <si>
    <t>17,280,417</t>
  </si>
  <si>
    <t>3.21%</t>
  </si>
  <si>
    <t>4,325,496</t>
  </si>
  <si>
    <t>0.80%</t>
  </si>
  <si>
    <t>中国工商银行股份有限公司-东方红睿玺三年定期开放灵活配置混合型证券投资基金</t>
  </si>
  <si>
    <t>4,229,097</t>
  </si>
  <si>
    <t>0.79%</t>
  </si>
  <si>
    <t>2,823,900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</si>
</sst>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0000%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pengjie/Desktop/&#21516;&#33457;&#39034;(300033.SZ)_&#21313;&#22823;&#27969;&#36890;&#32929;&#1999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313;&#22823;&#32929;&#19996;&#22836;&#20687;_log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Sheet1"/>
    </sheetNames>
    <sheetDataSet>
      <sheetData sheetId="0" refreshError="1"/>
      <sheetData sheetId="1" refreshError="1">
        <row r="1">
          <cell r="A1" t="str">
            <v>易峥</v>
          </cell>
          <cell r="B1" t="str">
    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    </cell>
        </row>
        <row r="2">
          <cell r="A2" t="str">
            <v>上海凯士奥信息咨询中心(有限合伙)</v>
          </cell>
          <cell r="B2" t="str">
    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    </cell>
        </row>
        <row r="3">
          <cell r="A3" t="str">
            <v>叶琼玖</v>
          </cell>
          <cell r="B3" t="str">
    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    </cell>
        </row>
        <row r="4">
          <cell r="A4" t="str">
            <v>冯继东</v>
          </cell>
          <cell r="B4" t="str">
            <v>https://kuaicha.10jqka.com.cn/yuqingwebapp/yuqingapp/?client_userid=A1XHy&amp;share_hxapp=gsc&amp;share_action=&amp;back_source=wxhy#/personDetail/personMap?id=Q00000275921479&amp;company_size=1&amp;person_size=0&amp;scFrom=f10&amp;share=hexin&amp;isShowAppBar=false&amp;isShowStatusBar=false</v>
          </cell>
        </row>
        <row r="5">
          <cell r="A5" t="str">
            <v>于浩淼</v>
          </cell>
          <cell r="B5" t="str">
    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    </cell>
        </row>
        <row r="6">
          <cell r="A6" t="str">
            <v>王进</v>
          </cell>
          <cell r="B6" t="str">
    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    </cell>
        </row>
        <row r="7">
          <cell r="A7" t="str">
            <v>中国证券金融股份有限公司</v>
          </cell>
          <cell r="B7" t="str">
    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    </cell>
        </row>
        <row r="8">
          <cell r="A8" t="str">
            <v>中国工商银行股份有限公司-广发多因子灵活配置混合型证券投资基金</v>
          </cell>
          <cell r="B8" t="str">
            <v>https://fund.10jqka.com.cn/public/ifundout/dist/detail.html?frm=ijijinsdk&amp;share_userid=A1XHy&amp;share_jjid=feefad1a5ff6b2ef&amp;share_hxapp=gsdk&amp;back_source=wxhy#/002943</v>
          </cell>
        </row>
        <row r="9">
          <cell r="A9" t="str">
            <v>兴业银行股份有限公司-南方金融主题灵活配置混合型证券投资基金</v>
          </cell>
          <cell r="B9" t="str">
            <v>https://fund.10jqka.com.cn/public/ifundout/dist/detail.html?frm=ijijinsdk&amp;share_userid=A1XHy&amp;share_jjid=feefad1a5ff6b2ef&amp;share_hxapp=gsdk&amp;back_source=wxhy#/004702</v>
          </cell>
        </row>
        <row r="10">
          <cell r="A10" t="str">
            <v>交通银行股份有限公司-汇添富中盘价值精选混合型证券投资基金</v>
          </cell>
          <cell r="B10" t="str">
            <v>https://fund.10jqka.com.cn/public/ifundout/dist/detail.html?frm=ijijinsdk&amp;share_userid=A1XHy&amp;share_jjid=feefad1a5ff6b2ef&amp;share_hxapp=gsdk&amp;back_source=wxhy#/009548</v>
          </cell>
        </row>
        <row r="11">
          <cell r="A11" t="str">
            <v>兴业银行股份有限公司-天弘永利债券型证券投资基金</v>
          </cell>
          <cell r="B11" t="str">
            <v>https://fund.10jqka.com.cn/public/ifundout/dist/detail.html?frm=ijijinsdk&amp;share_userid=A1XHy&amp;share_jjid=feefad1a5ff6b2ef&amp;share_hxapp=gsdk&amp;back_source=wxhy#/420002</v>
          </cell>
        </row>
        <row r="12">
          <cell r="A12" t="str">
            <v>中国建设银行股份有限公司-前海开源稳健增长三年持有期混合型发起式证券投资基金</v>
          </cell>
          <cell r="B12" t="str">
            <v>https://fund.10jqka.com.cn/public/ifundout/dist/detail.html?frm=ijijinsdk&amp;share_userid=A1XHy&amp;share_jjid=feefad1a5ff6b2ef&amp;share_hxapp=gsdk&amp;back_source=wxhy#/008188</v>
          </cell>
        </row>
        <row r="13">
          <cell r="A13" t="str">
            <v>中国工商银行股份有限公司-东方红睿玺三年定期开放灵活配置混合型证券投资基金</v>
          </cell>
          <cell r="B13" t="str">
            <v>https://fund.10jqka.com.cn/public/ifundout/dist/detail.html?frm=ijijinsdk&amp;share_userid=A1XHy&amp;share_jjid=feefad1a5ff6b2ef&amp;share_hxapp=gsdk&amp;back_source=wxhy#/501049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股东</v>
          </cell>
          <cell r="C1" t="str">
            <v>logo</v>
          </cell>
        </row>
        <row r="3">
          <cell r="B3" t="str">
            <v>易峥</v>
          </cell>
          <cell r="C3" t="str">
            <v>ths_1.png</v>
          </cell>
        </row>
        <row r="4">
          <cell r="B4" t="str">
            <v>叶琼玖</v>
          </cell>
          <cell r="C4" t="str">
            <v>ths_2.png</v>
          </cell>
        </row>
        <row r="5">
          <cell r="B5" t="str">
            <v>石狮市凯士奥投资咨询有限公司</v>
          </cell>
          <cell r="C5" t="str">
            <v>ths_3.png</v>
          </cell>
        </row>
        <row r="6">
          <cell r="B6" t="str">
            <v>于浩淼</v>
          </cell>
          <cell r="C6" t="str">
            <v>ths_4.png</v>
          </cell>
        </row>
        <row r="7">
          <cell r="B7" t="str">
            <v>王进</v>
          </cell>
          <cell r="C7" t="str">
            <v>ths_5.png</v>
          </cell>
        </row>
        <row r="8">
          <cell r="B8" t="str">
            <v>中央汇金资产管理有限责任公司</v>
          </cell>
          <cell r="C8" t="str">
            <v>ths_6.png</v>
          </cell>
        </row>
        <row r="9">
          <cell r="B9" t="str">
            <v>中国证券金融股份有限公司</v>
          </cell>
          <cell r="C9" t="str">
            <v>ths_7.png</v>
          </cell>
        </row>
        <row r="10">
          <cell r="B10" t="str">
            <v>华泰证券股份有限公司客户信用交易担保证券账户</v>
          </cell>
          <cell r="C10" t="str">
            <v>ths_8.png</v>
          </cell>
        </row>
        <row r="11">
          <cell r="B11" t="str">
            <v>国泰君安证券股份有限公司客户信用交易担保证券账户</v>
          </cell>
          <cell r="C11" t="str">
            <v>ths_9.png</v>
          </cell>
        </row>
        <row r="12">
          <cell r="B12" t="str">
            <v>香港中央结算有限公司</v>
          </cell>
          <cell r="C12" t="str">
            <v>ths_10.png</v>
          </cell>
        </row>
        <row r="13">
          <cell r="B13" t="str">
            <v>中国工商银行股份有限公司-易方达创业板交易型开放式指数证券投资基金</v>
          </cell>
          <cell r="C13" t="str">
            <v>ths_11.png</v>
          </cell>
        </row>
        <row r="14">
          <cell r="B14" t="str">
            <v>中国建设银行股份有限公司-华安创业板50交易型开放式指数证券投资基金</v>
          </cell>
          <cell r="C14" t="str">
            <v>ths_12.png</v>
          </cell>
        </row>
        <row r="15">
          <cell r="B15" t="str">
            <v>石狮市凯士奥信息咨询有限公司</v>
          </cell>
          <cell r="C15" t="str">
            <v>ths_13.png</v>
          </cell>
        </row>
        <row r="16">
          <cell r="B16" t="str">
            <v>陈雯鸶</v>
          </cell>
          <cell r="C16" t="str">
            <v>ths_14.png</v>
          </cell>
        </row>
        <row r="17">
          <cell r="B17" t="str">
            <v>上海凯士奥信息咨询中心(有限合伙)</v>
          </cell>
          <cell r="C17" t="str">
            <v>ths_15.png</v>
          </cell>
        </row>
        <row r="18">
          <cell r="B18" t="str">
            <v>中国银行股份有限公司-易方达均衡成长股票型证券投资基金</v>
          </cell>
          <cell r="C18" t="str">
            <v>ths_16.png</v>
          </cell>
        </row>
        <row r="19">
          <cell r="B19" t="str">
            <v>交通银行股份有限公司-永赢科技驱动混合型证券投资基金</v>
          </cell>
          <cell r="C19" t="str">
            <v>ths_17.png</v>
          </cell>
        </row>
        <row r="20">
          <cell r="B20" t="str">
            <v>孙奕豪</v>
          </cell>
          <cell r="C20" t="str">
            <v>ths_18.png</v>
          </cell>
        </row>
        <row r="21">
          <cell r="B21" t="str">
            <v>中国工商银行股份有限公司-易方达新兴成长灵活配置混合型证券投资基金</v>
          </cell>
          <cell r="C21" t="str">
            <v>ths_19.png</v>
          </cell>
        </row>
        <row r="22">
          <cell r="B22" t="str">
            <v>中国工商银行股份有限公司-富国创新科技混合型证券投资基金</v>
          </cell>
          <cell r="C22" t="str">
            <v>ths_20.png</v>
          </cell>
        </row>
        <row r="23">
          <cell r="B23" t="str">
            <v>阿布达比投资局</v>
          </cell>
          <cell r="C23" t="str">
            <v>ths_21.png</v>
          </cell>
        </row>
        <row r="24">
          <cell r="B24" t="str">
            <v>冯继东</v>
          </cell>
          <cell r="C24" t="str">
            <v>ths_22.png</v>
          </cell>
        </row>
        <row r="25">
          <cell r="B25" t="str">
            <v>全国社保基金一一二组合</v>
          </cell>
          <cell r="C25" t="str">
            <v>ths_23.png</v>
          </cell>
        </row>
        <row r="26">
          <cell r="B26" t="str">
            <v>中国工商银行股份有限公司-广发多因子灵活配置混合型证券投资基金</v>
          </cell>
          <cell r="C26" t="str">
            <v>ths_24.png</v>
          </cell>
        </row>
        <row r="27">
          <cell r="B27" t="str">
            <v>兴业银行股份有限公司-南方金融主题灵活配置混合型证券投资基金</v>
          </cell>
          <cell r="C27" t="str">
            <v>ths_25.png</v>
          </cell>
        </row>
        <row r="28">
          <cell r="B28" t="str">
            <v>交通银行股份有限公司-汇添富中盘价值精选混合型证券投资基金</v>
          </cell>
          <cell r="C28" t="str">
            <v>ths_26.png</v>
          </cell>
        </row>
        <row r="29">
          <cell r="B29" t="str">
            <v>兴业银行股份有限公司-天弘永利债券型证券投资基金</v>
          </cell>
          <cell r="C29" t="str">
            <v>ths_27.png</v>
          </cell>
        </row>
        <row r="30">
          <cell r="B30" t="str">
            <v>中国建设银行股份有限公司-前海开源稳健增长三年持有期混合型发起式证券投资基金</v>
          </cell>
          <cell r="C30" t="str">
            <v>ths_28.png</v>
          </cell>
        </row>
        <row r="31">
          <cell r="B31" t="str">
            <v>中国工商银行股份有限公司-东方红睿玺三年定期开放灵活配置混合型证券投资基金</v>
          </cell>
          <cell r="C31" t="str">
            <v>ths_29.png</v>
          </cell>
        </row>
        <row r="35">
          <cell r="B35" t="str">
            <v>李琼</v>
          </cell>
          <cell r="C35" t="str">
            <v>kl_1.png</v>
          </cell>
        </row>
        <row r="36">
          <cell r="B36" t="str">
            <v>新余盈瑞世纪软件研发中心(有限合伙)</v>
          </cell>
          <cell r="C36" t="str">
            <v>kl_2.png</v>
          </cell>
        </row>
        <row r="37">
          <cell r="B37" t="str">
            <v>周亚辉</v>
          </cell>
          <cell r="C37" t="str">
            <v>kl_3.png</v>
          </cell>
        </row>
        <row r="38">
          <cell r="B38" t="str">
            <v>王立伟</v>
          </cell>
          <cell r="C38" t="str">
            <v>kl_4.png</v>
          </cell>
        </row>
        <row r="39">
          <cell r="B39" t="str">
            <v>广东恒阔投资管理有限公司</v>
          </cell>
          <cell r="C39" t="str">
            <v>kl_5.png</v>
          </cell>
        </row>
        <row r="40">
          <cell r="B40" t="str">
            <v>中国工商银行股份有限公司-易方达创业板交易型开放式指数证券投资基金</v>
          </cell>
          <cell r="C40" t="str">
            <v>kl_6.png</v>
          </cell>
        </row>
        <row r="41">
          <cell r="B41" t="str">
            <v>陈芳</v>
          </cell>
          <cell r="C41" t="str">
            <v>kl_7.png</v>
          </cell>
        </row>
        <row r="42">
          <cell r="B42" t="str">
            <v>邦信资产管理有限公司</v>
          </cell>
          <cell r="C42" t="str">
            <v>kl_8.png</v>
          </cell>
        </row>
        <row r="43">
          <cell r="B43" t="str">
            <v>中国建设银行股份有限公司-华安创业板50交易型开放式指数证券投资基金</v>
          </cell>
          <cell r="C43" t="str">
            <v>kl_9.png</v>
          </cell>
        </row>
        <row r="44">
          <cell r="B44" t="str">
            <v>中国农业银行股份有限公司-中证500交易型开放式指数证券投资基金</v>
          </cell>
          <cell r="C44" t="str">
            <v>kl_10.png</v>
          </cell>
        </row>
        <row r="45">
          <cell r="B45" t="str">
            <v>香港中央结算有限公司</v>
          </cell>
          <cell r="C45" t="str">
            <v>kl_11.png</v>
          </cell>
        </row>
        <row r="46">
          <cell r="B46" t="str">
            <v>中国工商银行股份有限公司-富国创新科技混合型证券投资基金</v>
          </cell>
          <cell r="C46" t="str">
            <v>kl_12.png</v>
          </cell>
        </row>
        <row r="47">
          <cell r="B47" t="str">
            <v>法国兴业银行</v>
          </cell>
          <cell r="C47" t="str">
            <v>kl_13.png</v>
          </cell>
        </row>
        <row r="48">
          <cell r="B48" t="str">
            <v>上海高毅资产管理合伙企业(有限合伙)-高毅邻山1号远望基金</v>
          </cell>
          <cell r="C48" t="str">
            <v>kl_14.png</v>
          </cell>
        </row>
        <row r="49">
          <cell r="B49" t="str">
            <v>陈珍妮</v>
          </cell>
          <cell r="C49" t="str">
            <v>kl_15.png</v>
          </cell>
        </row>
        <row r="50">
          <cell r="B50" t="str">
            <v>中信银行股份有限公司-建信中证500指数增强型证券投资基金</v>
          </cell>
          <cell r="C50" t="str">
            <v>kl_16.png</v>
          </cell>
        </row>
        <row r="51">
          <cell r="B51" t="str">
            <v>北京昆仑万维科技股份有限公司回购专用证券账户</v>
          </cell>
          <cell r="C51" t="str">
            <v>kl_17.png</v>
          </cell>
        </row>
        <row r="52">
          <cell r="B52" t="str">
            <v>中国工商银行股份有限公司-广发中证传媒交易型开放式指数证券投资基金</v>
          </cell>
          <cell r="C52" t="str">
            <v>kl_18.png</v>
          </cell>
        </row>
        <row r="53">
          <cell r="B53" t="str">
            <v>中国建设银行股份有限公司-华夏新兴消费混合型证券投资基金</v>
          </cell>
          <cell r="C53" t="str">
            <v>kl_19.png</v>
          </cell>
        </row>
        <row r="54">
          <cell r="B54" t="str">
            <v>中国建设银行-华夏红利混合型开放式证券投资基金</v>
          </cell>
          <cell r="C54" t="str">
            <v>kl_20.png</v>
          </cell>
        </row>
        <row r="55">
          <cell r="B55" t="str">
            <v>陈友发</v>
          </cell>
          <cell r="C55" t="str">
            <v>kl_21.png</v>
          </cell>
        </row>
        <row r="56">
          <cell r="B56" t="str">
            <v>蔡强</v>
          </cell>
          <cell r="C56" t="str">
            <v>kl_22.png</v>
          </cell>
        </row>
        <row r="57">
          <cell r="B57" t="str">
            <v>李涛</v>
          </cell>
          <cell r="C57" t="str">
            <v>kl_23.png</v>
          </cell>
        </row>
        <row r="58">
          <cell r="B58" t="str">
            <v>勒伍超</v>
          </cell>
          <cell r="C58" t="str">
            <v>kl_24.png</v>
          </cell>
        </row>
        <row r="59">
          <cell r="B59" t="str">
            <v>李越</v>
          </cell>
          <cell r="C59" t="str">
            <v>kl_25.png</v>
          </cell>
        </row>
        <row r="60">
          <cell r="B60" t="str">
            <v>基本养老保险基金一二零二组合</v>
          </cell>
          <cell r="C60" t="str">
            <v>kl_26.png</v>
          </cell>
        </row>
        <row r="61">
          <cell r="B61" t="str">
            <v>深圳展博投资管理有限公司-展博多策略2号基金</v>
          </cell>
          <cell r="C61" t="str">
            <v>kl_27.png</v>
          </cell>
        </row>
        <row r="62">
          <cell r="B62" t="str">
            <v>中信证券股份有限公司</v>
          </cell>
          <cell r="C62" t="str">
            <v>kl_28.png</v>
          </cell>
        </row>
        <row r="63">
          <cell r="B63" t="str">
            <v>中国国际金融股份有限公司</v>
          </cell>
          <cell r="C63" t="str">
            <v>kl_29.png</v>
          </cell>
        </row>
        <row r="64">
          <cell r="B64" t="str">
            <v>王孝安</v>
          </cell>
          <cell r="C64" t="str">
            <v>kl_30.png</v>
          </cell>
        </row>
        <row r="68">
          <cell r="B68" t="str">
            <v>上海日播投资控股有限公司</v>
          </cell>
          <cell r="C68" t="str">
            <v>rb_1.png</v>
          </cell>
        </row>
        <row r="69">
          <cell r="B69" t="str">
            <v>王卫东</v>
          </cell>
          <cell r="C69" t="str">
            <v>rb_2.png</v>
          </cell>
        </row>
        <row r="70">
          <cell r="B70" t="str">
            <v>曲江亭</v>
          </cell>
          <cell r="C70" t="str">
            <v>rb_3.png</v>
          </cell>
        </row>
        <row r="71">
          <cell r="B71" t="str">
            <v>林亮</v>
          </cell>
          <cell r="C71" t="str">
            <v>rb_4.png</v>
          </cell>
        </row>
        <row r="72">
          <cell r="B72" t="str">
            <v>郑征</v>
          </cell>
          <cell r="C72" t="str">
            <v>rb_5.png</v>
          </cell>
        </row>
        <row r="73">
          <cell r="B73" t="str">
            <v>法国兴业银行</v>
          </cell>
          <cell r="C73" t="str">
            <v>rb_6.png</v>
          </cell>
        </row>
        <row r="74">
          <cell r="B74" t="str">
            <v>李火凤</v>
          </cell>
          <cell r="C74" t="str">
            <v>rb_7.png</v>
          </cell>
        </row>
        <row r="75">
          <cell r="B75" t="str">
            <v>李峥峥</v>
          </cell>
          <cell r="C75" t="str">
            <v>rb_8.png</v>
          </cell>
        </row>
        <row r="76">
          <cell r="B76" t="str">
            <v>王陶</v>
          </cell>
          <cell r="C76" t="str">
            <v>rb_9.png</v>
          </cell>
        </row>
        <row r="77">
          <cell r="B77" t="str">
            <v>中信银行股份有限公司-建信中证500指数增强型证券投资基金</v>
          </cell>
          <cell r="C77" t="str">
            <v>rb_10.png</v>
          </cell>
        </row>
        <row r="78">
          <cell r="B78" t="str">
            <v>张晶</v>
          </cell>
          <cell r="C78" t="str">
            <v>rb_11.png</v>
          </cell>
        </row>
        <row r="79">
          <cell r="B79" t="str">
            <v>陈冈</v>
          </cell>
          <cell r="C79" t="str">
            <v>rb_12.png</v>
          </cell>
        </row>
        <row r="80">
          <cell r="B80" t="str">
            <v>张永高</v>
          </cell>
          <cell r="C80" t="str">
            <v>rb_13.png</v>
          </cell>
        </row>
        <row r="81">
          <cell r="B81" t="str">
            <v>叶君</v>
          </cell>
          <cell r="C81" t="str">
            <v>rb_14.png</v>
          </cell>
        </row>
        <row r="82">
          <cell r="B82" t="str">
            <v>蒙友祥</v>
          </cell>
          <cell r="C82" t="str">
            <v>rb_15.png</v>
          </cell>
        </row>
        <row r="83">
          <cell r="B83" t="str">
            <v>夏卢珍</v>
          </cell>
          <cell r="C83" t="str">
            <v>rb_16.png</v>
          </cell>
        </row>
        <row r="84">
          <cell r="B84" t="str">
            <v>孙骏</v>
          </cell>
          <cell r="C84" t="str">
            <v>rb_17.png</v>
          </cell>
        </row>
        <row r="85">
          <cell r="B85" t="str">
            <v>UBS AG</v>
          </cell>
          <cell r="C85" t="str">
            <v>rb_18.png</v>
          </cell>
        </row>
        <row r="86">
          <cell r="B86" t="str">
            <v>王飞</v>
          </cell>
          <cell r="C86" t="str">
            <v>rb_19.png</v>
          </cell>
        </row>
        <row r="87">
          <cell r="B87" t="str">
            <v>胡飞波</v>
          </cell>
          <cell r="C87" t="str">
            <v>rb_20.png</v>
          </cell>
        </row>
        <row r="88">
          <cell r="B88" t="str">
            <v>陈惠琴</v>
          </cell>
          <cell r="C88" t="str">
            <v>rb_21.png</v>
          </cell>
        </row>
        <row r="89">
          <cell r="B89" t="str">
            <v>陈莉</v>
          </cell>
          <cell r="C89" t="str">
            <v>rb_22.png</v>
          </cell>
        </row>
        <row r="90">
          <cell r="B90" t="str">
            <v>杨寒</v>
          </cell>
          <cell r="C90" t="str">
            <v>rb_23.png</v>
          </cell>
        </row>
        <row r="91">
          <cell r="B91" t="str">
            <v>赵亚敏</v>
          </cell>
          <cell r="C91" t="str">
            <v>rb_24.png</v>
          </cell>
        </row>
        <row r="92">
          <cell r="B92" t="str">
            <v>刘磊</v>
          </cell>
          <cell r="C92" t="str">
            <v>rb_25.png</v>
          </cell>
        </row>
        <row r="93">
          <cell r="B93" t="str">
            <v>宋黎明</v>
          </cell>
          <cell r="C93" t="str">
            <v>rb_26.png</v>
          </cell>
        </row>
        <row r="94">
          <cell r="B94" t="str">
            <v>钟牧虎</v>
          </cell>
          <cell r="C94" t="str">
            <v>rb_27.png</v>
          </cell>
        </row>
        <row r="95">
          <cell r="B95" t="str">
            <v>焦顺</v>
          </cell>
          <cell r="C95" t="str">
            <v>rb_28.png</v>
          </cell>
        </row>
        <row r="96">
          <cell r="B96" t="str">
            <v>王凤云</v>
          </cell>
          <cell r="C96" t="str">
            <v>rb_29.png</v>
          </cell>
        </row>
        <row r="97">
          <cell r="B97" t="str">
            <v>赵红武</v>
          </cell>
          <cell r="C97" t="str">
            <v>rb_30.png</v>
          </cell>
        </row>
        <row r="98">
          <cell r="B98" t="str">
            <v>赵荣</v>
          </cell>
          <cell r="C98" t="str">
            <v>rb_31.png</v>
          </cell>
        </row>
        <row r="99">
          <cell r="B99" t="str">
            <v>谢吉潮</v>
          </cell>
          <cell r="C99" t="str">
            <v>rb_32.png</v>
          </cell>
        </row>
        <row r="100">
          <cell r="B100" t="str">
            <v>郭慧芸</v>
          </cell>
          <cell r="C100" t="str">
            <v>rb_33.png</v>
          </cell>
        </row>
        <row r="101">
          <cell r="B101" t="str">
            <v>上海小鳄资产管理有限公司-天龙一号基金</v>
          </cell>
          <cell r="C101" t="str">
            <v>rb_34.png</v>
          </cell>
        </row>
        <row r="102">
          <cell r="B102" t="str">
            <v>孙毓</v>
          </cell>
          <cell r="C102" t="str">
            <v>rb_35.png</v>
          </cell>
        </row>
        <row r="103">
          <cell r="B103" t="str">
            <v>石林</v>
          </cell>
          <cell r="C103" t="str">
            <v>rb_36.png</v>
          </cell>
        </row>
        <row r="104">
          <cell r="B104" t="str">
            <v>蒙儒</v>
          </cell>
          <cell r="C104" t="str">
            <v>rb_37.png</v>
          </cell>
        </row>
        <row r="105">
          <cell r="B105" t="str">
            <v>瑞士信贷(香港)有限公司</v>
          </cell>
          <cell r="C105" t="str">
            <v>rb_38.png</v>
          </cell>
        </row>
        <row r="106">
          <cell r="B106" t="str">
            <v>李俊</v>
          </cell>
          <cell r="C106" t="str">
            <v>rb_39.png</v>
          </cell>
        </row>
        <row r="107">
          <cell r="B107" t="str">
            <v>袁喜保</v>
          </cell>
          <cell r="C107" t="str">
            <v>rb_40.png</v>
          </cell>
        </row>
        <row r="108">
          <cell r="B108" t="str">
            <v>李辉</v>
          </cell>
          <cell r="C108" t="str">
            <v>rb_41.png</v>
          </cell>
        </row>
        <row r="109">
          <cell r="B109" t="str">
            <v>日播时尚集团股份有限公司回购专用证券账户</v>
          </cell>
          <cell r="C109" t="str">
            <v>rb_42.png</v>
          </cell>
        </row>
        <row r="110">
          <cell r="B110" t="str">
            <v>王光坤</v>
          </cell>
          <cell r="C110" t="str">
            <v>rb_43.png</v>
          </cell>
        </row>
        <row r="111">
          <cell r="B111" t="str">
            <v>沣京资本管理(北京)有限公司-沣京价值精选1期私募证券投资基金</v>
          </cell>
          <cell r="C111" t="str">
            <v>rb_44.png</v>
          </cell>
        </row>
        <row r="112">
          <cell r="B112" t="str">
            <v>邱晓平</v>
          </cell>
          <cell r="C112" t="str">
            <v>rb_45.png</v>
          </cell>
        </row>
        <row r="113">
          <cell r="B113" t="str">
            <v>石岗</v>
          </cell>
          <cell r="C113" t="str">
            <v>rb_46.png</v>
          </cell>
        </row>
        <row r="114">
          <cell r="B114" t="str">
            <v>李双玉</v>
          </cell>
          <cell r="C114" t="str">
            <v>rb_47.png</v>
          </cell>
        </row>
        <row r="115">
          <cell r="B115" t="str">
            <v>谌建霞</v>
          </cell>
          <cell r="C115" t="str">
            <v>rb_48.png</v>
          </cell>
        </row>
        <row r="116">
          <cell r="B116" t="str">
            <v>颜海洋</v>
          </cell>
          <cell r="C116" t="str">
            <v>rb_49.png</v>
          </cell>
        </row>
        <row r="117">
          <cell r="B117" t="str">
            <v>徐刚坤</v>
          </cell>
          <cell r="C117" t="str">
            <v>rb_50.png</v>
          </cell>
        </row>
        <row r="118">
          <cell r="B118" t="str">
            <v>王葵</v>
          </cell>
          <cell r="C118" t="str">
            <v>rb_51.png</v>
          </cell>
        </row>
        <row r="119">
          <cell r="B119" t="str">
            <v>廖永兵</v>
          </cell>
          <cell r="C119" t="str">
            <v>rb_52.png</v>
          </cell>
        </row>
        <row r="120">
          <cell r="B120" t="str">
            <v>倪新明</v>
          </cell>
          <cell r="C120" t="str">
            <v>rb_53.png</v>
          </cell>
        </row>
        <row r="121">
          <cell r="B121" t="str">
            <v>葛跃进</v>
          </cell>
          <cell r="C121" t="str">
            <v>rb_54.png</v>
          </cell>
        </row>
        <row r="122">
          <cell r="B122" t="str">
            <v>黄东明</v>
          </cell>
          <cell r="C122" t="str">
            <v>rb_55.png</v>
          </cell>
        </row>
        <row r="123">
          <cell r="B123" t="str">
            <v>中国民生银行股份有限公司-金元顺安元启灵活配置混合型证券投资基金</v>
          </cell>
          <cell r="C123" t="str">
            <v>rb_56.png</v>
          </cell>
        </row>
        <row r="124">
          <cell r="B124" t="str">
            <v>光大永明资管-建设银行-光大永明资产聚优稳健28号混合类资产管理产品</v>
          </cell>
          <cell r="C124" t="str">
            <v>rb_57.png</v>
          </cell>
        </row>
        <row r="125">
          <cell r="B125" t="str">
            <v>董泽清</v>
          </cell>
          <cell r="C125" t="str">
            <v>rb_58.png</v>
          </cell>
        </row>
        <row r="126">
          <cell r="B126" t="str">
            <v>姚晋</v>
          </cell>
          <cell r="C126" t="str">
            <v>rb_59.png</v>
          </cell>
        </row>
        <row r="127">
          <cell r="B127" t="str">
            <v>王晟羽</v>
          </cell>
          <cell r="C127" t="str">
            <v>rb_60.png</v>
          </cell>
        </row>
        <row r="128">
          <cell r="B128" t="str">
            <v>陈亚萍</v>
          </cell>
          <cell r="C128" t="str">
            <v>rb_61.png</v>
          </cell>
        </row>
        <row r="129">
          <cell r="B129" t="str">
            <v>中信里昂资产管理有限公司-客户资金-人民币资金汇入</v>
          </cell>
          <cell r="C129" t="str">
            <v>rb_62.png</v>
          </cell>
        </row>
        <row r="130">
          <cell r="B130" t="str">
            <v>MORGAN STANLEY&amp;CO.   INTERNATIONAL PLC.</v>
          </cell>
          <cell r="C130" t="str">
            <v>rb_63.png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abSelected="1" workbookViewId="0">
      <selection activeCell="E7" sqref="E7"/>
    </sheetView>
  </sheetViews>
  <sheetFormatPr defaultColWidth="9.23076923076923" defaultRowHeight="16.8" outlineLevelCol="5"/>
  <cols>
    <col min="1" max="1" width="16.6634615384615" customWidth="1"/>
    <col min="4" max="4" width="26.9230769230769" customWidth="1"/>
    <col min="5" max="5" width="18.9038461538462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4">
        <v>43555</v>
      </c>
      <c r="B2" s="1" t="s">
        <v>6</v>
      </c>
      <c r="C2" s="1" t="s">
        <v>7</v>
      </c>
      <c r="D2" s="1" t="s">
        <v>8</v>
      </c>
      <c r="E2" s="5" t="str">
        <f>VLOOKUP(B2,[2]Sheet1!$B:$C,2,0)</f>
        <v>ths_1.png</v>
      </c>
      <c r="F2" s="1" t="str">
        <f>VLOOKUP(B2,[1]Sheet3!$A:$B,2,0)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3" spans="1:6">
      <c r="A3" s="4">
        <v>43555</v>
      </c>
      <c r="B3" s="1" t="s">
        <v>9</v>
      </c>
      <c r="C3" s="1" t="s">
        <v>10</v>
      </c>
      <c r="D3" s="1" t="s">
        <v>11</v>
      </c>
      <c r="E3" s="5" t="str">
        <f>VLOOKUP(B3,[2]Sheet1!$B:$C,2,0)</f>
        <v>ths_2.png</v>
      </c>
      <c r="F3" s="1" t="str">
        <f>VLOOKUP(B3,[1]Sheet3!$A:$B,2,0)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4" spans="1:6">
      <c r="A4" s="4">
        <v>43555</v>
      </c>
      <c r="B4" s="1" t="s">
        <v>12</v>
      </c>
      <c r="C4" s="1" t="s">
        <v>13</v>
      </c>
      <c r="D4" s="1" t="s">
        <v>14</v>
      </c>
      <c r="E4" s="5" t="str">
        <f>VLOOKUP(B4,[2]Sheet1!$B:$C,2,0)</f>
        <v>ths_3.png</v>
      </c>
      <c r="F4" s="1" t="e">
        <f>VLOOKUP(B4,[1]Sheet3!$A:$B,2,0)</f>
        <v>#N/A</v>
      </c>
    </row>
    <row r="5" spans="1:6">
      <c r="A5" s="4">
        <v>43555</v>
      </c>
      <c r="B5" s="1" t="s">
        <v>15</v>
      </c>
      <c r="C5" s="1" t="s">
        <v>16</v>
      </c>
      <c r="D5" s="1" t="s">
        <v>17</v>
      </c>
      <c r="E5" s="5" t="str">
        <f>VLOOKUP(B5,[2]Sheet1!$B:$C,2,0)</f>
        <v>ths_4.png</v>
      </c>
      <c r="F5" s="1" t="str">
        <f>VLOOKUP(B5,[1]Sheet3!$A:$B,2,0)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6" spans="1:6">
      <c r="A6" s="4">
        <v>43555</v>
      </c>
      <c r="B6" s="1" t="s">
        <v>18</v>
      </c>
      <c r="C6" s="1" t="s">
        <v>19</v>
      </c>
      <c r="D6" s="1" t="s">
        <v>20</v>
      </c>
      <c r="E6" s="5" t="str">
        <f>VLOOKUP(B6,[2]Sheet1!$B:$C,2,0)</f>
        <v>ths_5.png</v>
      </c>
      <c r="F6" s="1" t="str">
        <f>VLOOKUP(B6,[1]Sheet3!$A:$B,2,0)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7" spans="1:6">
      <c r="A7" s="4">
        <v>43555</v>
      </c>
      <c r="B7" s="1" t="s">
        <v>21</v>
      </c>
      <c r="C7" s="1" t="s">
        <v>22</v>
      </c>
      <c r="D7" s="1" t="s">
        <v>23</v>
      </c>
      <c r="E7" s="5" t="str">
        <f>VLOOKUP(B7,[2]Sheet1!$B:$C,2,0)</f>
        <v>ths_6.png</v>
      </c>
      <c r="F7" s="1" t="e">
        <f>VLOOKUP(B7,[1]Sheet3!$A:$B,2,0)</f>
        <v>#N/A</v>
      </c>
    </row>
    <row r="8" spans="1:6">
      <c r="A8" s="4">
        <v>43555</v>
      </c>
      <c r="B8" s="1" t="s">
        <v>24</v>
      </c>
      <c r="C8" s="1" t="s">
        <v>25</v>
      </c>
      <c r="D8" s="1" t="s">
        <v>26</v>
      </c>
      <c r="E8" s="5" t="str">
        <f>VLOOKUP(B8,[2]Sheet1!$B:$C,2,0)</f>
        <v>ths_7.png</v>
      </c>
      <c r="F8" s="1" t="str">
        <f>VLOOKUP(B8,[1]Sheet3!$A:$B,2,0)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9" spans="1:6">
      <c r="A9" s="4">
        <v>43555</v>
      </c>
      <c r="B9" s="1" t="s">
        <v>27</v>
      </c>
      <c r="C9" s="1" t="s">
        <v>28</v>
      </c>
      <c r="D9" s="1" t="s">
        <v>29</v>
      </c>
      <c r="E9" s="5" t="str">
        <f>VLOOKUP(B9,[2]Sheet1!$B:$C,2,0)</f>
        <v>ths_8.png</v>
      </c>
      <c r="F9" s="1" t="e">
        <f>VLOOKUP(B9,[1]Sheet3!$A:$B,2,0)</f>
        <v>#N/A</v>
      </c>
    </row>
    <row r="10" spans="1:6">
      <c r="A10" s="4">
        <v>43555</v>
      </c>
      <c r="B10" s="1" t="s">
        <v>30</v>
      </c>
      <c r="C10" s="1" t="s">
        <v>31</v>
      </c>
      <c r="D10" s="1" t="s">
        <v>32</v>
      </c>
      <c r="E10" s="5" t="str">
        <f>VLOOKUP(B10,[2]Sheet1!$B:$C,2,0)</f>
        <v>ths_9.png</v>
      </c>
      <c r="F10" s="1" t="e">
        <f>VLOOKUP(B10,[1]Sheet3!$A:$B,2,0)</f>
        <v>#N/A</v>
      </c>
    </row>
    <row r="11" spans="1:6">
      <c r="A11" s="4">
        <v>43555</v>
      </c>
      <c r="B11" s="1" t="s">
        <v>33</v>
      </c>
      <c r="C11" s="1" t="s">
        <v>34</v>
      </c>
      <c r="D11" s="1" t="s">
        <v>35</v>
      </c>
      <c r="E11" s="5" t="str">
        <f>VLOOKUP(B11,[2]Sheet1!$B:$C,2,0)</f>
        <v>ths_10.png</v>
      </c>
      <c r="F11" s="1" t="e">
        <f>VLOOKUP(B11,[1]Sheet3!$A:$B,2,0)</f>
        <v>#N/A</v>
      </c>
    </row>
    <row r="12" spans="1:6">
      <c r="A12" s="4">
        <v>43646</v>
      </c>
      <c r="B12" s="1" t="s">
        <v>6</v>
      </c>
      <c r="C12" s="1" t="s">
        <v>7</v>
      </c>
      <c r="D12" s="1" t="s">
        <v>8</v>
      </c>
      <c r="E12" s="5" t="str">
        <f>VLOOKUP(B12,[2]Sheet1!$B:$C,2,0)</f>
        <v>ths_1.png</v>
      </c>
      <c r="F12" s="1" t="str">
        <f>VLOOKUP(B12,[1]Sheet3!$A:$B,2,0)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13" spans="1:6">
      <c r="A13" s="4">
        <v>43646</v>
      </c>
      <c r="B13" s="1" t="s">
        <v>9</v>
      </c>
      <c r="C13" s="1" t="s">
        <v>10</v>
      </c>
      <c r="D13" s="1" t="s">
        <v>11</v>
      </c>
      <c r="E13" s="5" t="str">
        <f>VLOOKUP(B13,[2]Sheet1!$B:$C,2,0)</f>
        <v>ths_2.png</v>
      </c>
      <c r="F13" s="1" t="str">
        <f>VLOOKUP(B13,[1]Sheet3!$A:$B,2,0)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14" spans="1:6">
      <c r="A14" s="4">
        <v>43646</v>
      </c>
      <c r="B14" s="1" t="s">
        <v>12</v>
      </c>
      <c r="C14" s="1" t="s">
        <v>36</v>
      </c>
      <c r="D14" s="1" t="s">
        <v>37</v>
      </c>
      <c r="E14" s="5" t="str">
        <f>VLOOKUP(B14,[2]Sheet1!$B:$C,2,0)</f>
        <v>ths_3.png</v>
      </c>
      <c r="F14" s="1" t="e">
        <f>VLOOKUP(B14,[1]Sheet3!$A:$B,2,0)</f>
        <v>#N/A</v>
      </c>
    </row>
    <row r="15" spans="1:6">
      <c r="A15" s="4">
        <v>43646</v>
      </c>
      <c r="B15" s="1" t="s">
        <v>15</v>
      </c>
      <c r="C15" s="1" t="s">
        <v>38</v>
      </c>
      <c r="D15" s="1" t="s">
        <v>39</v>
      </c>
      <c r="E15" s="5" t="str">
        <f>VLOOKUP(B15,[2]Sheet1!$B:$C,2,0)</f>
        <v>ths_4.png</v>
      </c>
      <c r="F15" s="1" t="str">
        <f>VLOOKUP(B15,[1]Sheet3!$A:$B,2,0)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16" spans="1:6">
      <c r="A16" s="4">
        <v>43646</v>
      </c>
      <c r="B16" s="1" t="s">
        <v>18</v>
      </c>
      <c r="C16" s="1" t="s">
        <v>40</v>
      </c>
      <c r="D16" s="1" t="s">
        <v>41</v>
      </c>
      <c r="E16" s="5" t="str">
        <f>VLOOKUP(B16,[2]Sheet1!$B:$C,2,0)</f>
        <v>ths_5.png</v>
      </c>
      <c r="F16" s="1" t="str">
        <f>VLOOKUP(B16,[1]Sheet3!$A:$B,2,0)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17" spans="1:6">
      <c r="A17" s="4">
        <v>43646</v>
      </c>
      <c r="B17" s="1" t="s">
        <v>21</v>
      </c>
      <c r="C17" s="1" t="s">
        <v>22</v>
      </c>
      <c r="D17" s="1" t="s">
        <v>23</v>
      </c>
      <c r="E17" s="5" t="str">
        <f>VLOOKUP(B17,[2]Sheet1!$B:$C,2,0)</f>
        <v>ths_6.png</v>
      </c>
      <c r="F17" s="1" t="e">
        <f>VLOOKUP(B17,[1]Sheet3!$A:$B,2,0)</f>
        <v>#N/A</v>
      </c>
    </row>
    <row r="18" spans="1:6">
      <c r="A18" s="4">
        <v>43646</v>
      </c>
      <c r="B18" s="1" t="s">
        <v>24</v>
      </c>
      <c r="C18" s="1" t="s">
        <v>25</v>
      </c>
      <c r="D18" s="1" t="s">
        <v>26</v>
      </c>
      <c r="E18" s="5" t="str">
        <f>VLOOKUP(B18,[2]Sheet1!$B:$C,2,0)</f>
        <v>ths_7.png</v>
      </c>
      <c r="F18" s="1" t="str">
        <f>VLOOKUP(B18,[1]Sheet3!$A:$B,2,0)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9" spans="1:6">
      <c r="A19" s="4">
        <v>43646</v>
      </c>
      <c r="B19" s="1" t="s">
        <v>33</v>
      </c>
      <c r="C19" s="1" t="s">
        <v>42</v>
      </c>
      <c r="D19" s="1" t="s">
        <v>43</v>
      </c>
      <c r="E19" s="5" t="str">
        <f>VLOOKUP(B19,[2]Sheet1!$B:$C,2,0)</f>
        <v>ths_10.png</v>
      </c>
      <c r="F19" s="1" t="e">
        <f>VLOOKUP(B19,[1]Sheet3!$A:$B,2,0)</f>
        <v>#N/A</v>
      </c>
    </row>
    <row r="20" spans="1:6">
      <c r="A20" s="4">
        <v>43646</v>
      </c>
      <c r="B20" s="1" t="s">
        <v>44</v>
      </c>
      <c r="C20" s="1" t="s">
        <v>45</v>
      </c>
      <c r="D20" s="1" t="s">
        <v>46</v>
      </c>
      <c r="E20" s="5" t="str">
        <f>VLOOKUP(B20,[2]Sheet1!$B:$C,2,0)</f>
        <v>ths_11.png</v>
      </c>
      <c r="F20" s="1" t="e">
        <f>VLOOKUP(B20,[1]Sheet3!$A:$B,2,0)</f>
        <v>#N/A</v>
      </c>
    </row>
    <row r="21" spans="1:6">
      <c r="A21" s="4">
        <v>43646</v>
      </c>
      <c r="B21" s="1" t="s">
        <v>47</v>
      </c>
      <c r="C21" s="1" t="s">
        <v>48</v>
      </c>
      <c r="D21" s="1" t="s">
        <v>49</v>
      </c>
      <c r="E21" s="5" t="str">
        <f>VLOOKUP(B21,[2]Sheet1!$B:$C,2,0)</f>
        <v>ths_12.png</v>
      </c>
      <c r="F21" s="1" t="e">
        <f>VLOOKUP(B21,[1]Sheet3!$A:$B,2,0)</f>
        <v>#N/A</v>
      </c>
    </row>
    <row r="22" spans="1:6">
      <c r="A22" s="4">
        <v>43738</v>
      </c>
      <c r="B22" s="1" t="s">
        <v>6</v>
      </c>
      <c r="C22" s="1" t="s">
        <v>7</v>
      </c>
      <c r="D22" s="1" t="s">
        <v>8</v>
      </c>
      <c r="E22" s="5" t="str">
        <f>VLOOKUP(B22,[2]Sheet1!$B:$C,2,0)</f>
        <v>ths_1.png</v>
      </c>
      <c r="F22" s="1" t="str">
        <f>VLOOKUP(B22,[1]Sheet3!$A:$B,2,0)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23" spans="1:6">
      <c r="A23" s="4">
        <v>43738</v>
      </c>
      <c r="B23" s="1" t="s">
        <v>9</v>
      </c>
      <c r="C23" s="1" t="s">
        <v>50</v>
      </c>
      <c r="D23" s="1" t="s">
        <v>51</v>
      </c>
      <c r="E23" s="5" t="str">
        <f>VLOOKUP(B23,[2]Sheet1!$B:$C,2,0)</f>
        <v>ths_2.png</v>
      </c>
      <c r="F23" s="1" t="str">
        <f>VLOOKUP(B23,[1]Sheet3!$A:$B,2,0)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24" spans="1:6">
      <c r="A24" s="4">
        <v>43738</v>
      </c>
      <c r="B24" s="1" t="s">
        <v>52</v>
      </c>
      <c r="C24" s="1" t="s">
        <v>53</v>
      </c>
      <c r="D24" s="1" t="s">
        <v>54</v>
      </c>
      <c r="E24" s="5" t="str">
        <f>VLOOKUP(B24,[2]Sheet1!$B:$C,2,0)</f>
        <v>ths_13.png</v>
      </c>
      <c r="F24" s="1" t="e">
        <f>VLOOKUP(B24,[1]Sheet3!$A:$B,2,0)</f>
        <v>#N/A</v>
      </c>
    </row>
    <row r="25" spans="1:6">
      <c r="A25" s="4">
        <v>43738</v>
      </c>
      <c r="B25" s="1" t="s">
        <v>15</v>
      </c>
      <c r="C25" s="1" t="s">
        <v>38</v>
      </c>
      <c r="D25" s="1" t="s">
        <v>39</v>
      </c>
      <c r="E25" s="5" t="str">
        <f>VLOOKUP(B25,[2]Sheet1!$B:$C,2,0)</f>
        <v>ths_4.png</v>
      </c>
      <c r="F25" s="1" t="str">
        <f>VLOOKUP(B25,[1]Sheet3!$A:$B,2,0)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26" spans="1:6">
      <c r="A26" s="4">
        <v>43738</v>
      </c>
      <c r="B26" s="1" t="s">
        <v>18</v>
      </c>
      <c r="C26" s="1" t="s">
        <v>40</v>
      </c>
      <c r="D26" s="1" t="s">
        <v>41</v>
      </c>
      <c r="E26" s="5" t="str">
        <f>VLOOKUP(B26,[2]Sheet1!$B:$C,2,0)</f>
        <v>ths_5.png</v>
      </c>
      <c r="F26" s="1" t="str">
        <f>VLOOKUP(B26,[1]Sheet3!$A:$B,2,0)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27" spans="1:6">
      <c r="A27" s="4">
        <v>43738</v>
      </c>
      <c r="B27" s="1" t="s">
        <v>21</v>
      </c>
      <c r="C27" s="1" t="s">
        <v>22</v>
      </c>
      <c r="D27" s="1" t="s">
        <v>23</v>
      </c>
      <c r="E27" s="5" t="str">
        <f>VLOOKUP(B27,[2]Sheet1!$B:$C,2,0)</f>
        <v>ths_6.png</v>
      </c>
      <c r="F27" s="1" t="e">
        <f>VLOOKUP(B27,[1]Sheet3!$A:$B,2,0)</f>
        <v>#N/A</v>
      </c>
    </row>
    <row r="28" spans="1:6">
      <c r="A28" s="4">
        <v>43738</v>
      </c>
      <c r="B28" s="1" t="s">
        <v>33</v>
      </c>
      <c r="C28" s="1" t="s">
        <v>55</v>
      </c>
      <c r="D28" s="1" t="s">
        <v>56</v>
      </c>
      <c r="E28" s="5" t="str">
        <f>VLOOKUP(B28,[2]Sheet1!$B:$C,2,0)</f>
        <v>ths_10.png</v>
      </c>
      <c r="F28" s="1" t="e">
        <f>VLOOKUP(B28,[1]Sheet3!$A:$B,2,0)</f>
        <v>#N/A</v>
      </c>
    </row>
    <row r="29" spans="1:6">
      <c r="A29" s="4">
        <v>43738</v>
      </c>
      <c r="B29" s="1" t="s">
        <v>24</v>
      </c>
      <c r="C29" s="1" t="s">
        <v>25</v>
      </c>
      <c r="D29" s="1" t="s">
        <v>26</v>
      </c>
      <c r="E29" s="5" t="str">
        <f>VLOOKUP(B29,[2]Sheet1!$B:$C,2,0)</f>
        <v>ths_7.png</v>
      </c>
      <c r="F29" s="1" t="str">
        <f>VLOOKUP(B29,[1]Sheet3!$A:$B,2,0)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30" spans="1:6">
      <c r="A30" s="4">
        <v>43738</v>
      </c>
      <c r="B30" s="1" t="s">
        <v>44</v>
      </c>
      <c r="C30" s="1" t="s">
        <v>57</v>
      </c>
      <c r="D30" s="1" t="s">
        <v>58</v>
      </c>
      <c r="E30" s="5" t="str">
        <f>VLOOKUP(B30,[2]Sheet1!$B:$C,2,0)</f>
        <v>ths_11.png</v>
      </c>
      <c r="F30" s="1" t="e">
        <f>VLOOKUP(B30,[1]Sheet3!$A:$B,2,0)</f>
        <v>#N/A</v>
      </c>
    </row>
    <row r="31" spans="1:6">
      <c r="A31" s="4">
        <v>43738</v>
      </c>
      <c r="B31" s="1" t="s">
        <v>59</v>
      </c>
      <c r="C31" s="1" t="s">
        <v>60</v>
      </c>
      <c r="D31" s="1" t="s">
        <v>49</v>
      </c>
      <c r="E31" s="5" t="str">
        <f>VLOOKUP(B31,[2]Sheet1!$B:$C,2,0)</f>
        <v>ths_14.png</v>
      </c>
      <c r="F31" s="1" t="e">
        <f>VLOOKUP(B31,[1]Sheet3!$A:$B,2,0)</f>
        <v>#N/A</v>
      </c>
    </row>
    <row r="32" spans="1:6">
      <c r="A32" s="4">
        <v>43830</v>
      </c>
      <c r="B32" s="1" t="s">
        <v>6</v>
      </c>
      <c r="C32" s="1" t="s">
        <v>7</v>
      </c>
      <c r="D32" s="1" t="s">
        <v>8</v>
      </c>
      <c r="E32" s="5" t="str">
        <f>VLOOKUP(B32,[2]Sheet1!$B:$C,2,0)</f>
        <v>ths_1.png</v>
      </c>
      <c r="F32" s="1" t="str">
        <f>VLOOKUP(B32,[1]Sheet3!$A:$B,2,0)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33" spans="1:6">
      <c r="A33" s="4">
        <v>43830</v>
      </c>
      <c r="B33" s="1" t="s">
        <v>9</v>
      </c>
      <c r="C33" s="1" t="s">
        <v>50</v>
      </c>
      <c r="D33" s="1" t="s">
        <v>51</v>
      </c>
      <c r="E33" s="5" t="str">
        <f>VLOOKUP(B33,[2]Sheet1!$B:$C,2,0)</f>
        <v>ths_2.png</v>
      </c>
      <c r="F33" s="1" t="str">
        <f>VLOOKUP(B33,[1]Sheet3!$A:$B,2,0)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34" spans="1:6">
      <c r="A34" s="4">
        <v>43830</v>
      </c>
      <c r="B34" s="1" t="s">
        <v>52</v>
      </c>
      <c r="C34" s="1" t="s">
        <v>53</v>
      </c>
      <c r="D34" s="1" t="s">
        <v>54</v>
      </c>
      <c r="E34" s="5" t="str">
        <f>VLOOKUP(B34,[2]Sheet1!$B:$C,2,0)</f>
        <v>ths_13.png</v>
      </c>
      <c r="F34" s="1" t="e">
        <f>VLOOKUP(B34,[1]Sheet3!$A:$B,2,0)</f>
        <v>#N/A</v>
      </c>
    </row>
    <row r="35" spans="1:6">
      <c r="A35" s="4">
        <v>43830</v>
      </c>
      <c r="B35" s="1" t="s">
        <v>15</v>
      </c>
      <c r="C35" s="1" t="s">
        <v>38</v>
      </c>
      <c r="D35" s="1" t="s">
        <v>39</v>
      </c>
      <c r="E35" s="5" t="str">
        <f>VLOOKUP(B35,[2]Sheet1!$B:$C,2,0)</f>
        <v>ths_4.png</v>
      </c>
      <c r="F35" s="1" t="str">
        <f>VLOOKUP(B35,[1]Sheet3!$A:$B,2,0)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36" spans="1:6">
      <c r="A36" s="4">
        <v>43830</v>
      </c>
      <c r="B36" s="1" t="s">
        <v>18</v>
      </c>
      <c r="C36" s="1" t="s">
        <v>61</v>
      </c>
      <c r="D36" s="1" t="s">
        <v>62</v>
      </c>
      <c r="E36" s="5" t="str">
        <f>VLOOKUP(B36,[2]Sheet1!$B:$C,2,0)</f>
        <v>ths_5.png</v>
      </c>
      <c r="F36" s="1" t="str">
        <f>VLOOKUP(B36,[1]Sheet3!$A:$B,2,0)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37" spans="1:6">
      <c r="A37" s="4">
        <v>43830</v>
      </c>
      <c r="B37" s="1" t="s">
        <v>21</v>
      </c>
      <c r="C37" s="1" t="s">
        <v>22</v>
      </c>
      <c r="D37" s="1" t="s">
        <v>23</v>
      </c>
      <c r="E37" s="5" t="str">
        <f>VLOOKUP(B37,[2]Sheet1!$B:$C,2,0)</f>
        <v>ths_6.png</v>
      </c>
      <c r="F37" s="1" t="e">
        <f>VLOOKUP(B37,[1]Sheet3!$A:$B,2,0)</f>
        <v>#N/A</v>
      </c>
    </row>
    <row r="38" spans="1:6">
      <c r="A38" s="4">
        <v>43830</v>
      </c>
      <c r="B38" s="1" t="s">
        <v>33</v>
      </c>
      <c r="C38" s="1" t="s">
        <v>63</v>
      </c>
      <c r="D38" s="1" t="s">
        <v>64</v>
      </c>
      <c r="E38" s="5" t="str">
        <f>VLOOKUP(B38,[2]Sheet1!$B:$C,2,0)</f>
        <v>ths_10.png</v>
      </c>
      <c r="F38" s="1" t="e">
        <f>VLOOKUP(B38,[1]Sheet3!$A:$B,2,0)</f>
        <v>#N/A</v>
      </c>
    </row>
    <row r="39" spans="1:6">
      <c r="A39" s="4">
        <v>43830</v>
      </c>
      <c r="B39" s="1" t="s">
        <v>24</v>
      </c>
      <c r="C39" s="1" t="s">
        <v>25</v>
      </c>
      <c r="D39" s="1" t="s">
        <v>26</v>
      </c>
      <c r="E39" s="5" t="str">
        <f>VLOOKUP(B39,[2]Sheet1!$B:$C,2,0)</f>
        <v>ths_7.png</v>
      </c>
      <c r="F39" s="1" t="str">
        <f>VLOOKUP(B39,[1]Sheet3!$A:$B,2,0)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40" spans="1:6">
      <c r="A40" s="4">
        <v>43830</v>
      </c>
      <c r="B40" s="1" t="s">
        <v>44</v>
      </c>
      <c r="C40" s="1" t="s">
        <v>65</v>
      </c>
      <c r="D40" s="1" t="s">
        <v>66</v>
      </c>
      <c r="E40" s="5" t="str">
        <f>VLOOKUP(B40,[2]Sheet1!$B:$C,2,0)</f>
        <v>ths_11.png</v>
      </c>
      <c r="F40" s="1" t="e">
        <f>VLOOKUP(B40,[1]Sheet3!$A:$B,2,0)</f>
        <v>#N/A</v>
      </c>
    </row>
    <row r="41" spans="1:6">
      <c r="A41" s="4">
        <v>43830</v>
      </c>
      <c r="B41" s="1" t="s">
        <v>59</v>
      </c>
      <c r="C41" s="1" t="s">
        <v>60</v>
      </c>
      <c r="D41" s="1" t="s">
        <v>49</v>
      </c>
      <c r="E41" s="5" t="str">
        <f>VLOOKUP(B41,[2]Sheet1!$B:$C,2,0)</f>
        <v>ths_14.png</v>
      </c>
      <c r="F41" s="1" t="e">
        <f>VLOOKUP(B41,[1]Sheet3!$A:$B,2,0)</f>
        <v>#N/A</v>
      </c>
    </row>
    <row r="42" spans="1:6">
      <c r="A42" s="4">
        <v>43921</v>
      </c>
      <c r="B42" s="1" t="s">
        <v>6</v>
      </c>
      <c r="C42" s="1" t="s">
        <v>7</v>
      </c>
      <c r="D42" s="1" t="s">
        <v>8</v>
      </c>
      <c r="E42" s="5" t="str">
        <f>VLOOKUP(B42,[2]Sheet1!$B:$C,2,0)</f>
        <v>ths_1.png</v>
      </c>
      <c r="F42" s="1" t="str">
        <f>VLOOKUP(B42,[1]Sheet3!$A:$B,2,0)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43" spans="1:6">
      <c r="A43" s="4">
        <v>43921</v>
      </c>
      <c r="B43" s="1" t="s">
        <v>9</v>
      </c>
      <c r="C43" s="1" t="s">
        <v>67</v>
      </c>
      <c r="D43" s="1" t="s">
        <v>68</v>
      </c>
      <c r="E43" s="5" t="str">
        <f>VLOOKUP(B43,[2]Sheet1!$B:$C,2,0)</f>
        <v>ths_2.png</v>
      </c>
      <c r="F43" s="1" t="str">
        <f>VLOOKUP(B43,[1]Sheet3!$A:$B,2,0)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44" spans="1:6">
      <c r="A44" s="4">
        <v>43921</v>
      </c>
      <c r="B44" s="1" t="s">
        <v>52</v>
      </c>
      <c r="C44" s="1" t="s">
        <v>53</v>
      </c>
      <c r="D44" s="1" t="s">
        <v>54</v>
      </c>
      <c r="E44" s="5" t="str">
        <f>VLOOKUP(B44,[2]Sheet1!$B:$C,2,0)</f>
        <v>ths_13.png</v>
      </c>
      <c r="F44" s="1" t="e">
        <f>VLOOKUP(B44,[1]Sheet3!$A:$B,2,0)</f>
        <v>#N/A</v>
      </c>
    </row>
    <row r="45" spans="1:6">
      <c r="A45" s="4">
        <v>43921</v>
      </c>
      <c r="B45" s="1" t="s">
        <v>15</v>
      </c>
      <c r="C45" s="1" t="s">
        <v>38</v>
      </c>
      <c r="D45" s="1" t="s">
        <v>39</v>
      </c>
      <c r="E45" s="5" t="str">
        <f>VLOOKUP(B45,[2]Sheet1!$B:$C,2,0)</f>
        <v>ths_4.png</v>
      </c>
      <c r="F45" s="1" t="str">
        <f>VLOOKUP(B45,[1]Sheet3!$A:$B,2,0)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46" spans="1:6">
      <c r="A46" s="4">
        <v>43921</v>
      </c>
      <c r="B46" s="1" t="s">
        <v>18</v>
      </c>
      <c r="C46" s="1" t="s">
        <v>61</v>
      </c>
      <c r="D46" s="1" t="s">
        <v>62</v>
      </c>
      <c r="E46" s="5" t="str">
        <f>VLOOKUP(B46,[2]Sheet1!$B:$C,2,0)</f>
        <v>ths_5.png</v>
      </c>
      <c r="F46" s="1" t="str">
        <f>VLOOKUP(B46,[1]Sheet3!$A:$B,2,0)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47" spans="1:6">
      <c r="A47" s="4">
        <v>43921</v>
      </c>
      <c r="B47" s="1" t="s">
        <v>21</v>
      </c>
      <c r="C47" s="1" t="s">
        <v>22</v>
      </c>
      <c r="D47" s="1" t="s">
        <v>23</v>
      </c>
      <c r="E47" s="5" t="str">
        <f>VLOOKUP(B47,[2]Sheet1!$B:$C,2,0)</f>
        <v>ths_6.png</v>
      </c>
      <c r="F47" s="1" t="e">
        <f>VLOOKUP(B47,[1]Sheet3!$A:$B,2,0)</f>
        <v>#N/A</v>
      </c>
    </row>
    <row r="48" spans="1:6">
      <c r="A48" s="4">
        <v>43921</v>
      </c>
      <c r="B48" s="1" t="s">
        <v>33</v>
      </c>
      <c r="C48" s="1" t="s">
        <v>69</v>
      </c>
      <c r="D48" s="1" t="s">
        <v>70</v>
      </c>
      <c r="E48" s="5" t="str">
        <f>VLOOKUP(B48,[2]Sheet1!$B:$C,2,0)</f>
        <v>ths_10.png</v>
      </c>
      <c r="F48" s="1" t="e">
        <f>VLOOKUP(B48,[1]Sheet3!$A:$B,2,0)</f>
        <v>#N/A</v>
      </c>
    </row>
    <row r="49" spans="1:6">
      <c r="A49" s="4">
        <v>43921</v>
      </c>
      <c r="B49" s="1" t="s">
        <v>24</v>
      </c>
      <c r="C49" s="1" t="s">
        <v>25</v>
      </c>
      <c r="D49" s="1" t="s">
        <v>26</v>
      </c>
      <c r="E49" s="5" t="str">
        <f>VLOOKUP(B49,[2]Sheet1!$B:$C,2,0)</f>
        <v>ths_7.png</v>
      </c>
      <c r="F49" s="1" t="str">
        <f>VLOOKUP(B49,[1]Sheet3!$A:$B,2,0)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50" spans="1:6">
      <c r="A50" s="4">
        <v>43921</v>
      </c>
      <c r="B50" s="1" t="s">
        <v>44</v>
      </c>
      <c r="C50" s="1" t="s">
        <v>71</v>
      </c>
      <c r="D50" s="1" t="s">
        <v>72</v>
      </c>
      <c r="E50" s="5" t="str">
        <f>VLOOKUP(B50,[2]Sheet1!$B:$C,2,0)</f>
        <v>ths_11.png</v>
      </c>
      <c r="F50" s="1" t="e">
        <f>VLOOKUP(B50,[1]Sheet3!$A:$B,2,0)</f>
        <v>#N/A</v>
      </c>
    </row>
    <row r="51" spans="1:6">
      <c r="A51" s="4">
        <v>43921</v>
      </c>
      <c r="B51" s="1" t="s">
        <v>59</v>
      </c>
      <c r="C51" s="1" t="s">
        <v>73</v>
      </c>
      <c r="D51" s="1" t="s">
        <v>49</v>
      </c>
      <c r="E51" s="5" t="str">
        <f>VLOOKUP(B51,[2]Sheet1!$B:$C,2,0)</f>
        <v>ths_14.png</v>
      </c>
      <c r="F51" s="1" t="e">
        <f>VLOOKUP(B51,[1]Sheet3!$A:$B,2,0)</f>
        <v>#N/A</v>
      </c>
    </row>
    <row r="52" spans="1:6">
      <c r="A52" s="4">
        <v>44012</v>
      </c>
      <c r="B52" s="1" t="s">
        <v>6</v>
      </c>
      <c r="C52" s="1" t="s">
        <v>7</v>
      </c>
      <c r="D52" s="1" t="s">
        <v>8</v>
      </c>
      <c r="E52" s="5" t="str">
        <f>VLOOKUP(B52,[2]Sheet1!$B:$C,2,0)</f>
        <v>ths_1.png</v>
      </c>
      <c r="F52" s="1" t="str">
        <f>VLOOKUP(B52,[1]Sheet3!$A:$B,2,0)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53" spans="1:6">
      <c r="A53" s="4">
        <v>44012</v>
      </c>
      <c r="B53" s="1" t="s">
        <v>9</v>
      </c>
      <c r="C53" s="1" t="s">
        <v>67</v>
      </c>
      <c r="D53" s="1" t="s">
        <v>68</v>
      </c>
      <c r="E53" s="5" t="str">
        <f>VLOOKUP(B53,[2]Sheet1!$B:$C,2,0)</f>
        <v>ths_2.png</v>
      </c>
      <c r="F53" s="1" t="str">
        <f>VLOOKUP(B53,[1]Sheet3!$A:$B,2,0)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54" spans="1:6">
      <c r="A54" s="4">
        <v>44012</v>
      </c>
      <c r="B54" s="1" t="s">
        <v>74</v>
      </c>
      <c r="C54" s="1" t="s">
        <v>53</v>
      </c>
      <c r="D54" s="1" t="s">
        <v>54</v>
      </c>
      <c r="E54" s="5" t="str">
        <f>VLOOKUP(B54,[2]Sheet1!$B:$C,2,0)</f>
        <v>ths_15.png</v>
      </c>
      <c r="F54" s="1" t="str">
        <f>VLOOKUP(B54,[1]Sheet3!$A:$B,2,0)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55" spans="1:6">
      <c r="A55" s="4">
        <v>44012</v>
      </c>
      <c r="B55" s="1" t="s">
        <v>15</v>
      </c>
      <c r="C55" s="1" t="s">
        <v>38</v>
      </c>
      <c r="D55" s="1" t="s">
        <v>39</v>
      </c>
      <c r="E55" s="5" t="str">
        <f>VLOOKUP(B55,[2]Sheet1!$B:$C,2,0)</f>
        <v>ths_4.png</v>
      </c>
      <c r="F55" s="1" t="str">
        <f>VLOOKUP(B55,[1]Sheet3!$A:$B,2,0)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56" spans="1:6">
      <c r="A56" s="4">
        <v>44012</v>
      </c>
      <c r="B56" s="1" t="s">
        <v>18</v>
      </c>
      <c r="C56" s="1" t="s">
        <v>61</v>
      </c>
      <c r="D56" s="1" t="s">
        <v>62</v>
      </c>
      <c r="E56" s="5" t="str">
        <f>VLOOKUP(B56,[2]Sheet1!$B:$C,2,0)</f>
        <v>ths_5.png</v>
      </c>
      <c r="F56" s="1" t="str">
        <f>VLOOKUP(B56,[1]Sheet3!$A:$B,2,0)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57" spans="1:6">
      <c r="A57" s="4">
        <v>44012</v>
      </c>
      <c r="B57" s="1" t="s">
        <v>33</v>
      </c>
      <c r="C57" s="1" t="s">
        <v>75</v>
      </c>
      <c r="D57" s="1" t="s">
        <v>76</v>
      </c>
      <c r="E57" s="5" t="str">
        <f>VLOOKUP(B57,[2]Sheet1!$B:$C,2,0)</f>
        <v>ths_10.png</v>
      </c>
      <c r="F57" s="1" t="e">
        <f>VLOOKUP(B57,[1]Sheet3!$A:$B,2,0)</f>
        <v>#N/A</v>
      </c>
    </row>
    <row r="58" spans="1:6">
      <c r="A58" s="4">
        <v>44012</v>
      </c>
      <c r="B58" s="1" t="s">
        <v>21</v>
      </c>
      <c r="C58" s="1" t="s">
        <v>22</v>
      </c>
      <c r="D58" s="1" t="s">
        <v>23</v>
      </c>
      <c r="E58" s="5" t="str">
        <f>VLOOKUP(B58,[2]Sheet1!$B:$C,2,0)</f>
        <v>ths_6.png</v>
      </c>
      <c r="F58" s="1" t="e">
        <f>VLOOKUP(B58,[1]Sheet3!$A:$B,2,0)</f>
        <v>#N/A</v>
      </c>
    </row>
    <row r="59" spans="1:6">
      <c r="A59" s="4">
        <v>44012</v>
      </c>
      <c r="B59" s="1" t="s">
        <v>24</v>
      </c>
      <c r="C59" s="1" t="s">
        <v>25</v>
      </c>
      <c r="D59" s="1" t="s">
        <v>26</v>
      </c>
      <c r="E59" s="5" t="str">
        <f>VLOOKUP(B59,[2]Sheet1!$B:$C,2,0)</f>
        <v>ths_7.png</v>
      </c>
      <c r="F59" s="1" t="str">
        <f>VLOOKUP(B59,[1]Sheet3!$A:$B,2,0)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60" spans="1:6">
      <c r="A60" s="4">
        <v>44012</v>
      </c>
      <c r="B60" s="1" t="s">
        <v>77</v>
      </c>
      <c r="C60" s="1" t="s">
        <v>78</v>
      </c>
      <c r="D60" s="1" t="s">
        <v>29</v>
      </c>
      <c r="E60" s="5" t="str">
        <f>VLOOKUP(B60,[2]Sheet1!$B:$C,2,0)</f>
        <v>ths_16.png</v>
      </c>
      <c r="F60" s="1" t="e">
        <f>VLOOKUP(B60,[1]Sheet3!$A:$B,2,0)</f>
        <v>#N/A</v>
      </c>
    </row>
    <row r="61" spans="1:6">
      <c r="A61" s="4">
        <v>44012</v>
      </c>
      <c r="B61" s="1" t="s">
        <v>79</v>
      </c>
      <c r="C61" s="1" t="s">
        <v>80</v>
      </c>
      <c r="D61" s="1" t="s">
        <v>81</v>
      </c>
      <c r="E61" s="5" t="str">
        <f>VLOOKUP(B61,[2]Sheet1!$B:$C,2,0)</f>
        <v>ths_17.png</v>
      </c>
      <c r="F61" s="1" t="e">
        <f>VLOOKUP(B61,[1]Sheet3!$A:$B,2,0)</f>
        <v>#N/A</v>
      </c>
    </row>
    <row r="62" spans="1:6">
      <c r="A62" s="4">
        <v>44104</v>
      </c>
      <c r="B62" s="1" t="s">
        <v>6</v>
      </c>
      <c r="C62" s="1" t="s">
        <v>7</v>
      </c>
      <c r="D62" s="1" t="s">
        <v>8</v>
      </c>
      <c r="E62" s="5" t="str">
        <f>VLOOKUP(B62,[2]Sheet1!$B:$C,2,0)</f>
        <v>ths_1.png</v>
      </c>
      <c r="F62" s="1" t="str">
        <f>VLOOKUP(B62,[1]Sheet3!$A:$B,2,0)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63" spans="1:6">
      <c r="A63" s="4">
        <v>44104</v>
      </c>
      <c r="B63" s="1" t="s">
        <v>9</v>
      </c>
      <c r="C63" s="1" t="s">
        <v>67</v>
      </c>
      <c r="D63" s="1" t="s">
        <v>68</v>
      </c>
      <c r="E63" s="5" t="str">
        <f>VLOOKUP(B63,[2]Sheet1!$B:$C,2,0)</f>
        <v>ths_2.png</v>
      </c>
      <c r="F63" s="1" t="str">
        <f>VLOOKUP(B63,[1]Sheet3!$A:$B,2,0)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64" spans="1:6">
      <c r="A64" s="4">
        <v>44104</v>
      </c>
      <c r="B64" s="1" t="s">
        <v>74</v>
      </c>
      <c r="C64" s="1" t="s">
        <v>82</v>
      </c>
      <c r="D64" s="1" t="s">
        <v>83</v>
      </c>
      <c r="E64" s="5" t="str">
        <f>VLOOKUP(B64,[2]Sheet1!$B:$C,2,0)</f>
        <v>ths_15.png</v>
      </c>
      <c r="F64" s="1" t="str">
        <f>VLOOKUP(B64,[1]Sheet3!$A:$B,2,0)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65" spans="1:6">
      <c r="A65" s="4">
        <v>44104</v>
      </c>
      <c r="B65" s="1" t="s">
        <v>15</v>
      </c>
      <c r="C65" s="1" t="s">
        <v>38</v>
      </c>
      <c r="D65" s="1" t="s">
        <v>39</v>
      </c>
      <c r="E65" s="5" t="str">
        <f>VLOOKUP(B65,[2]Sheet1!$B:$C,2,0)</f>
        <v>ths_4.png</v>
      </c>
      <c r="F65" s="1" t="str">
        <f>VLOOKUP(B65,[1]Sheet3!$A:$B,2,0)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66" spans="1:6">
      <c r="A66" s="4">
        <v>44104</v>
      </c>
      <c r="B66" s="1" t="s">
        <v>33</v>
      </c>
      <c r="C66" s="1" t="s">
        <v>84</v>
      </c>
      <c r="D66" s="1" t="s">
        <v>85</v>
      </c>
      <c r="E66" s="5" t="str">
        <f>VLOOKUP(B66,[2]Sheet1!$B:$C,2,0)</f>
        <v>ths_10.png</v>
      </c>
      <c r="F66" s="1" t="e">
        <f>VLOOKUP(B66,[1]Sheet3!$A:$B,2,0)</f>
        <v>#N/A</v>
      </c>
    </row>
    <row r="67" spans="1:6">
      <c r="A67" s="4">
        <v>44104</v>
      </c>
      <c r="B67" s="1" t="s">
        <v>18</v>
      </c>
      <c r="C67" s="1" t="s">
        <v>61</v>
      </c>
      <c r="D67" s="1" t="s">
        <v>62</v>
      </c>
      <c r="E67" s="5" t="str">
        <f>VLOOKUP(B67,[2]Sheet1!$B:$C,2,0)</f>
        <v>ths_5.png</v>
      </c>
      <c r="F67" s="1" t="str">
        <f>VLOOKUP(B67,[1]Sheet3!$A:$B,2,0)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68" spans="1:6">
      <c r="A68" s="4">
        <v>44104</v>
      </c>
      <c r="B68" s="1" t="s">
        <v>21</v>
      </c>
      <c r="C68" s="1" t="s">
        <v>22</v>
      </c>
      <c r="D68" s="1" t="s">
        <v>23</v>
      </c>
      <c r="E68" s="5" t="str">
        <f>VLOOKUP(B68,[2]Sheet1!$B:$C,2,0)</f>
        <v>ths_6.png</v>
      </c>
      <c r="F68" s="1" t="e">
        <f>VLOOKUP(B68,[1]Sheet3!$A:$B,2,0)</f>
        <v>#N/A</v>
      </c>
    </row>
    <row r="69" spans="1:6">
      <c r="A69" s="4">
        <v>44104</v>
      </c>
      <c r="B69" s="1" t="s">
        <v>24</v>
      </c>
      <c r="C69" s="1" t="s">
        <v>25</v>
      </c>
      <c r="D69" s="1" t="s">
        <v>26</v>
      </c>
      <c r="E69" s="5" t="str">
        <f>VLOOKUP(B69,[2]Sheet1!$B:$C,2,0)</f>
        <v>ths_7.png</v>
      </c>
      <c r="F69" s="1" t="str">
        <f>VLOOKUP(B69,[1]Sheet3!$A:$B,2,0)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70" spans="1:6">
      <c r="A70" s="4">
        <v>44104</v>
      </c>
      <c r="B70" s="1" t="s">
        <v>86</v>
      </c>
      <c r="C70" s="1" t="s">
        <v>87</v>
      </c>
      <c r="D70" s="1" t="s">
        <v>35</v>
      </c>
      <c r="E70" s="5" t="str">
        <f>VLOOKUP(B70,[2]Sheet1!$B:$C,2,0)</f>
        <v>ths_18.png</v>
      </c>
      <c r="F70" s="1" t="e">
        <f>VLOOKUP(B70,[1]Sheet3!$A:$B,2,0)</f>
        <v>#N/A</v>
      </c>
    </row>
    <row r="71" spans="1:6">
      <c r="A71" s="4">
        <v>44104</v>
      </c>
      <c r="B71" s="1" t="s">
        <v>88</v>
      </c>
      <c r="C71" s="1" t="s">
        <v>89</v>
      </c>
      <c r="D71" s="1" t="s">
        <v>90</v>
      </c>
      <c r="E71" s="5" t="str">
        <f>VLOOKUP(B71,[2]Sheet1!$B:$C,2,0)</f>
        <v>ths_19.png</v>
      </c>
      <c r="F71" s="1" t="e">
        <f>VLOOKUP(B71,[1]Sheet3!$A:$B,2,0)</f>
        <v>#N/A</v>
      </c>
    </row>
    <row r="72" spans="1:6">
      <c r="A72" s="4">
        <v>44196</v>
      </c>
      <c r="B72" s="1" t="s">
        <v>6</v>
      </c>
      <c r="C72" s="1" t="s">
        <v>7</v>
      </c>
      <c r="D72" s="1" t="s">
        <v>8</v>
      </c>
      <c r="E72" s="5" t="str">
        <f>VLOOKUP(B72,[2]Sheet1!$B:$C,2,0)</f>
        <v>ths_1.png</v>
      </c>
      <c r="F72" s="1" t="str">
        <f>VLOOKUP(B72,[1]Sheet3!$A:$B,2,0)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73" spans="1:6">
      <c r="A73" s="4">
        <v>44196</v>
      </c>
      <c r="B73" s="1" t="s">
        <v>9</v>
      </c>
      <c r="C73" s="1" t="s">
        <v>67</v>
      </c>
      <c r="D73" s="1" t="s">
        <v>68</v>
      </c>
      <c r="E73" s="5" t="str">
        <f>VLOOKUP(B73,[2]Sheet1!$B:$C,2,0)</f>
        <v>ths_2.png</v>
      </c>
      <c r="F73" s="1" t="str">
        <f>VLOOKUP(B73,[1]Sheet3!$A:$B,2,0)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74" spans="1:6">
      <c r="A74" s="4">
        <v>44196</v>
      </c>
      <c r="B74" s="1" t="s">
        <v>74</v>
      </c>
      <c r="C74" s="1" t="s">
        <v>91</v>
      </c>
      <c r="D74" s="1" t="s">
        <v>92</v>
      </c>
      <c r="E74" s="5" t="str">
        <f>VLOOKUP(B74,[2]Sheet1!$B:$C,2,0)</f>
        <v>ths_15.png</v>
      </c>
      <c r="F74" s="1" t="str">
        <f>VLOOKUP(B74,[1]Sheet3!$A:$B,2,0)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75" spans="1:6">
      <c r="A75" s="4">
        <v>44196</v>
      </c>
      <c r="B75" s="1" t="s">
        <v>15</v>
      </c>
      <c r="C75" s="1" t="s">
        <v>38</v>
      </c>
      <c r="D75" s="1" t="s">
        <v>39</v>
      </c>
      <c r="E75" s="5" t="str">
        <f>VLOOKUP(B75,[2]Sheet1!$B:$C,2,0)</f>
        <v>ths_4.png</v>
      </c>
      <c r="F75" s="1" t="str">
        <f>VLOOKUP(B75,[1]Sheet3!$A:$B,2,0)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76" spans="1:6">
      <c r="A76" s="4">
        <v>44196</v>
      </c>
      <c r="B76" s="1" t="s">
        <v>18</v>
      </c>
      <c r="C76" s="1" t="s">
        <v>61</v>
      </c>
      <c r="D76" s="1" t="s">
        <v>62</v>
      </c>
      <c r="E76" s="5" t="str">
        <f>VLOOKUP(B76,[2]Sheet1!$B:$C,2,0)</f>
        <v>ths_5.png</v>
      </c>
      <c r="F76" s="1" t="str">
        <f>VLOOKUP(B76,[1]Sheet3!$A:$B,2,0)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77" spans="1:6">
      <c r="A77" s="4">
        <v>44196</v>
      </c>
      <c r="B77" s="1" t="s">
        <v>33</v>
      </c>
      <c r="C77" s="1" t="s">
        <v>93</v>
      </c>
      <c r="D77" s="1" t="s">
        <v>94</v>
      </c>
      <c r="E77" s="5" t="str">
        <f>VLOOKUP(B77,[2]Sheet1!$B:$C,2,0)</f>
        <v>ths_10.png</v>
      </c>
      <c r="F77" s="1" t="e">
        <f>VLOOKUP(B77,[1]Sheet3!$A:$B,2,0)</f>
        <v>#N/A</v>
      </c>
    </row>
    <row r="78" spans="1:6">
      <c r="A78" s="4">
        <v>44196</v>
      </c>
      <c r="B78" s="1" t="s">
        <v>21</v>
      </c>
      <c r="C78" s="1" t="s">
        <v>22</v>
      </c>
      <c r="D78" s="1" t="s">
        <v>23</v>
      </c>
      <c r="E78" s="5" t="str">
        <f>VLOOKUP(B78,[2]Sheet1!$B:$C,2,0)</f>
        <v>ths_6.png</v>
      </c>
      <c r="F78" s="1" t="e">
        <f>VLOOKUP(B78,[1]Sheet3!$A:$B,2,0)</f>
        <v>#N/A</v>
      </c>
    </row>
    <row r="79" spans="1:6">
      <c r="A79" s="4">
        <v>44196</v>
      </c>
      <c r="B79" s="1" t="s">
        <v>24</v>
      </c>
      <c r="C79" s="1" t="s">
        <v>25</v>
      </c>
      <c r="D79" s="1" t="s">
        <v>26</v>
      </c>
      <c r="E79" s="5" t="str">
        <f>VLOOKUP(B79,[2]Sheet1!$B:$C,2,0)</f>
        <v>ths_7.png</v>
      </c>
      <c r="F79" s="1" t="str">
        <f>VLOOKUP(B79,[1]Sheet3!$A:$B,2,0)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80" spans="1:6">
      <c r="A80" s="4">
        <v>44196</v>
      </c>
      <c r="B80" s="1" t="s">
        <v>95</v>
      </c>
      <c r="C80" s="1" t="s">
        <v>96</v>
      </c>
      <c r="D80" s="1" t="s">
        <v>97</v>
      </c>
      <c r="E80" s="5" t="str">
        <f>VLOOKUP(B80,[2]Sheet1!$B:$C,2,0)</f>
        <v>ths_20.png</v>
      </c>
      <c r="F80" s="1" t="e">
        <f>VLOOKUP(B80,[1]Sheet3!$A:$B,2,0)</f>
        <v>#N/A</v>
      </c>
    </row>
    <row r="81" spans="1:6">
      <c r="A81" s="4">
        <v>44196</v>
      </c>
      <c r="B81" s="1" t="s">
        <v>98</v>
      </c>
      <c r="C81" s="1" t="s">
        <v>99</v>
      </c>
      <c r="D81" s="1" t="s">
        <v>100</v>
      </c>
      <c r="E81" s="5" t="str">
        <f>VLOOKUP(B81,[2]Sheet1!$B:$C,2,0)</f>
        <v>ths_21.png</v>
      </c>
      <c r="F81" s="1" t="e">
        <f>VLOOKUP(B81,[1]Sheet3!$A:$B,2,0)</f>
        <v>#N/A</v>
      </c>
    </row>
    <row r="82" spans="1:6">
      <c r="A82" s="4">
        <v>44286</v>
      </c>
      <c r="B82" s="1" t="s">
        <v>6</v>
      </c>
      <c r="C82" s="1" t="s">
        <v>7</v>
      </c>
      <c r="D82" s="1" t="s">
        <v>8</v>
      </c>
      <c r="E82" s="5" t="str">
        <f>VLOOKUP(B82,[2]Sheet1!$B:$C,2,0)</f>
        <v>ths_1.png</v>
      </c>
      <c r="F82" s="1" t="str">
        <f>VLOOKUP(B82,[1]Sheet3!$A:$B,2,0)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83" spans="1:6">
      <c r="A83" s="4">
        <v>44286</v>
      </c>
      <c r="B83" s="1" t="s">
        <v>9</v>
      </c>
      <c r="C83" s="1" t="s">
        <v>67</v>
      </c>
      <c r="D83" s="1" t="s">
        <v>68</v>
      </c>
      <c r="E83" s="5" t="str">
        <f>VLOOKUP(B83,[2]Sheet1!$B:$C,2,0)</f>
        <v>ths_2.png</v>
      </c>
      <c r="F83" s="1" t="str">
        <f>VLOOKUP(B83,[1]Sheet3!$A:$B,2,0)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84" spans="1:6">
      <c r="A84" s="4">
        <v>44286</v>
      </c>
      <c r="B84" s="1" t="s">
        <v>74</v>
      </c>
      <c r="C84" s="1" t="s">
        <v>101</v>
      </c>
      <c r="D84" s="1" t="s">
        <v>102</v>
      </c>
      <c r="E84" s="5" t="str">
        <f>VLOOKUP(B84,[2]Sheet1!$B:$C,2,0)</f>
        <v>ths_15.png</v>
      </c>
      <c r="F84" s="1" t="str">
        <f>VLOOKUP(B84,[1]Sheet3!$A:$B,2,0)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85" spans="1:6">
      <c r="A85" s="4">
        <v>44286</v>
      </c>
      <c r="B85" s="1" t="s">
        <v>15</v>
      </c>
      <c r="C85" s="1" t="s">
        <v>38</v>
      </c>
      <c r="D85" s="1" t="s">
        <v>39</v>
      </c>
      <c r="E85" s="5" t="str">
        <f>VLOOKUP(B85,[2]Sheet1!$B:$C,2,0)</f>
        <v>ths_4.png</v>
      </c>
      <c r="F85" s="1" t="str">
        <f>VLOOKUP(B85,[1]Sheet3!$A:$B,2,0)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86" spans="1:6">
      <c r="A86" s="4">
        <v>44286</v>
      </c>
      <c r="B86" s="1" t="s">
        <v>18</v>
      </c>
      <c r="C86" s="1" t="s">
        <v>61</v>
      </c>
      <c r="D86" s="1" t="s">
        <v>62</v>
      </c>
      <c r="E86" s="5" t="str">
        <f>VLOOKUP(B86,[2]Sheet1!$B:$C,2,0)</f>
        <v>ths_5.png</v>
      </c>
      <c r="F86" s="1" t="str">
        <f>VLOOKUP(B86,[1]Sheet3!$A:$B,2,0)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87" spans="1:6">
      <c r="A87" s="4">
        <v>44286</v>
      </c>
      <c r="B87" s="1" t="s">
        <v>33</v>
      </c>
      <c r="C87" s="1" t="s">
        <v>103</v>
      </c>
      <c r="D87" s="1" t="s">
        <v>104</v>
      </c>
      <c r="E87" s="5" t="str">
        <f>VLOOKUP(B87,[2]Sheet1!$B:$C,2,0)</f>
        <v>ths_10.png</v>
      </c>
      <c r="F87" s="1" t="e">
        <f>VLOOKUP(B87,[1]Sheet3!$A:$B,2,0)</f>
        <v>#N/A</v>
      </c>
    </row>
    <row r="88" spans="1:6">
      <c r="A88" s="4">
        <v>44286</v>
      </c>
      <c r="B88" s="1" t="s">
        <v>21</v>
      </c>
      <c r="C88" s="1" t="s">
        <v>22</v>
      </c>
      <c r="D88" s="1" t="s">
        <v>23</v>
      </c>
      <c r="E88" s="5" t="str">
        <f>VLOOKUP(B88,[2]Sheet1!$B:$C,2,0)</f>
        <v>ths_6.png</v>
      </c>
      <c r="F88" s="1" t="e">
        <f>VLOOKUP(B88,[1]Sheet3!$A:$B,2,0)</f>
        <v>#N/A</v>
      </c>
    </row>
    <row r="89" spans="1:6">
      <c r="A89" s="4">
        <v>44286</v>
      </c>
      <c r="B89" s="1" t="s">
        <v>24</v>
      </c>
      <c r="C89" s="1" t="s">
        <v>25</v>
      </c>
      <c r="D89" s="1" t="s">
        <v>26</v>
      </c>
      <c r="E89" s="5" t="str">
        <f>VLOOKUP(B89,[2]Sheet1!$B:$C,2,0)</f>
        <v>ths_7.png</v>
      </c>
      <c r="F89" s="1" t="str">
        <f>VLOOKUP(B89,[1]Sheet3!$A:$B,2,0)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90" spans="1:6">
      <c r="A90" s="4">
        <v>44286</v>
      </c>
      <c r="B90" s="1" t="s">
        <v>98</v>
      </c>
      <c r="C90" s="1" t="s">
        <v>105</v>
      </c>
      <c r="D90" s="1" t="s">
        <v>106</v>
      </c>
      <c r="E90" s="5" t="str">
        <f>VLOOKUP(B90,[2]Sheet1!$B:$C,2,0)</f>
        <v>ths_21.png</v>
      </c>
      <c r="F90" s="1" t="e">
        <f>VLOOKUP(B90,[1]Sheet3!$A:$B,2,0)</f>
        <v>#N/A</v>
      </c>
    </row>
    <row r="91" spans="1:6">
      <c r="A91" s="4">
        <v>44286</v>
      </c>
      <c r="B91" s="1" t="s">
        <v>107</v>
      </c>
      <c r="C91" s="1" t="s">
        <v>108</v>
      </c>
      <c r="D91" s="1" t="s">
        <v>109</v>
      </c>
      <c r="E91" s="5" t="str">
        <f>VLOOKUP(B91,[2]Sheet1!$B:$C,2,0)</f>
        <v>ths_22.png</v>
      </c>
      <c r="F91" s="1" t="str">
        <f>VLOOKUP(B91,[1]Sheet3!$A:$B,2,0)</f>
        <v>https://kuaicha.10jqka.com.cn/yuqingwebapp/yuqingapp/?client_userid=A1XHy&amp;share_hxapp=gsc&amp;share_action=&amp;back_source=wxhy#/personDetail/personMap?id=Q00000275921479&amp;company_size=1&amp;person_size=0&amp;scFrom=f10&amp;share=hexin&amp;isShowAppBar=false&amp;isShowStatusBar=false</v>
      </c>
    </row>
    <row r="92" spans="1:6">
      <c r="A92" s="4">
        <v>44377</v>
      </c>
      <c r="B92" s="1" t="s">
        <v>6</v>
      </c>
      <c r="C92" s="1" t="s">
        <v>7</v>
      </c>
      <c r="D92" s="1" t="s">
        <v>8</v>
      </c>
      <c r="E92" s="5" t="str">
        <f>VLOOKUP(B92,[2]Sheet1!$B:$C,2,0)</f>
        <v>ths_1.png</v>
      </c>
      <c r="F92" s="1" t="str">
        <f>VLOOKUP(B92,[1]Sheet3!$A:$B,2,0)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93" spans="1:6">
      <c r="A93" s="4">
        <v>44377</v>
      </c>
      <c r="B93" s="1" t="s">
        <v>9</v>
      </c>
      <c r="C93" s="1" t="s">
        <v>67</v>
      </c>
      <c r="D93" s="1" t="s">
        <v>68</v>
      </c>
      <c r="E93" s="5" t="str">
        <f>VLOOKUP(B93,[2]Sheet1!$B:$C,2,0)</f>
        <v>ths_2.png</v>
      </c>
      <c r="F93" s="1" t="str">
        <f>VLOOKUP(B93,[1]Sheet3!$A:$B,2,0)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94" spans="1:6">
      <c r="A94" s="4">
        <v>44377</v>
      </c>
      <c r="B94" s="1" t="s">
        <v>74</v>
      </c>
      <c r="C94" s="1" t="s">
        <v>101</v>
      </c>
      <c r="D94" s="1" t="s">
        <v>102</v>
      </c>
      <c r="E94" s="5" t="str">
        <f>VLOOKUP(B94,[2]Sheet1!$B:$C,2,0)</f>
        <v>ths_15.png</v>
      </c>
      <c r="F94" s="1" t="str">
        <f>VLOOKUP(B94,[1]Sheet3!$A:$B,2,0)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95" spans="1:6">
      <c r="A95" s="4">
        <v>44377</v>
      </c>
      <c r="B95" s="1" t="s">
        <v>15</v>
      </c>
      <c r="C95" s="1" t="s">
        <v>38</v>
      </c>
      <c r="D95" s="1" t="s">
        <v>39</v>
      </c>
      <c r="E95" s="5" t="str">
        <f>VLOOKUP(B95,[2]Sheet1!$B:$C,2,0)</f>
        <v>ths_4.png</v>
      </c>
      <c r="F95" s="1" t="str">
        <f>VLOOKUP(B95,[1]Sheet3!$A:$B,2,0)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96" spans="1:6">
      <c r="A96" s="4">
        <v>44377</v>
      </c>
      <c r="B96" s="1" t="s">
        <v>18</v>
      </c>
      <c r="C96" s="1" t="s">
        <v>61</v>
      </c>
      <c r="D96" s="1" t="s">
        <v>62</v>
      </c>
      <c r="E96" s="5" t="str">
        <f>VLOOKUP(B96,[2]Sheet1!$B:$C,2,0)</f>
        <v>ths_5.png</v>
      </c>
      <c r="F96" s="1" t="str">
        <f>VLOOKUP(B96,[1]Sheet3!$A:$B,2,0)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97" spans="1:6">
      <c r="A97" s="4">
        <v>44377</v>
      </c>
      <c r="B97" s="1" t="s">
        <v>33</v>
      </c>
      <c r="C97" s="1" t="s">
        <v>110</v>
      </c>
      <c r="D97" s="1" t="s">
        <v>111</v>
      </c>
      <c r="E97" s="5" t="str">
        <f>VLOOKUP(B97,[2]Sheet1!$B:$C,2,0)</f>
        <v>ths_10.png</v>
      </c>
      <c r="F97" s="1" t="e">
        <f>VLOOKUP(B97,[1]Sheet3!$A:$B,2,0)</f>
        <v>#N/A</v>
      </c>
    </row>
    <row r="98" spans="1:6">
      <c r="A98" s="4">
        <v>44377</v>
      </c>
      <c r="B98" s="1" t="s">
        <v>21</v>
      </c>
      <c r="C98" s="1" t="s">
        <v>112</v>
      </c>
      <c r="D98" s="1" t="s">
        <v>113</v>
      </c>
      <c r="E98" s="5" t="str">
        <f>VLOOKUP(B98,[2]Sheet1!$B:$C,2,0)</f>
        <v>ths_6.png</v>
      </c>
      <c r="F98" s="1" t="e">
        <f>VLOOKUP(B98,[1]Sheet3!$A:$B,2,0)</f>
        <v>#N/A</v>
      </c>
    </row>
    <row r="99" spans="1:6">
      <c r="A99" s="4">
        <v>44377</v>
      </c>
      <c r="B99" s="1" t="s">
        <v>24</v>
      </c>
      <c r="C99" s="1" t="s">
        <v>25</v>
      </c>
      <c r="D99" s="1" t="s">
        <v>26</v>
      </c>
      <c r="E99" s="5" t="str">
        <f>VLOOKUP(B99,[2]Sheet1!$B:$C,2,0)</f>
        <v>ths_7.png</v>
      </c>
      <c r="F99" s="1" t="str">
        <f>VLOOKUP(B99,[1]Sheet3!$A:$B,2,0)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00" spans="1:6">
      <c r="A100" s="4">
        <v>44377</v>
      </c>
      <c r="B100" s="1" t="s">
        <v>98</v>
      </c>
      <c r="C100" s="1" t="s">
        <v>114</v>
      </c>
      <c r="D100" s="1" t="s">
        <v>29</v>
      </c>
      <c r="E100" s="5" t="str">
        <f>VLOOKUP(B100,[2]Sheet1!$B:$C,2,0)</f>
        <v>ths_21.png</v>
      </c>
      <c r="F100" s="1" t="e">
        <f>VLOOKUP(B100,[1]Sheet3!$A:$B,2,0)</f>
        <v>#N/A</v>
      </c>
    </row>
    <row r="101" spans="1:6">
      <c r="A101" s="4">
        <v>44377</v>
      </c>
      <c r="B101" s="1" t="s">
        <v>107</v>
      </c>
      <c r="C101" s="1" t="s">
        <v>115</v>
      </c>
      <c r="D101" s="1" t="s">
        <v>109</v>
      </c>
      <c r="E101" s="5" t="str">
        <f>VLOOKUP(B101,[2]Sheet1!$B:$C,2,0)</f>
        <v>ths_22.png</v>
      </c>
      <c r="F101" s="1" t="str">
        <f>VLOOKUP(B101,[1]Sheet3!$A:$B,2,0)</f>
        <v>https://kuaicha.10jqka.com.cn/yuqingwebapp/yuqingapp/?client_userid=A1XHy&amp;share_hxapp=gsc&amp;share_action=&amp;back_source=wxhy#/personDetail/personMap?id=Q00000275921479&amp;company_size=1&amp;person_size=0&amp;scFrom=f10&amp;share=hexin&amp;isShowAppBar=false&amp;isShowStatusBar=false</v>
      </c>
    </row>
    <row r="102" spans="1:6">
      <c r="A102" s="4">
        <v>44469</v>
      </c>
      <c r="B102" s="1" t="s">
        <v>6</v>
      </c>
      <c r="C102" s="1" t="s">
        <v>7</v>
      </c>
      <c r="D102" s="1" t="s">
        <v>8</v>
      </c>
      <c r="E102" s="5" t="str">
        <f>VLOOKUP(B102,[2]Sheet1!$B:$C,2,0)</f>
        <v>ths_1.png</v>
      </c>
      <c r="F102" s="1" t="str">
        <f>VLOOKUP(B102,[1]Sheet3!$A:$B,2,0)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103" spans="1:6">
      <c r="A103" s="4">
        <v>44469</v>
      </c>
      <c r="B103" s="1" t="s">
        <v>9</v>
      </c>
      <c r="C103" s="1" t="s">
        <v>67</v>
      </c>
      <c r="D103" s="1" t="s">
        <v>68</v>
      </c>
      <c r="E103" s="5" t="str">
        <f>VLOOKUP(B103,[2]Sheet1!$B:$C,2,0)</f>
        <v>ths_2.png</v>
      </c>
      <c r="F103" s="1" t="str">
        <f>VLOOKUP(B103,[1]Sheet3!$A:$B,2,0)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104" spans="1:6">
      <c r="A104" s="4">
        <v>44469</v>
      </c>
      <c r="B104" s="1" t="s">
        <v>74</v>
      </c>
      <c r="C104" s="1" t="s">
        <v>116</v>
      </c>
      <c r="D104" s="1" t="s">
        <v>102</v>
      </c>
      <c r="E104" s="5" t="str">
        <f>VLOOKUP(B104,[2]Sheet1!$B:$C,2,0)</f>
        <v>ths_15.png</v>
      </c>
      <c r="F104" s="1" t="str">
        <f>VLOOKUP(B104,[1]Sheet3!$A:$B,2,0)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105" spans="1:6">
      <c r="A105" s="4">
        <v>44469</v>
      </c>
      <c r="B105" s="1" t="s">
        <v>15</v>
      </c>
      <c r="C105" s="1" t="s">
        <v>38</v>
      </c>
      <c r="D105" s="1" t="s">
        <v>39</v>
      </c>
      <c r="E105" s="5" t="str">
        <f>VLOOKUP(B105,[2]Sheet1!$B:$C,2,0)</f>
        <v>ths_4.png</v>
      </c>
      <c r="F105" s="1" t="str">
        <f>VLOOKUP(B105,[1]Sheet3!$A:$B,2,0)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106" spans="1:6">
      <c r="A106" s="4">
        <v>44469</v>
      </c>
      <c r="B106" s="1" t="s">
        <v>18</v>
      </c>
      <c r="C106" s="1" t="s">
        <v>61</v>
      </c>
      <c r="D106" s="1" t="s">
        <v>62</v>
      </c>
      <c r="E106" s="5" t="str">
        <f>VLOOKUP(B106,[2]Sheet1!$B:$C,2,0)</f>
        <v>ths_5.png</v>
      </c>
      <c r="F106" s="1" t="str">
        <f>VLOOKUP(B106,[1]Sheet3!$A:$B,2,0)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107" spans="1:6">
      <c r="A107" s="4">
        <v>44469</v>
      </c>
      <c r="B107" s="1" t="s">
        <v>33</v>
      </c>
      <c r="C107" s="1" t="s">
        <v>117</v>
      </c>
      <c r="D107" s="1" t="s">
        <v>118</v>
      </c>
      <c r="E107" s="5" t="str">
        <f>VLOOKUP(B107,[2]Sheet1!$B:$C,2,0)</f>
        <v>ths_10.png</v>
      </c>
      <c r="F107" s="1" t="e">
        <f>VLOOKUP(B107,[1]Sheet3!$A:$B,2,0)</f>
        <v>#N/A</v>
      </c>
    </row>
    <row r="108" spans="1:6">
      <c r="A108" s="4">
        <v>44469</v>
      </c>
      <c r="B108" s="1" t="s">
        <v>119</v>
      </c>
      <c r="C108" s="1" t="s">
        <v>120</v>
      </c>
      <c r="D108" s="1" t="s">
        <v>121</v>
      </c>
      <c r="E108" s="5" t="str">
        <f>VLOOKUP(B108,[2]Sheet1!$B:$C,2,0)</f>
        <v>ths_23.png</v>
      </c>
      <c r="F108" s="1" t="e">
        <f>VLOOKUP(B108,[1]Sheet3!$A:$B,2,0)</f>
        <v>#N/A</v>
      </c>
    </row>
    <row r="109" spans="1:6">
      <c r="A109" s="4">
        <v>44469</v>
      </c>
      <c r="B109" s="1" t="s">
        <v>24</v>
      </c>
      <c r="C109" s="1" t="s">
        <v>25</v>
      </c>
      <c r="D109" s="1" t="s">
        <v>26</v>
      </c>
      <c r="E109" s="5" t="str">
        <f>VLOOKUP(B109,[2]Sheet1!$B:$C,2,0)</f>
        <v>ths_7.png</v>
      </c>
      <c r="F109" s="1" t="str">
        <f>VLOOKUP(B109,[1]Sheet3!$A:$B,2,0)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10" spans="1:6">
      <c r="A110" s="4">
        <v>44469</v>
      </c>
      <c r="B110" s="1" t="s">
        <v>122</v>
      </c>
      <c r="C110" s="1" t="s">
        <v>123</v>
      </c>
      <c r="D110" s="1" t="s">
        <v>124</v>
      </c>
      <c r="E110" s="5" t="str">
        <f>VLOOKUP(B110,[2]Sheet1!$B:$C,2,0)</f>
        <v>ths_24.png</v>
      </c>
      <c r="F110" s="1" t="str">
        <f>VLOOKUP(B110,[1]Sheet3!$A:$B,2,0)</f>
        <v>https://fund.10jqka.com.cn/public/ifundout/dist/detail.html?frm=ijijinsdk&amp;share_userid=A1XHy&amp;share_jjid=feefad1a5ff6b2ef&amp;share_hxapp=gsdk&amp;back_source=wxhy#/002943</v>
      </c>
    </row>
    <row r="111" spans="1:6">
      <c r="A111" s="4">
        <v>44469</v>
      </c>
      <c r="B111" s="1" t="s">
        <v>98</v>
      </c>
      <c r="C111" s="1" t="s">
        <v>125</v>
      </c>
      <c r="D111" s="1" t="s">
        <v>58</v>
      </c>
      <c r="E111" s="5" t="str">
        <f>VLOOKUP(B111,[2]Sheet1!$B:$C,2,0)</f>
        <v>ths_21.png</v>
      </c>
      <c r="F111" s="1" t="e">
        <f>VLOOKUP(B111,[1]Sheet3!$A:$B,2,0)</f>
        <v>#N/A</v>
      </c>
    </row>
    <row r="112" spans="1:6">
      <c r="A112" s="4">
        <v>44561</v>
      </c>
      <c r="B112" s="1" t="s">
        <v>6</v>
      </c>
      <c r="C112" s="1" t="s">
        <v>7</v>
      </c>
      <c r="D112" s="1" t="s">
        <v>8</v>
      </c>
      <c r="E112" s="5" t="str">
        <f>VLOOKUP(B112,[2]Sheet1!$B:$C,2,0)</f>
        <v>ths_1.png</v>
      </c>
      <c r="F112" s="1" t="str">
        <f>VLOOKUP(B112,[1]Sheet3!$A:$B,2,0)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113" spans="1:6">
      <c r="A113" s="4">
        <v>44561</v>
      </c>
      <c r="B113" s="1" t="s">
        <v>9</v>
      </c>
      <c r="C113" s="1" t="s">
        <v>67</v>
      </c>
      <c r="D113" s="1" t="s">
        <v>68</v>
      </c>
      <c r="E113" s="5" t="str">
        <f>VLOOKUP(B113,[2]Sheet1!$B:$C,2,0)</f>
        <v>ths_2.png</v>
      </c>
      <c r="F113" s="1" t="str">
        <f>VLOOKUP(B113,[1]Sheet3!$A:$B,2,0)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114" spans="1:6">
      <c r="A114" s="4">
        <v>44561</v>
      </c>
      <c r="B114" s="1" t="s">
        <v>74</v>
      </c>
      <c r="C114" s="1" t="s">
        <v>116</v>
      </c>
      <c r="D114" s="1" t="s">
        <v>102</v>
      </c>
      <c r="E114" s="5" t="str">
        <f>VLOOKUP(B114,[2]Sheet1!$B:$C,2,0)</f>
        <v>ths_15.png</v>
      </c>
      <c r="F114" s="1" t="str">
        <f>VLOOKUP(B114,[1]Sheet3!$A:$B,2,0)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115" spans="1:6">
      <c r="A115" s="4">
        <v>44561</v>
      </c>
      <c r="B115" s="1" t="s">
        <v>15</v>
      </c>
      <c r="C115" s="1" t="s">
        <v>38</v>
      </c>
      <c r="D115" s="1" t="s">
        <v>39</v>
      </c>
      <c r="E115" s="5" t="str">
        <f>VLOOKUP(B115,[2]Sheet1!$B:$C,2,0)</f>
        <v>ths_4.png</v>
      </c>
      <c r="F115" s="1" t="str">
        <f>VLOOKUP(B115,[1]Sheet3!$A:$B,2,0)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116" spans="1:6">
      <c r="A116" s="4">
        <v>44561</v>
      </c>
      <c r="B116" s="1" t="s">
        <v>18</v>
      </c>
      <c r="C116" s="1" t="s">
        <v>61</v>
      </c>
      <c r="D116" s="1" t="s">
        <v>62</v>
      </c>
      <c r="E116" s="5" t="str">
        <f>VLOOKUP(B116,[2]Sheet1!$B:$C,2,0)</f>
        <v>ths_5.png</v>
      </c>
      <c r="F116" s="1" t="str">
        <f>VLOOKUP(B116,[1]Sheet3!$A:$B,2,0)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117" spans="1:6">
      <c r="A117" s="4">
        <v>44561</v>
      </c>
      <c r="B117" s="1" t="s">
        <v>33</v>
      </c>
      <c r="C117" s="1" t="s">
        <v>126</v>
      </c>
      <c r="D117" s="1" t="s">
        <v>127</v>
      </c>
      <c r="E117" s="5" t="str">
        <f>VLOOKUP(B117,[2]Sheet1!$B:$C,2,0)</f>
        <v>ths_10.png</v>
      </c>
      <c r="F117" s="1" t="e">
        <f>VLOOKUP(B117,[1]Sheet3!$A:$B,2,0)</f>
        <v>#N/A</v>
      </c>
    </row>
    <row r="118" spans="1:6">
      <c r="A118" s="4">
        <v>44561</v>
      </c>
      <c r="B118" s="1" t="s">
        <v>122</v>
      </c>
      <c r="C118" s="1" t="s">
        <v>128</v>
      </c>
      <c r="D118" s="1" t="s">
        <v>129</v>
      </c>
      <c r="E118" s="5" t="str">
        <f>VLOOKUP(B118,[2]Sheet1!$B:$C,2,0)</f>
        <v>ths_24.png</v>
      </c>
      <c r="F118" s="1" t="str">
        <f>VLOOKUP(B118,[1]Sheet3!$A:$B,2,0)</f>
        <v>https://fund.10jqka.com.cn/public/ifundout/dist/detail.html?frm=ijijinsdk&amp;share_userid=A1XHy&amp;share_jjid=feefad1a5ff6b2ef&amp;share_hxapp=gsdk&amp;back_source=wxhy#/002943</v>
      </c>
    </row>
    <row r="119" spans="1:6">
      <c r="A119" s="4">
        <v>44561</v>
      </c>
      <c r="B119" s="1" t="s">
        <v>24</v>
      </c>
      <c r="C119" s="1" t="s">
        <v>25</v>
      </c>
      <c r="D119" s="1" t="s">
        <v>26</v>
      </c>
      <c r="E119" s="5" t="str">
        <f>VLOOKUP(B119,[2]Sheet1!$B:$C,2,0)</f>
        <v>ths_7.png</v>
      </c>
      <c r="F119" s="1" t="str">
        <f>VLOOKUP(B119,[1]Sheet3!$A:$B,2,0)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20" spans="1:6">
      <c r="A120" s="4">
        <v>44561</v>
      </c>
      <c r="B120" s="1" t="s">
        <v>98</v>
      </c>
      <c r="C120" s="1" t="s">
        <v>130</v>
      </c>
      <c r="D120" s="1" t="s">
        <v>49</v>
      </c>
      <c r="E120" s="5" t="str">
        <f>VLOOKUP(B120,[2]Sheet1!$B:$C,2,0)</f>
        <v>ths_21.png</v>
      </c>
      <c r="F120" s="1" t="e">
        <f>VLOOKUP(B120,[1]Sheet3!$A:$B,2,0)</f>
        <v>#N/A</v>
      </c>
    </row>
    <row r="121" spans="1:6">
      <c r="A121" s="4">
        <v>44561</v>
      </c>
      <c r="B121" s="1" t="s">
        <v>107</v>
      </c>
      <c r="C121" s="1" t="s">
        <v>115</v>
      </c>
      <c r="D121" s="1" t="s">
        <v>109</v>
      </c>
      <c r="E121" s="5" t="str">
        <f>VLOOKUP(B121,[2]Sheet1!$B:$C,2,0)</f>
        <v>ths_22.png</v>
      </c>
      <c r="F121" s="1" t="str">
        <f>VLOOKUP(B121,[1]Sheet3!$A:$B,2,0)</f>
        <v>https://kuaicha.10jqka.com.cn/yuqingwebapp/yuqingapp/?client_userid=A1XHy&amp;share_hxapp=gsc&amp;share_action=&amp;back_source=wxhy#/personDetail/personMap?id=Q00000275921479&amp;company_size=1&amp;person_size=0&amp;scFrom=f10&amp;share=hexin&amp;isShowAppBar=false&amp;isShowStatusBar=false</v>
      </c>
    </row>
    <row r="122" spans="1:6">
      <c r="A122" s="4">
        <v>44651</v>
      </c>
      <c r="B122" s="1" t="s">
        <v>6</v>
      </c>
      <c r="C122" s="1" t="s">
        <v>7</v>
      </c>
      <c r="D122" s="1" t="s">
        <v>8</v>
      </c>
      <c r="E122" s="5" t="str">
        <f>VLOOKUP(B122,[2]Sheet1!$B:$C,2,0)</f>
        <v>ths_1.png</v>
      </c>
      <c r="F122" s="1" t="str">
        <f>VLOOKUP(B122,[1]Sheet3!$A:$B,2,0)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123" spans="1:6">
      <c r="A123" s="4">
        <v>44651</v>
      </c>
      <c r="B123" s="1" t="s">
        <v>9</v>
      </c>
      <c r="C123" s="1" t="s">
        <v>67</v>
      </c>
      <c r="D123" s="1" t="s">
        <v>68</v>
      </c>
      <c r="E123" s="5" t="str">
        <f>VLOOKUP(B123,[2]Sheet1!$B:$C,2,0)</f>
        <v>ths_2.png</v>
      </c>
      <c r="F123" s="1" t="str">
        <f>VLOOKUP(B123,[1]Sheet3!$A:$B,2,0)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124" spans="1:6">
      <c r="A124" s="4">
        <v>44651</v>
      </c>
      <c r="B124" s="1" t="s">
        <v>74</v>
      </c>
      <c r="C124" s="1" t="s">
        <v>131</v>
      </c>
      <c r="D124" s="1" t="s">
        <v>132</v>
      </c>
      <c r="E124" s="5" t="str">
        <f>VLOOKUP(B124,[2]Sheet1!$B:$C,2,0)</f>
        <v>ths_15.png</v>
      </c>
      <c r="F124" s="1" t="str">
        <f>VLOOKUP(B124,[1]Sheet3!$A:$B,2,0)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125" spans="1:6">
      <c r="A125" s="4">
        <v>44651</v>
      </c>
      <c r="B125" s="1" t="s">
        <v>15</v>
      </c>
      <c r="C125" s="1" t="s">
        <v>38</v>
      </c>
      <c r="D125" s="1" t="s">
        <v>39</v>
      </c>
      <c r="E125" s="5" t="str">
        <f>VLOOKUP(B125,[2]Sheet1!$B:$C,2,0)</f>
        <v>ths_4.png</v>
      </c>
      <c r="F125" s="1" t="str">
        <f>VLOOKUP(B125,[1]Sheet3!$A:$B,2,0)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126" spans="1:6">
      <c r="A126" s="4">
        <v>44651</v>
      </c>
      <c r="B126" s="1" t="s">
        <v>18</v>
      </c>
      <c r="C126" s="1" t="s">
        <v>61</v>
      </c>
      <c r="D126" s="1" t="s">
        <v>62</v>
      </c>
      <c r="E126" s="5" t="str">
        <f>VLOOKUP(B126,[2]Sheet1!$B:$C,2,0)</f>
        <v>ths_5.png</v>
      </c>
      <c r="F126" s="1" t="str">
        <f>VLOOKUP(B126,[1]Sheet3!$A:$B,2,0)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127" spans="1:6">
      <c r="A127" s="4">
        <v>44651</v>
      </c>
      <c r="B127" s="1" t="s">
        <v>33</v>
      </c>
      <c r="C127" s="1" t="s">
        <v>133</v>
      </c>
      <c r="D127" s="1" t="s">
        <v>134</v>
      </c>
      <c r="E127" s="5" t="str">
        <f>VLOOKUP(B127,[2]Sheet1!$B:$C,2,0)</f>
        <v>ths_10.png</v>
      </c>
      <c r="F127" s="1" t="e">
        <f>VLOOKUP(B127,[1]Sheet3!$A:$B,2,0)</f>
        <v>#N/A</v>
      </c>
    </row>
    <row r="128" spans="1:6">
      <c r="A128" s="4">
        <v>44651</v>
      </c>
      <c r="B128" s="1" t="s">
        <v>122</v>
      </c>
      <c r="C128" s="1" t="s">
        <v>135</v>
      </c>
      <c r="D128" s="1" t="s">
        <v>136</v>
      </c>
      <c r="E128" s="5" t="str">
        <f>VLOOKUP(B128,[2]Sheet1!$B:$C,2,0)</f>
        <v>ths_24.png</v>
      </c>
      <c r="F128" s="1" t="str">
        <f>VLOOKUP(B128,[1]Sheet3!$A:$B,2,0)</f>
        <v>https://fund.10jqka.com.cn/public/ifundout/dist/detail.html?frm=ijijinsdk&amp;share_userid=A1XHy&amp;share_jjid=feefad1a5ff6b2ef&amp;share_hxapp=gsdk&amp;back_source=wxhy#/002943</v>
      </c>
    </row>
    <row r="129" spans="1:6">
      <c r="A129" s="4">
        <v>44651</v>
      </c>
      <c r="B129" s="1" t="s">
        <v>24</v>
      </c>
      <c r="C129" s="1" t="s">
        <v>25</v>
      </c>
      <c r="D129" s="1" t="s">
        <v>26</v>
      </c>
      <c r="E129" s="5" t="str">
        <f>VLOOKUP(B129,[2]Sheet1!$B:$C,2,0)</f>
        <v>ths_7.png</v>
      </c>
      <c r="F129" s="1" t="str">
        <f>VLOOKUP(B129,[1]Sheet3!$A:$B,2,0)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30" spans="1:6">
      <c r="A130" s="4">
        <v>44651</v>
      </c>
      <c r="B130" s="1" t="s">
        <v>137</v>
      </c>
      <c r="C130" s="1" t="s">
        <v>138</v>
      </c>
      <c r="D130" s="1" t="s">
        <v>139</v>
      </c>
      <c r="E130" s="5" t="str">
        <f>VLOOKUP(B130,[2]Sheet1!$B:$C,2,0)</f>
        <v>ths_25.png</v>
      </c>
      <c r="F130" s="1" t="str">
        <f>VLOOKUP(B130,[1]Sheet3!$A:$B,2,0)</f>
        <v>https://fund.10jqka.com.cn/public/ifundout/dist/detail.html?frm=ijijinsdk&amp;share_userid=A1XHy&amp;share_jjid=feefad1a5ff6b2ef&amp;share_hxapp=gsdk&amp;back_source=wxhy#/004702</v>
      </c>
    </row>
    <row r="131" spans="1:6">
      <c r="A131" s="4">
        <v>44651</v>
      </c>
      <c r="B131" s="1" t="s">
        <v>140</v>
      </c>
      <c r="C131" s="1" t="s">
        <v>141</v>
      </c>
      <c r="D131" s="1" t="s">
        <v>100</v>
      </c>
      <c r="E131" s="5" t="str">
        <f>VLOOKUP(B131,[2]Sheet1!$B:$C,2,0)</f>
        <v>ths_26.png</v>
      </c>
      <c r="F131" s="1" t="str">
        <f>VLOOKUP(B131,[1]Sheet3!$A:$B,2,0)</f>
        <v>https://fund.10jqka.com.cn/public/ifundout/dist/detail.html?frm=ijijinsdk&amp;share_userid=A1XHy&amp;share_jjid=feefad1a5ff6b2ef&amp;share_hxapp=gsdk&amp;back_source=wxhy#/009548</v>
      </c>
    </row>
    <row r="132" spans="1:6">
      <c r="A132" s="4">
        <v>44742</v>
      </c>
      <c r="B132" s="1" t="s">
        <v>6</v>
      </c>
      <c r="C132" s="1" t="s">
        <v>142</v>
      </c>
      <c r="D132" s="1" t="s">
        <v>143</v>
      </c>
      <c r="E132" s="5" t="str">
        <f>VLOOKUP(B132,[2]Sheet1!$B:$C,2,0)</f>
        <v>ths_1.png</v>
      </c>
      <c r="F132" s="1" t="str">
        <f>VLOOKUP(B132,[1]Sheet3!$A:$B,2,0)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133" spans="1:6">
      <c r="A133" s="4">
        <v>44742</v>
      </c>
      <c r="B133" s="1" t="s">
        <v>9</v>
      </c>
      <c r="C133" s="1" t="s">
        <v>67</v>
      </c>
      <c r="D133" s="1" t="s">
        <v>68</v>
      </c>
      <c r="E133" s="5" t="str">
        <f>VLOOKUP(B133,[2]Sheet1!$B:$C,2,0)</f>
        <v>ths_2.png</v>
      </c>
      <c r="F133" s="1" t="str">
        <f>VLOOKUP(B133,[1]Sheet3!$A:$B,2,0)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134" spans="1:6">
      <c r="A134" s="4">
        <v>44742</v>
      </c>
      <c r="B134" s="1" t="s">
        <v>74</v>
      </c>
      <c r="C134" s="1" t="s">
        <v>131</v>
      </c>
      <c r="D134" s="1" t="s">
        <v>132</v>
      </c>
      <c r="E134" s="5" t="str">
        <f>VLOOKUP(B134,[2]Sheet1!$B:$C,2,0)</f>
        <v>ths_15.png</v>
      </c>
      <c r="F134" s="1" t="str">
        <f>VLOOKUP(B134,[1]Sheet3!$A:$B,2,0)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135" spans="1:6">
      <c r="A135" s="4">
        <v>44742</v>
      </c>
      <c r="B135" s="1" t="s">
        <v>15</v>
      </c>
      <c r="C135" s="1" t="s">
        <v>38</v>
      </c>
      <c r="D135" s="1" t="s">
        <v>39</v>
      </c>
      <c r="E135" s="5" t="str">
        <f>VLOOKUP(B135,[2]Sheet1!$B:$C,2,0)</f>
        <v>ths_4.png</v>
      </c>
      <c r="F135" s="1" t="str">
        <f>VLOOKUP(B135,[1]Sheet3!$A:$B,2,0)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136" spans="1:6">
      <c r="A136" s="4">
        <v>44742</v>
      </c>
      <c r="B136" s="1" t="s">
        <v>18</v>
      </c>
      <c r="C136" s="1" t="s">
        <v>61</v>
      </c>
      <c r="D136" s="1" t="s">
        <v>62</v>
      </c>
      <c r="E136" s="5" t="str">
        <f>VLOOKUP(B136,[2]Sheet1!$B:$C,2,0)</f>
        <v>ths_5.png</v>
      </c>
      <c r="F136" s="1" t="str">
        <f>VLOOKUP(B136,[1]Sheet3!$A:$B,2,0)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137" spans="1:6">
      <c r="A137" s="4">
        <v>44742</v>
      </c>
      <c r="B137" s="1" t="s">
        <v>33</v>
      </c>
      <c r="C137" s="1" t="s">
        <v>144</v>
      </c>
      <c r="D137" s="1" t="s">
        <v>145</v>
      </c>
      <c r="E137" s="5" t="str">
        <f>VLOOKUP(B137,[2]Sheet1!$B:$C,2,0)</f>
        <v>ths_10.png</v>
      </c>
      <c r="F137" s="1" t="e">
        <f>VLOOKUP(B137,[1]Sheet3!$A:$B,2,0)</f>
        <v>#N/A</v>
      </c>
    </row>
    <row r="138" spans="1:6">
      <c r="A138" s="4">
        <v>44742</v>
      </c>
      <c r="B138" s="1" t="s">
        <v>122</v>
      </c>
      <c r="C138" s="1" t="s">
        <v>146</v>
      </c>
      <c r="D138" s="1" t="s">
        <v>147</v>
      </c>
      <c r="E138" s="5" t="str">
        <f>VLOOKUP(B138,[2]Sheet1!$B:$C,2,0)</f>
        <v>ths_24.png</v>
      </c>
      <c r="F138" s="1" t="str">
        <f>VLOOKUP(B138,[1]Sheet3!$A:$B,2,0)</f>
        <v>https://fund.10jqka.com.cn/public/ifundout/dist/detail.html?frm=ijijinsdk&amp;share_userid=A1XHy&amp;share_jjid=feefad1a5ff6b2ef&amp;share_hxapp=gsdk&amp;back_source=wxhy#/002943</v>
      </c>
    </row>
    <row r="139" spans="1:6">
      <c r="A139" s="4">
        <v>44742</v>
      </c>
      <c r="B139" s="1" t="s">
        <v>24</v>
      </c>
      <c r="C139" s="1" t="s">
        <v>25</v>
      </c>
      <c r="D139" s="1" t="s">
        <v>26</v>
      </c>
      <c r="E139" s="5" t="str">
        <f>VLOOKUP(B139,[2]Sheet1!$B:$C,2,0)</f>
        <v>ths_7.png</v>
      </c>
      <c r="F139" s="1" t="str">
        <f>VLOOKUP(B139,[1]Sheet3!$A:$B,2,0)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40" spans="1:6">
      <c r="A140" s="4">
        <v>44742</v>
      </c>
      <c r="B140" s="1" t="s">
        <v>140</v>
      </c>
      <c r="C140" s="1" t="s">
        <v>148</v>
      </c>
      <c r="D140" s="1" t="s">
        <v>97</v>
      </c>
      <c r="E140" s="5" t="str">
        <f>VLOOKUP(B140,[2]Sheet1!$B:$C,2,0)</f>
        <v>ths_26.png</v>
      </c>
      <c r="F140" s="1" t="str">
        <f>VLOOKUP(B140,[1]Sheet3!$A:$B,2,0)</f>
        <v>https://fund.10jqka.com.cn/public/ifundout/dist/detail.html?frm=ijijinsdk&amp;share_userid=A1XHy&amp;share_jjid=feefad1a5ff6b2ef&amp;share_hxapp=gsdk&amp;back_source=wxhy#/009548</v>
      </c>
    </row>
    <row r="141" spans="1:6">
      <c r="A141" s="4">
        <v>44742</v>
      </c>
      <c r="B141" s="1" t="s">
        <v>107</v>
      </c>
      <c r="C141" s="1" t="s">
        <v>115</v>
      </c>
      <c r="D141" s="1" t="s">
        <v>109</v>
      </c>
      <c r="E141" s="5" t="str">
        <f>VLOOKUP(B141,[2]Sheet1!$B:$C,2,0)</f>
        <v>ths_22.png</v>
      </c>
      <c r="F141" s="1" t="str">
        <f>VLOOKUP(B141,[1]Sheet3!$A:$B,2,0)</f>
        <v>https://kuaicha.10jqka.com.cn/yuqingwebapp/yuqingapp/?client_userid=A1XHy&amp;share_hxapp=gsc&amp;share_action=&amp;back_source=wxhy#/personDetail/personMap?id=Q00000275921479&amp;company_size=1&amp;person_size=0&amp;scFrom=f10&amp;share=hexin&amp;isShowAppBar=false&amp;isShowStatusBar=false</v>
      </c>
    </row>
    <row r="142" spans="1:6">
      <c r="A142" s="4">
        <v>44834</v>
      </c>
      <c r="B142" s="1" t="s">
        <v>6</v>
      </c>
      <c r="C142" s="1" t="s">
        <v>142</v>
      </c>
      <c r="D142" s="1" t="s">
        <v>143</v>
      </c>
      <c r="E142" s="5" t="str">
        <f>VLOOKUP(B142,[2]Sheet1!$B:$C,2,0)</f>
        <v>ths_1.png</v>
      </c>
      <c r="F142" s="1" t="str">
        <f>VLOOKUP(B142,[1]Sheet3!$A:$B,2,0)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143" spans="1:6">
      <c r="A143" s="4">
        <v>44834</v>
      </c>
      <c r="B143" s="1" t="s">
        <v>9</v>
      </c>
      <c r="C143" s="1" t="s">
        <v>67</v>
      </c>
      <c r="D143" s="1" t="s">
        <v>68</v>
      </c>
      <c r="E143" s="5" t="str">
        <f>VLOOKUP(B143,[2]Sheet1!$B:$C,2,0)</f>
        <v>ths_2.png</v>
      </c>
      <c r="F143" s="1" t="str">
        <f>VLOOKUP(B143,[1]Sheet3!$A:$B,2,0)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144" spans="1:6">
      <c r="A144" s="4">
        <v>44834</v>
      </c>
      <c r="B144" s="1" t="s">
        <v>74</v>
      </c>
      <c r="C144" s="1" t="s">
        <v>149</v>
      </c>
      <c r="D144" s="1" t="s">
        <v>132</v>
      </c>
      <c r="E144" s="5" t="str">
        <f>VLOOKUP(B144,[2]Sheet1!$B:$C,2,0)</f>
        <v>ths_15.png</v>
      </c>
      <c r="F144" s="1" t="str">
        <f>VLOOKUP(B144,[1]Sheet3!$A:$B,2,0)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145" spans="1:6">
      <c r="A145" s="4">
        <v>44834</v>
      </c>
      <c r="B145" s="1" t="s">
        <v>15</v>
      </c>
      <c r="C145" s="1" t="s">
        <v>38</v>
      </c>
      <c r="D145" s="1" t="s">
        <v>39</v>
      </c>
      <c r="E145" s="5" t="str">
        <f>VLOOKUP(B145,[2]Sheet1!$B:$C,2,0)</f>
        <v>ths_4.png</v>
      </c>
      <c r="F145" s="1" t="str">
        <f>VLOOKUP(B145,[1]Sheet3!$A:$B,2,0)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146" spans="1:6">
      <c r="A146" s="4">
        <v>44834</v>
      </c>
      <c r="B146" s="1" t="s">
        <v>18</v>
      </c>
      <c r="C146" s="1" t="s">
        <v>61</v>
      </c>
      <c r="D146" s="1" t="s">
        <v>62</v>
      </c>
      <c r="E146" s="5" t="str">
        <f>VLOOKUP(B146,[2]Sheet1!$B:$C,2,0)</f>
        <v>ths_5.png</v>
      </c>
      <c r="F146" s="1" t="str">
        <f>VLOOKUP(B146,[1]Sheet3!$A:$B,2,0)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147" spans="1:6">
      <c r="A147" s="4">
        <v>44834</v>
      </c>
      <c r="B147" s="1" t="s">
        <v>33</v>
      </c>
      <c r="C147" s="1" t="s">
        <v>150</v>
      </c>
      <c r="D147" s="1" t="s">
        <v>151</v>
      </c>
      <c r="E147" s="5" t="str">
        <f>VLOOKUP(B147,[2]Sheet1!$B:$C,2,0)</f>
        <v>ths_10.png</v>
      </c>
      <c r="F147" s="1" t="e">
        <f>VLOOKUP(B147,[1]Sheet3!$A:$B,2,0)</f>
        <v>#N/A</v>
      </c>
    </row>
    <row r="148" spans="1:6">
      <c r="A148" s="4">
        <v>44834</v>
      </c>
      <c r="B148" s="1" t="s">
        <v>122</v>
      </c>
      <c r="C148" s="1" t="s">
        <v>152</v>
      </c>
      <c r="D148" s="1" t="s">
        <v>153</v>
      </c>
      <c r="E148" s="5" t="str">
        <f>VLOOKUP(B148,[2]Sheet1!$B:$C,2,0)</f>
        <v>ths_24.png</v>
      </c>
      <c r="F148" s="1" t="str">
        <f>VLOOKUP(B148,[1]Sheet3!$A:$B,2,0)</f>
        <v>https://fund.10jqka.com.cn/public/ifundout/dist/detail.html?frm=ijijinsdk&amp;share_userid=A1XHy&amp;share_jjid=feefad1a5ff6b2ef&amp;share_hxapp=gsdk&amp;back_source=wxhy#/002943</v>
      </c>
    </row>
    <row r="149" spans="1:6">
      <c r="A149" s="4">
        <v>44834</v>
      </c>
      <c r="B149" s="1" t="s">
        <v>24</v>
      </c>
      <c r="C149" s="1" t="s">
        <v>25</v>
      </c>
      <c r="D149" s="1" t="s">
        <v>26</v>
      </c>
      <c r="E149" s="5" t="str">
        <f>VLOOKUP(B149,[2]Sheet1!$B:$C,2,0)</f>
        <v>ths_7.png</v>
      </c>
      <c r="F149" s="1" t="str">
        <f>VLOOKUP(B149,[1]Sheet3!$A:$B,2,0)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50" spans="1:6">
      <c r="A150" s="4">
        <v>44834</v>
      </c>
      <c r="B150" s="1" t="s">
        <v>137</v>
      </c>
      <c r="C150" s="1" t="s">
        <v>154</v>
      </c>
      <c r="D150" s="1" t="s">
        <v>72</v>
      </c>
      <c r="E150" s="5" t="str">
        <f>VLOOKUP(B150,[2]Sheet1!$B:$C,2,0)</f>
        <v>ths_25.png</v>
      </c>
      <c r="F150" s="1" t="str">
        <f>VLOOKUP(B150,[1]Sheet3!$A:$B,2,0)</f>
        <v>https://fund.10jqka.com.cn/public/ifundout/dist/detail.html?frm=ijijinsdk&amp;share_userid=A1XHy&amp;share_jjid=feefad1a5ff6b2ef&amp;share_hxapp=gsdk&amp;back_source=wxhy#/004702</v>
      </c>
    </row>
    <row r="151" spans="1:6">
      <c r="A151" s="4">
        <v>44834</v>
      </c>
      <c r="B151" s="1" t="s">
        <v>107</v>
      </c>
      <c r="C151" s="1" t="s">
        <v>115</v>
      </c>
      <c r="D151" s="1" t="s">
        <v>109</v>
      </c>
      <c r="E151" s="5" t="str">
        <f>VLOOKUP(B151,[2]Sheet1!$B:$C,2,0)</f>
        <v>ths_22.png</v>
      </c>
      <c r="F151" s="1" t="str">
        <f>VLOOKUP(B151,[1]Sheet3!$A:$B,2,0)</f>
        <v>https://kuaicha.10jqka.com.cn/yuqingwebapp/yuqingapp/?client_userid=A1XHy&amp;share_hxapp=gsc&amp;share_action=&amp;back_source=wxhy#/personDetail/personMap?id=Q00000275921479&amp;company_size=1&amp;person_size=0&amp;scFrom=f10&amp;share=hexin&amp;isShowAppBar=false&amp;isShowStatusBar=false</v>
      </c>
    </row>
    <row r="152" spans="1:6">
      <c r="A152" s="4">
        <v>44926</v>
      </c>
      <c r="B152" s="1" t="s">
        <v>6</v>
      </c>
      <c r="C152" s="1" t="s">
        <v>142</v>
      </c>
      <c r="D152" s="1" t="s">
        <v>143</v>
      </c>
      <c r="E152" s="5" t="str">
        <f>VLOOKUP(B152,[2]Sheet1!$B:$C,2,0)</f>
        <v>ths_1.png</v>
      </c>
      <c r="F152" s="1" t="str">
        <f>VLOOKUP(B152,[1]Sheet3!$A:$B,2,0)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153" spans="1:6">
      <c r="A153" s="4">
        <v>44926</v>
      </c>
      <c r="B153" s="1" t="s">
        <v>9</v>
      </c>
      <c r="C153" s="1" t="s">
        <v>67</v>
      </c>
      <c r="D153" s="1" t="s">
        <v>68</v>
      </c>
      <c r="E153" s="5" t="str">
        <f>VLOOKUP(B153,[2]Sheet1!$B:$C,2,0)</f>
        <v>ths_2.png</v>
      </c>
      <c r="F153" s="1" t="str">
        <f>VLOOKUP(B153,[1]Sheet3!$A:$B,2,0)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154" spans="1:6">
      <c r="A154" s="4">
        <v>44926</v>
      </c>
      <c r="B154" s="1" t="s">
        <v>74</v>
      </c>
      <c r="C154" s="1" t="s">
        <v>155</v>
      </c>
      <c r="D154" s="1" t="s">
        <v>132</v>
      </c>
      <c r="E154" s="5" t="str">
        <f>VLOOKUP(B154,[2]Sheet1!$B:$C,2,0)</f>
        <v>ths_15.png</v>
      </c>
      <c r="F154" s="1" t="str">
        <f>VLOOKUP(B154,[1]Sheet3!$A:$B,2,0)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155" spans="1:6">
      <c r="A155" s="4">
        <v>44926</v>
      </c>
      <c r="B155" s="1" t="s">
        <v>15</v>
      </c>
      <c r="C155" s="1" t="s">
        <v>38</v>
      </c>
      <c r="D155" s="1" t="s">
        <v>39</v>
      </c>
      <c r="E155" s="5" t="str">
        <f>VLOOKUP(B155,[2]Sheet1!$B:$C,2,0)</f>
        <v>ths_4.png</v>
      </c>
      <c r="F155" s="1" t="str">
        <f>VLOOKUP(B155,[1]Sheet3!$A:$B,2,0)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156" spans="1:6">
      <c r="A156" s="4">
        <v>44926</v>
      </c>
      <c r="B156" s="1" t="s">
        <v>18</v>
      </c>
      <c r="C156" s="1" t="s">
        <v>61</v>
      </c>
      <c r="D156" s="1" t="s">
        <v>62</v>
      </c>
      <c r="E156" s="5" t="str">
        <f>VLOOKUP(B156,[2]Sheet1!$B:$C,2,0)</f>
        <v>ths_5.png</v>
      </c>
      <c r="F156" s="1" t="str">
        <f>VLOOKUP(B156,[1]Sheet3!$A:$B,2,0)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157" spans="1:6">
      <c r="A157" s="4">
        <v>44926</v>
      </c>
      <c r="B157" s="1" t="s">
        <v>33</v>
      </c>
      <c r="C157" s="1" t="s">
        <v>156</v>
      </c>
      <c r="D157" s="1" t="s">
        <v>157</v>
      </c>
      <c r="E157" s="5" t="str">
        <f>VLOOKUP(B157,[2]Sheet1!$B:$C,2,0)</f>
        <v>ths_10.png</v>
      </c>
      <c r="F157" s="1" t="e">
        <f>VLOOKUP(B157,[1]Sheet3!$A:$B,2,0)</f>
        <v>#N/A</v>
      </c>
    </row>
    <row r="158" spans="1:6">
      <c r="A158" s="4">
        <v>44926</v>
      </c>
      <c r="B158" s="1" t="s">
        <v>122</v>
      </c>
      <c r="C158" s="1" t="s">
        <v>152</v>
      </c>
      <c r="D158" s="1" t="s">
        <v>153</v>
      </c>
      <c r="E158" s="5" t="str">
        <f>VLOOKUP(B158,[2]Sheet1!$B:$C,2,0)</f>
        <v>ths_24.png</v>
      </c>
      <c r="F158" s="1" t="str">
        <f>VLOOKUP(B158,[1]Sheet3!$A:$B,2,0)</f>
        <v>https://fund.10jqka.com.cn/public/ifundout/dist/detail.html?frm=ijijinsdk&amp;share_userid=A1XHy&amp;share_jjid=feefad1a5ff6b2ef&amp;share_hxapp=gsdk&amp;back_source=wxhy#/002943</v>
      </c>
    </row>
    <row r="159" spans="1:6">
      <c r="A159" s="4">
        <v>44926</v>
      </c>
      <c r="B159" s="1" t="s">
        <v>24</v>
      </c>
      <c r="C159" s="1" t="s">
        <v>25</v>
      </c>
      <c r="D159" s="1" t="s">
        <v>26</v>
      </c>
      <c r="E159" s="5" t="str">
        <f>VLOOKUP(B159,[2]Sheet1!$B:$C,2,0)</f>
        <v>ths_7.png</v>
      </c>
      <c r="F159" s="1" t="str">
        <f>VLOOKUP(B159,[1]Sheet3!$A:$B,2,0)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60" spans="1:6">
      <c r="A160" s="4">
        <v>44926</v>
      </c>
      <c r="B160" s="1" t="s">
        <v>158</v>
      </c>
      <c r="C160" s="1" t="s">
        <v>159</v>
      </c>
      <c r="D160" s="1" t="s">
        <v>160</v>
      </c>
      <c r="E160" s="5" t="str">
        <f>VLOOKUP(B160,[2]Sheet1!$B:$C,2,0)</f>
        <v>ths_27.png</v>
      </c>
      <c r="F160" s="1" t="str">
        <f>VLOOKUP(B160,[1]Sheet3!$A:$B,2,0)</f>
        <v>https://fund.10jqka.com.cn/public/ifundout/dist/detail.html?frm=ijijinsdk&amp;share_userid=A1XHy&amp;share_jjid=feefad1a5ff6b2ef&amp;share_hxapp=gsdk&amp;back_source=wxhy#/420002</v>
      </c>
    </row>
    <row r="161" spans="1:6">
      <c r="A161" s="4">
        <v>44926</v>
      </c>
      <c r="B161" s="1" t="s">
        <v>161</v>
      </c>
      <c r="C161" s="1" t="s">
        <v>162</v>
      </c>
      <c r="D161" s="1" t="s">
        <v>66</v>
      </c>
      <c r="E161" s="5" t="str">
        <f>VLOOKUP(B161,[2]Sheet1!$B:$C,2,0)</f>
        <v>ths_28.png</v>
      </c>
      <c r="F161" s="1" t="str">
        <f>VLOOKUP(B161,[1]Sheet3!$A:$B,2,0)</f>
        <v>https://fund.10jqka.com.cn/public/ifundout/dist/detail.html?frm=ijijinsdk&amp;share_userid=A1XHy&amp;share_jjid=feefad1a5ff6b2ef&amp;share_hxapp=gsdk&amp;back_source=wxhy#/008188</v>
      </c>
    </row>
    <row r="162" spans="1:6">
      <c r="A162" s="4">
        <v>45016</v>
      </c>
      <c r="B162" s="1" t="s">
        <v>6</v>
      </c>
      <c r="C162" s="1" t="s">
        <v>142</v>
      </c>
      <c r="D162" s="1" t="s">
        <v>143</v>
      </c>
      <c r="E162" s="5" t="str">
        <f>VLOOKUP(B162,[2]Sheet1!$B:$C,2,0)</f>
        <v>ths_1.png</v>
      </c>
      <c r="F162" s="1" t="str">
        <f>VLOOKUP(B162,[1]Sheet3!$A:$B,2,0)</f>
        <v>https://kuaicha.10jqka.com.cn/yuqingwebapp/yuqingapp/?client_userid=A1XHy&amp;share_hxapp=gsc&amp;share_action=&amp;back_source=wxhy#/personDetail/personMap?id=T000183899&amp;company_size=17&amp;person_size=8&amp;scFrom=f10&amp;share=hexin&amp;isShowAppBar=false&amp;isShowStatusBar=false</v>
      </c>
    </row>
    <row r="163" spans="1:6">
      <c r="A163" s="4">
        <v>45016</v>
      </c>
      <c r="B163" s="1" t="s">
        <v>9</v>
      </c>
      <c r="C163" s="1" t="s">
        <v>67</v>
      </c>
      <c r="D163" s="1" t="s">
        <v>68</v>
      </c>
      <c r="E163" s="5" t="str">
        <f>VLOOKUP(B163,[2]Sheet1!$B:$C,2,0)</f>
        <v>ths_2.png</v>
      </c>
      <c r="F163" s="1" t="str">
        <f>VLOOKUP(B163,[1]Sheet3!$A:$B,2,0)</f>
        <v>https://kuaicha.10jqka.com.cn/yuqingwebapp/yuqingapp/?client_userid=A1XHy&amp;share_hxapp=gsc&amp;share_action=&amp;back_source=wxhy#/personDetail/personMap?id=T000183900&amp;company_size=8&amp;person_size=0&amp;scFrom=f10&amp;share=hexin&amp;isShowAppBar=false&amp;isShowStatusBar=false</v>
      </c>
    </row>
    <row r="164" spans="1:6">
      <c r="A164" s="4">
        <v>45016</v>
      </c>
      <c r="B164" s="1" t="s">
        <v>74</v>
      </c>
      <c r="C164" s="1" t="s">
        <v>163</v>
      </c>
      <c r="D164" s="1" t="s">
        <v>164</v>
      </c>
      <c r="E164" s="5" t="str">
        <f>VLOOKUP(B164,[2]Sheet1!$B:$C,2,0)</f>
        <v>ths_15.png</v>
      </c>
      <c r="F164" s="1" t="str">
        <f>VLOOKUP(B164,[1]Sheet3!$A:$B,2,0)</f>
        <v>https://kuaicha.10jqka.com.cn/yuqingwebapp/yuqingapp/?client_userid=A1XHy&amp;share_hxapp=gsc&amp;share_action=&amp;back_source=wxhy#/companyDetail/chart?id=T000044234&amp;type=gqdc&amp;company_count=1&amp;holder_count=7&amp;scFrom=f10&amp;share=hexin&amp;isShowAppBar=false&amp;isShowStatusBar=false</v>
      </c>
    </row>
    <row r="165" spans="1:6">
      <c r="A165" s="4">
        <v>45016</v>
      </c>
      <c r="B165" s="1" t="s">
        <v>15</v>
      </c>
      <c r="C165" s="1" t="s">
        <v>38</v>
      </c>
      <c r="D165" s="1" t="s">
        <v>39</v>
      </c>
      <c r="E165" s="5" t="str">
        <f>VLOOKUP(B165,[2]Sheet1!$B:$C,2,0)</f>
        <v>ths_4.png</v>
      </c>
      <c r="F165" s="1" t="str">
        <f>VLOOKUP(B165,[1]Sheet3!$A:$B,2,0)</f>
        <v>https://kuaicha.10jqka.com.cn/yuqingwebapp/yuqingapp/?client_userid=A1XHy&amp;share_hxapp=gsc&amp;share_action=&amp;back_source=wxhy#/personDetail/personMap?id=T000183902&amp;company_size=6&amp;person_size=3&amp;scFrom=f10&amp;share=hexin&amp;isShowAppBar=false&amp;isShowStatusBar=false</v>
      </c>
    </row>
    <row r="166" spans="1:6">
      <c r="A166" s="4">
        <v>45016</v>
      </c>
      <c r="B166" s="1" t="s">
        <v>18</v>
      </c>
      <c r="C166" s="1" t="s">
        <v>61</v>
      </c>
      <c r="D166" s="1" t="s">
        <v>62</v>
      </c>
      <c r="E166" s="5" t="str">
        <f>VLOOKUP(B166,[2]Sheet1!$B:$C,2,0)</f>
        <v>ths_5.png</v>
      </c>
      <c r="F166" s="1" t="str">
        <f>VLOOKUP(B166,[1]Sheet3!$A:$B,2,0)</f>
        <v>https://kuaicha.10jqka.com.cn/yuqingwebapp/yuqingapp/?client_userid=A1XHy&amp;share_hxapp=gsc&amp;share_action=&amp;back_source=wxhy#/personDetail/personMap?id=T000183901&amp;company_size=13&amp;person_size=0&amp;scFrom=f10&amp;share=hexin&amp;isShowAppBar=false&amp;isShowStatusBar=false</v>
      </c>
    </row>
    <row r="167" spans="1:6">
      <c r="A167" s="4">
        <v>45016</v>
      </c>
      <c r="B167" s="1" t="s">
        <v>33</v>
      </c>
      <c r="C167" s="1" t="s">
        <v>165</v>
      </c>
      <c r="D167" s="1" t="s">
        <v>166</v>
      </c>
      <c r="E167" s="5" t="str">
        <f>VLOOKUP(B167,[2]Sheet1!$B:$C,2,0)</f>
        <v>ths_10.png</v>
      </c>
      <c r="F167" s="1" t="e">
        <f>VLOOKUP(B167,[1]Sheet3!$A:$B,2,0)</f>
        <v>#N/A</v>
      </c>
    </row>
    <row r="168" spans="1:6">
      <c r="A168" s="4">
        <v>45016</v>
      </c>
      <c r="B168" s="1" t="s">
        <v>24</v>
      </c>
      <c r="C168" s="1" t="s">
        <v>25</v>
      </c>
      <c r="D168" s="1" t="s">
        <v>26</v>
      </c>
      <c r="E168" s="5" t="str">
        <f>VLOOKUP(B168,[2]Sheet1!$B:$C,2,0)</f>
        <v>ths_7.png</v>
      </c>
      <c r="F168" s="1" t="str">
        <f>VLOOKUP(B168,[1]Sheet3!$A:$B,2,0)</f>
        <v>https://kuaicha.10jqka.com.cn/yuqingwebapp/yuqingapp/?client_userid=A1XHy&amp;share_hxapp=gsc&amp;share_action=&amp;back_source=wxhy#/companyDetail/chart?id=T000073058&amp;type=gqdc&amp;company_count=151&amp;holder_count=3&amp;scFrom=f10&amp;share=hexin&amp;isShowAppBar=false&amp;isShowStatusBar=false</v>
      </c>
    </row>
    <row r="169" spans="1:6">
      <c r="A169" s="4">
        <v>45016</v>
      </c>
      <c r="B169" s="1" t="s">
        <v>122</v>
      </c>
      <c r="C169" s="1" t="s">
        <v>167</v>
      </c>
      <c r="D169" s="1" t="s">
        <v>168</v>
      </c>
      <c r="E169" s="5" t="str">
        <f>VLOOKUP(B169,[2]Sheet1!$B:$C,2,0)</f>
        <v>ths_24.png</v>
      </c>
      <c r="F169" s="1" t="str">
        <f>VLOOKUP(B169,[1]Sheet3!$A:$B,2,0)</f>
        <v>https://fund.10jqka.com.cn/public/ifundout/dist/detail.html?frm=ijijinsdk&amp;share_userid=A1XHy&amp;share_jjid=feefad1a5ff6b2ef&amp;share_hxapp=gsdk&amp;back_source=wxhy#/002943</v>
      </c>
    </row>
    <row r="170" spans="1:6">
      <c r="A170" s="4">
        <v>45016</v>
      </c>
      <c r="B170" s="1" t="s">
        <v>169</v>
      </c>
      <c r="C170" s="1" t="s">
        <v>170</v>
      </c>
      <c r="D170" s="1" t="s">
        <v>171</v>
      </c>
      <c r="E170" s="5" t="str">
        <f>VLOOKUP(B170,[2]Sheet1!$B:$C,2,0)</f>
        <v>ths_29.png</v>
      </c>
      <c r="F170" s="1" t="str">
        <f>VLOOKUP(B170,[1]Sheet3!$A:$B,2,0)</f>
        <v>https://fund.10jqka.com.cn/public/ifundout/dist/detail.html?frm=ijijinsdk&amp;share_userid=A1XHy&amp;share_jjid=feefad1a5ff6b2ef&amp;share_hxapp=gsdk&amp;back_source=wxhy#/501049</v>
      </c>
    </row>
    <row r="171" spans="1:6">
      <c r="A171" s="4">
        <v>45016</v>
      </c>
      <c r="B171" s="1" t="s">
        <v>158</v>
      </c>
      <c r="C171" s="1" t="s">
        <v>172</v>
      </c>
      <c r="D171" s="1" t="s">
        <v>58</v>
      </c>
      <c r="E171" s="5" t="str">
        <f>VLOOKUP(B171,[2]Sheet1!$B:$C,2,0)</f>
        <v>ths_27.png</v>
      </c>
      <c r="F171" s="1" t="str">
        <f>VLOOKUP(B171,[1]Sheet3!$A:$B,2,0)</f>
        <v>https://fund.10jqka.com.cn/public/ifundout/dist/detail.html?frm=ijijinsdk&amp;share_userid=A1XHy&amp;share_jjid=feefad1a5ff6b2ef&amp;share_hxapp=gsdk&amp;back_source=wxhy#/420002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牛桂林</cp:lastModifiedBy>
  <dcterms:created xsi:type="dcterms:W3CDTF">2023-07-14T16:28:00Z</dcterms:created>
  <dcterms:modified xsi:type="dcterms:W3CDTF">2023-07-24T09:43:30Z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7018EAEF7AB4CF03C4D4BD6443FFEBC2_42</vt:lpwstr>
  </property>
</Properties>
</file>