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 activeTab="1"/>
  </bookViews>
  <sheets>
    <sheet name="Urban expansion area" sheetId="4" r:id="rId1"/>
    <sheet name="Urban expansion speed" sheetId="5" r:id="rId2"/>
  </sheets>
  <definedNames>
    <definedName name="_xlnm._FilterDatabase" localSheetId="0" hidden="1">'Urban expansion area'!$A$1:$Q$257</definedName>
    <definedName name="_xlnm._FilterDatabase" localSheetId="1" hidden="1">'Urban expansion speed'!$A$2:$Q$257</definedName>
  </definedNames>
  <calcPr calcId="144525"/>
</workbook>
</file>

<file path=xl/sharedStrings.xml><?xml version="1.0" encoding="utf-8"?>
<sst xmlns="http://schemas.openxmlformats.org/spreadsheetml/2006/main" count="4353" uniqueCount="582">
  <si>
    <t>Category</t>
  </si>
  <si>
    <t>Attribute</t>
  </si>
  <si>
    <t>Indicator</t>
  </si>
  <si>
    <t>Indicator Code</t>
  </si>
  <si>
    <t>Correlation coefficients of urban expansion 
area and socio-environmental indicators</t>
  </si>
  <si>
    <t>All correlation coefficients are 
significant for all time periods</t>
  </si>
  <si>
    <t>Correlation coefficient grade</t>
  </si>
  <si>
    <t>Watershed scales with 
differences in the grades</t>
  </si>
  <si>
    <t>Level 1-2</t>
  </si>
  <si>
    <t>Level 2-3</t>
  </si>
  <si>
    <t>Trend</t>
  </si>
  <si>
    <t>Level 1</t>
  </si>
  <si>
    <t>Level 2</t>
  </si>
  <si>
    <t>Level 3</t>
  </si>
  <si>
    <t>Hydrology</t>
  </si>
  <si>
    <t>Natural Discharge</t>
  </si>
  <si>
    <t>Annual average of river pour point natural discharge</t>
  </si>
  <si>
    <t>dis_m3_pyr</t>
  </si>
  <si>
    <t>no</t>
  </si>
  <si>
    <t>yes</t>
  </si>
  <si>
    <t>Level 1-3</t>
  </si>
  <si>
    <t>+</t>
  </si>
  <si>
    <t>River segment pour point annual minimum Natural discharge</t>
  </si>
  <si>
    <t>dis_m3_pmn</t>
  </si>
  <si>
    <t>Annual maximum Natural discharge</t>
  </si>
  <si>
    <t>dis_m3_pmx</t>
  </si>
  <si>
    <t>Land Surface Runoff</t>
  </si>
  <si>
    <t>Average annual basin surface runoff</t>
  </si>
  <si>
    <t>run_mm_syr</t>
  </si>
  <si>
    <t>=</t>
  </si>
  <si>
    <t>Inundation Extent</t>
  </si>
  <si>
    <t>Sub-basin annual minimum inundation extent</t>
  </si>
  <si>
    <t>inu_pc_smn</t>
  </si>
  <si>
    <t>sub-basin tipping point upstream in the total watershed of the Minimum inundation extent</t>
  </si>
  <si>
    <t>inu_pc_umn</t>
  </si>
  <si>
    <t>Sub-basin annual maximum inundation extent</t>
  </si>
  <si>
    <t>inu_pc_smx</t>
  </si>
  <si>
    <t>sub-basin upstream of the tipping point of the total watershed Maximum inundation extent</t>
  </si>
  <si>
    <t>inu_pc_umx</t>
  </si>
  <si>
    <t>Long-term inundation extent in the sub-basin Maximum inundation extent</t>
  </si>
  <si>
    <t>inu_pc_slt</t>
  </si>
  <si>
    <t>Upstream of the sub-basin tipping point in the total basin in the long term Maximum inundation extent</t>
  </si>
  <si>
    <t>inu_pc_ult</t>
  </si>
  <si>
    <t>Limnicity (Percent Lake Area)</t>
  </si>
  <si>
    <t>Lakes in the sub-basin spatial extent</t>
  </si>
  <si>
    <t>lka_pc_sse</t>
  </si>
  <si>
    <t>-</t>
  </si>
  <si>
    <t>Upstream of the sub-basin tipping point of lakes in the total watershed spatial extent</t>
  </si>
  <si>
    <t>lka_pc_use</t>
  </si>
  <si>
    <t>Lake Volume</t>
  </si>
  <si>
    <t>Spatial extent of lakes in the total watershed upstream of the sub-basin tipping point of the total watershed Total volume of water storage</t>
  </si>
  <si>
    <t>lkv_mc_usu</t>
  </si>
  <si>
    <t>Reservoir Volume</t>
  </si>
  <si>
    <t>Upstream of the tipping point of the sub-basin reservoirs in the total basin of Total water storage</t>
  </si>
  <si>
    <t>rev_mc_usu</t>
  </si>
  <si>
    <t>Degree of Regulation</t>
  </si>
  <si>
    <t>Impact of dams on the natural flow state of the sub-basin</t>
  </si>
  <si>
    <t>dor_pc_pva</t>
  </si>
  <si>
    <t>River Area</t>
  </si>
  <si>
    <t>Sub-basin river area</t>
  </si>
  <si>
    <t>ria_ha_ssu</t>
  </si>
  <si>
    <t>Upstream of the sub-basin tipping point Total basin river area</t>
  </si>
  <si>
    <t>ria_ha_usu</t>
  </si>
  <si>
    <t>River Volume</t>
  </si>
  <si>
    <t>Sub-basin river storage capacity</t>
  </si>
  <si>
    <t>riv_tc_ssu</t>
  </si>
  <si>
    <t>Upstream of the sub-basin tipping point Total river storage in the sub-basin</t>
  </si>
  <si>
    <t>riv_tc_usu</t>
  </si>
  <si>
    <t>Groundwater Table Depth</t>
  </si>
  <si>
    <t>Sub-basin average Groundwater table depth</t>
  </si>
  <si>
    <t>gwt_cm_sav</t>
  </si>
  <si>
    <t>Physiography</t>
  </si>
  <si>
    <t>Elevation</t>
  </si>
  <si>
    <t>Average elevation within the sub-basin</t>
  </si>
  <si>
    <t>ele_mt_sav</t>
  </si>
  <si>
    <t>Upstream of the sub-basin tipping point Average elevation in the total watershed</t>
  </si>
  <si>
    <t>ele_mt_uav</t>
  </si>
  <si>
    <t>Sub-basin annual minimum elevation</t>
  </si>
  <si>
    <t>ele_mt_smn</t>
  </si>
  <si>
    <t>Annual maximum elevation in the sub-basin</t>
  </si>
  <si>
    <t>ele_mt_smx</t>
  </si>
  <si>
    <t>Terrain Slope</t>
  </si>
  <si>
    <t>Average slope in the sub-basin</t>
  </si>
  <si>
    <t>slp_dg_sav</t>
  </si>
  <si>
    <t>Upstream of the sub-basin tipping point Average slope in the total watershed</t>
  </si>
  <si>
    <t>slp_dg_uav</t>
  </si>
  <si>
    <t>Stream Gradient</t>
  </si>
  <si>
    <t>Average gradient in the sub-basin Average river gradient</t>
  </si>
  <si>
    <t>sgr_dk_sav</t>
  </si>
  <si>
    <t>Climate</t>
  </si>
  <si>
    <t>Air Temperature</t>
  </si>
  <si>
    <t>Average annual temperature in the sub-basin</t>
  </si>
  <si>
    <t>tmp_dc_syr</t>
  </si>
  <si>
    <t>Sub-basin dump point upstream of Annual average temperature of the total basin</t>
  </si>
  <si>
    <t>tmp_dc_uyr</t>
  </si>
  <si>
    <t>Sub-basin annual minimum temperature</t>
  </si>
  <si>
    <t>tmp_dc_smn</t>
  </si>
  <si>
    <t>Sub-basin annual maximum temperature</t>
  </si>
  <si>
    <t>tmp_dc_smx</t>
  </si>
  <si>
    <t>Sub-basin January average temperature</t>
  </si>
  <si>
    <t>tmp_dc_s01</t>
  </si>
  <si>
    <t>Sub-basin February mean temperature</t>
  </si>
  <si>
    <t>tmp_dc_s02</t>
  </si>
  <si>
    <t>Sub-basin average temperature in March</t>
  </si>
  <si>
    <t>tmp_dc_s03</t>
  </si>
  <si>
    <t>Sub-basin average temperature in April</t>
  </si>
  <si>
    <t>tmp_dc_s04</t>
  </si>
  <si>
    <t>Average temperature in May in the sub-basin</t>
  </si>
  <si>
    <t>tmp_dc_s05</t>
  </si>
  <si>
    <t>Average temperature in June in the sub-basin</t>
  </si>
  <si>
    <t>tmp_dc_s06</t>
  </si>
  <si>
    <t>Average temperature in July in the sub-basin</t>
  </si>
  <si>
    <t>tmp_dc_s07</t>
  </si>
  <si>
    <t>Average temperature in August in the sub-basin</t>
  </si>
  <si>
    <t>tmp_dc_s08</t>
  </si>
  <si>
    <t>Average temperature in September in the sub-basin</t>
  </si>
  <si>
    <t>tmp_dc_s09</t>
  </si>
  <si>
    <t>Average temperature in October in the sub-basin</t>
  </si>
  <si>
    <t>tmp_dc_s10</t>
  </si>
  <si>
    <t>Average temperature in November in the sub-basin</t>
  </si>
  <si>
    <t>tmp_dc_s11</t>
  </si>
  <si>
    <t>Average temperature in December in the sub-basin</t>
  </si>
  <si>
    <t>tmp_dc_s12</t>
  </si>
  <si>
    <t>Precipitation</t>
  </si>
  <si>
    <t>Average annual precipitation in the sub-basin</t>
  </si>
  <si>
    <t>pre_mm_syr</t>
  </si>
  <si>
    <t>Upstream of the sub-basin tipping point Average annual precipitation in the total basin</t>
  </si>
  <si>
    <t>pre_mm_uyr</t>
  </si>
  <si>
    <t>Subbasin January average precipitation</t>
  </si>
  <si>
    <t>pre_mm_s01</t>
  </si>
  <si>
    <t>Sub-basin February average precipitation</t>
  </si>
  <si>
    <t>pre_mm_s02</t>
  </si>
  <si>
    <t>Average precipitation in March in the sub-basin</t>
  </si>
  <si>
    <t>pre_mm_s03</t>
  </si>
  <si>
    <t>Average precipitation in April in the sub-basin</t>
  </si>
  <si>
    <t>pre_mm_s04</t>
  </si>
  <si>
    <t>Average precipitation in May in the sub-basin</t>
  </si>
  <si>
    <t>pre_mm_s05</t>
  </si>
  <si>
    <t>Average precipitation in June in the sub-basin</t>
  </si>
  <si>
    <t>pre_mm_s06</t>
  </si>
  <si>
    <t>Average precipitation in July in the sub-basin</t>
  </si>
  <si>
    <t>pre_mm_s07</t>
  </si>
  <si>
    <t>Average precipitation in August in the sub-basin</t>
  </si>
  <si>
    <t>pre_mm_s08</t>
  </si>
  <si>
    <t>Average precipitation in September in the sub-basin</t>
  </si>
  <si>
    <t>pre_mm_s09</t>
  </si>
  <si>
    <t>Average precipitation in October in the sub-basin</t>
  </si>
  <si>
    <t>pre_mm_s10</t>
  </si>
  <si>
    <t>Average precipitation in November in the sub-basin</t>
  </si>
  <si>
    <t>pre_mm_s11</t>
  </si>
  <si>
    <t>Average precipitation in December in the sub-basin</t>
  </si>
  <si>
    <t>pre_mm_s12</t>
  </si>
  <si>
    <t>Potential Evapotranspiration</t>
  </si>
  <si>
    <t>Average annual potential evapotranspiration in the sub-basin</t>
  </si>
  <si>
    <t>pet_mm_syr</t>
  </si>
  <si>
    <t>Upstream of the sub-basin tipping point Average annual potential evapotranspiration in the total basin</t>
  </si>
  <si>
    <t>pet_mm_uyr</t>
  </si>
  <si>
    <t>Subbasin January average potential evapotranspiration</t>
  </si>
  <si>
    <t>pet_mm_s01</t>
  </si>
  <si>
    <t>Average potential evapotranspiration in February in the sub-basin</t>
  </si>
  <si>
    <t>pet_mm_s02</t>
  </si>
  <si>
    <t>Average potential evapotranspiration in March in the sub-basin</t>
  </si>
  <si>
    <t>pet_mm_s03</t>
  </si>
  <si>
    <t>Sub-basin average potential evapotranspiration in April</t>
  </si>
  <si>
    <t>pet_mm_s04</t>
  </si>
  <si>
    <t>Average potential evapotranspiration in May in the sub-basin</t>
  </si>
  <si>
    <t>pet_mm_s05</t>
  </si>
  <si>
    <t>Average potential evapotranspiration in June in the sub-basin</t>
  </si>
  <si>
    <t>pet_mm_s06</t>
  </si>
  <si>
    <t>Average potential evapotranspiration in July in the sub-basin</t>
  </si>
  <si>
    <t>pet_mm_s07</t>
  </si>
  <si>
    <t>Average potential evapotranspiration in August in the sub-basin</t>
  </si>
  <si>
    <t>pet_mm_s08</t>
  </si>
  <si>
    <t>Average potential evapotranspiration in September in the sub-basin</t>
  </si>
  <si>
    <t>pet_mm_s09</t>
  </si>
  <si>
    <t>Average potential evapotranspiration in October in the sub-basin</t>
  </si>
  <si>
    <t>pet_mm_s10</t>
  </si>
  <si>
    <t>Average potential evapotranspiration in November in the sub-basin</t>
  </si>
  <si>
    <t>pet_mm_s11</t>
  </si>
  <si>
    <t>Average potential evapotranspiration in December in the sub-basin</t>
  </si>
  <si>
    <t>pet_mm_s12</t>
  </si>
  <si>
    <t>Actual Evapotranspiration</t>
  </si>
  <si>
    <t>Average annual actual evapotranspiration in the sub-basin</t>
  </si>
  <si>
    <t>aet_mm_syr</t>
  </si>
  <si>
    <t>Upstream of sub-basin dumping point Average annual actual evapotranspiration of the total watershed</t>
  </si>
  <si>
    <t>aet_mm_uyr</t>
  </si>
  <si>
    <t>Average actual evapotranspiration in January in the sub-basin</t>
  </si>
  <si>
    <t>aet_mm_s01</t>
  </si>
  <si>
    <t>Average actual evapotranspiration in February in the sub-basin</t>
  </si>
  <si>
    <t>aet_mm_s02</t>
  </si>
  <si>
    <t>Average actual evapotranspiration in March in the sub-basin</t>
  </si>
  <si>
    <t>aet_mm_s03</t>
  </si>
  <si>
    <t>Average actual evapotranspiration in April in the sub-basin</t>
  </si>
  <si>
    <t>aet_mm_s04</t>
  </si>
  <si>
    <t>Average actual evapotranspiration in May in the sub-basin</t>
  </si>
  <si>
    <t>aet_mm_s05</t>
  </si>
  <si>
    <t>Average actual evapotranspiration in June in the sub-basin</t>
  </si>
  <si>
    <t>aet_mm_s06</t>
  </si>
  <si>
    <t>Average actual evapotranspiration in July in the sub-basin</t>
  </si>
  <si>
    <t>aet_mm_s07</t>
  </si>
  <si>
    <t>Average actual evapotranspiration in August in the sub-basin</t>
  </si>
  <si>
    <t>aet_mm_s08</t>
  </si>
  <si>
    <t>Average actual evapotranspiration in September in the sub-basin</t>
  </si>
  <si>
    <t>aet_mm_s09</t>
  </si>
  <si>
    <t>Average actual evapotranspiration in October in the sub-basin</t>
  </si>
  <si>
    <t>aet_mm_s10</t>
  </si>
  <si>
    <t>Average actual evapotranspiration in November in the sub-basin</t>
  </si>
  <si>
    <t>aet_mm_s11</t>
  </si>
  <si>
    <t>Average actual evapotranspiration in December in the sub-basin</t>
  </si>
  <si>
    <t>aet_mm_s12</t>
  </si>
  <si>
    <t>Global Aridity Index</t>
  </si>
  <si>
    <t>Average drought index in the sub-basin</t>
  </si>
  <si>
    <t>ari_ix_sav</t>
  </si>
  <si>
    <t>Average drought index within the total watershed upstream of the sub-basin dump point</t>
  </si>
  <si>
    <t>ari_ix_uav</t>
  </si>
  <si>
    <t>Climate Moisture Index</t>
  </si>
  <si>
    <t>Sub-basin average annual Climate Humidity Index</t>
  </si>
  <si>
    <t>cmi_ix_syr</t>
  </si>
  <si>
    <t>Sub-basin upstream of the tipping point Total basin climatic humidity index</t>
  </si>
  <si>
    <t>cmi_ix_uyr</t>
  </si>
  <si>
    <t>January average climate humidity index of the sub-basin</t>
  </si>
  <si>
    <t>cmi_ix_s01</t>
  </si>
  <si>
    <t>Sub-basin average climate humidity index for February</t>
  </si>
  <si>
    <t>cmi_ix_s02</t>
  </si>
  <si>
    <t>~</t>
  </si>
  <si>
    <t>Average climate humidity index of the sub-basin in March</t>
  </si>
  <si>
    <t>cmi_ix_s03</t>
  </si>
  <si>
    <t>Average climate humidity index for April in the sub-basin</t>
  </si>
  <si>
    <t>cmi_ix_s04</t>
  </si>
  <si>
    <t>Average humidity index of the sub-basin for May</t>
  </si>
  <si>
    <t>cmi_ix_s05</t>
  </si>
  <si>
    <t>Average humidity index for June in the sub-basin</t>
  </si>
  <si>
    <t>cmi_ix_s06</t>
  </si>
  <si>
    <t>Average humidity index of July in the sub-basin</t>
  </si>
  <si>
    <t>cmi_ix_s07</t>
  </si>
  <si>
    <t>Average humidity index of August in the sub-basin</t>
  </si>
  <si>
    <t>cmi_ix_s08</t>
  </si>
  <si>
    <t>Average humidity index for September in the sub-basin</t>
  </si>
  <si>
    <t>cmi_ix_s09</t>
  </si>
  <si>
    <t>Average humidity index for October in the sub-basin</t>
  </si>
  <si>
    <t>cmi_ix_s10</t>
  </si>
  <si>
    <t>Average humidity index for November in the sub-basin</t>
  </si>
  <si>
    <t>cmi_ix_s11</t>
  </si>
  <si>
    <t>December average climate humidity index of the sub-basin</t>
  </si>
  <si>
    <t>cmi_ix_s12</t>
  </si>
  <si>
    <t>Snow Cover Extent</t>
  </si>
  <si>
    <t>Average annual snow cover in the sub-basin</t>
  </si>
  <si>
    <t>snw_pc_syr</t>
  </si>
  <si>
    <t>Upstream of the sub-basin dump point Average annual snow cover of the total watershed</t>
  </si>
  <si>
    <t>snw_pc_uyr</t>
  </si>
  <si>
    <t>Sub-basin annual maximum snow cover</t>
  </si>
  <si>
    <t>snw_pc_smx</t>
  </si>
  <si>
    <t>Sub-basin January average snow cover</t>
  </si>
  <si>
    <t>snw_pc_s01</t>
  </si>
  <si>
    <t>Sub-basin February average Snow cover</t>
  </si>
  <si>
    <t>snw_pc_s02</t>
  </si>
  <si>
    <t>Sub-basin March average Snow cover</t>
  </si>
  <si>
    <t>snw_pc_s03</t>
  </si>
  <si>
    <t>Sub-basin April average Snow cover</t>
  </si>
  <si>
    <t>snw_pc_s04</t>
  </si>
  <si>
    <t>Sub-basin May average Snow cover</t>
  </si>
  <si>
    <t>snw_pc_s05</t>
  </si>
  <si>
    <t>Sub-basin June average Snow cover</t>
  </si>
  <si>
    <t>snw_pc_s06</t>
  </si>
  <si>
    <t>Sub-basin July average Snow cover</t>
  </si>
  <si>
    <t>snw_pc_s07</t>
  </si>
  <si>
    <t>Sub-basin August average Snow cover</t>
  </si>
  <si>
    <t>snw_pc_s08</t>
  </si>
  <si>
    <t>Sub-basin September average Snow cover</t>
  </si>
  <si>
    <t>snw_pc_s09</t>
  </si>
  <si>
    <t>Sub-basin October average Snow cover</t>
  </si>
  <si>
    <t>snw_pc_s10</t>
  </si>
  <si>
    <t>Sub-basin November average Snow cover</t>
  </si>
  <si>
    <t>snw_pc_s11</t>
  </si>
  <si>
    <t>Sub-basin December average Snow cover</t>
  </si>
  <si>
    <t>snw_pc_s12</t>
  </si>
  <si>
    <t>Landcover</t>
  </si>
  <si>
    <t>Land Cover Extent</t>
  </si>
  <si>
    <t>Spatial extent of evergreen broadleaf tree cover in the sub-basin</t>
  </si>
  <si>
    <t>glc_pc_s01</t>
  </si>
  <si>
    <t>Spatial extent of deciduous broadleaf tree cover in the sub-basin</t>
  </si>
  <si>
    <t>glc_pc_s02</t>
  </si>
  <si>
    <t>Spatial extent of evergreen coniferous tree cover in the sub-basin</t>
  </si>
  <si>
    <t>glc_pc_s04</t>
  </si>
  <si>
    <t>Spatial extent of deciduous coniferous tree cover in the sub-basin</t>
  </si>
  <si>
    <t>glc_pc_s05</t>
  </si>
  <si>
    <t>Spatial extent of mixed coniferous and broad-leaved tree cover in the sub-basin</t>
  </si>
  <si>
    <t>glc_pc_s06</t>
  </si>
  <si>
    <t>Spatial extent of terrestrial vegetation/planted and managed terrestrial areas dominated by natural and semi-natural within the sub-basin</t>
  </si>
  <si>
    <t>glc_pc_s09</t>
  </si>
  <si>
    <t>Spatial extent of burned areas dominated by boreal forest within the subbasin</t>
  </si>
  <si>
    <t>glc_pc_s10</t>
  </si>
  <si>
    <t>Spatial extent of evergreen coniferous broadleaf shrubland</t>
  </si>
  <si>
    <t>glc_pc_s11</t>
  </si>
  <si>
    <t>Spatial extent of deciduous broadleaf shrubland</t>
  </si>
  <si>
    <t>glc_pc_s12</t>
  </si>
  <si>
    <t>Spatial extent of herbaceous plant cover</t>
  </si>
  <si>
    <t>glc_pc_s13</t>
  </si>
  <si>
    <t>Spatial extent of sparse herbaceous and sparse shrub cover</t>
  </si>
  <si>
    <t>glc_pc_s14</t>
  </si>
  <si>
    <t>Spatial extent of shrubs on permanent and seasonal river floodplains (fresh or brackish water)</t>
  </si>
  <si>
    <t>glc_pc_s15</t>
  </si>
  <si>
    <t>Spatial extent of arable land (dryland and paddy fields)</t>
  </si>
  <si>
    <t>glc_pc_s16</t>
  </si>
  <si>
    <t>Spatial extent of agricultural land, trees or other natural vegetation</t>
  </si>
  <si>
    <t>glc_pc_s17</t>
  </si>
  <si>
    <t>Spatial extent of crop, shrub or herbaceous cover</t>
  </si>
  <si>
    <t>glc_pc_s18</t>
  </si>
  <si>
    <t>Spatial extent of bare land</t>
  </si>
  <si>
    <t>glc_pc_s19</t>
  </si>
  <si>
    <t>Spatial extent of natural or man-made water bodies</t>
  </si>
  <si>
    <t>glc_pc_s20</t>
  </si>
  <si>
    <t>Spatial extent of natural or man-made snow and ice</t>
  </si>
  <si>
    <t>glc_pc_s21</t>
  </si>
  <si>
    <t>Spatial extent of evergreen broadleaf tree cover in the total watershed upstream of the sub-basin tipping point</t>
  </si>
  <si>
    <t>glc_pc_u01</t>
  </si>
  <si>
    <t>Spatial extent of deciduous broad-leaved tree cover in the total watershed upstream of the subbasin tipping point</t>
  </si>
  <si>
    <t>glc_pc_u02</t>
  </si>
  <si>
    <t>Spatial extent of evergreen coniferous tree cover in the total watershed upstream of the tipping point of the sub-basin</t>
  </si>
  <si>
    <t>glc_pc_u04</t>
  </si>
  <si>
    <t>Spatial extent of deciduous coniferous tree cover within the total watershed upstream of the tipping point of the sub-basin</t>
  </si>
  <si>
    <t>glc_pc_u05</t>
  </si>
  <si>
    <t>Spatial extent of mixed coniferous tree cover in the total watershed upstream of the tipping point of the sub-basin</t>
  </si>
  <si>
    <t>glc_pc_u06</t>
  </si>
  <si>
    <t>Spatial extent of natural and semi-natural terrestrial vegetation/planted and managed terrestrial areas in the total watershed upstream of the tipping point of the subbasin</t>
  </si>
  <si>
    <t>glc_pc_u09</t>
  </si>
  <si>
    <t>Spatial extent of boreal forest-dominated burned areas within the total watershed upstream of the subbasin tipping point</t>
  </si>
  <si>
    <t>glc_pc_u10</t>
  </si>
  <si>
    <t>Spatial extent of evergreen coniferous broadleaf shrubland within the total watershed upstream of the subbasin tipping point</t>
  </si>
  <si>
    <t>glc_pc_u11</t>
  </si>
  <si>
    <t>Spatial extent of deciduous broadleaf shrubland in the total watershed upstream of the tipping point of the subbasin</t>
  </si>
  <si>
    <t>glc_pc_u12</t>
  </si>
  <si>
    <t>Spatial extent of herbaceous vegetation cover in the total watershed upstream of the tipping point of the subbasin</t>
  </si>
  <si>
    <t>glc_pc_u13</t>
  </si>
  <si>
    <t>Spatial extent of sparse herbaceous and sparse shrub cover in the total watershed upstream of the tipping point of the subbasin</t>
  </si>
  <si>
    <t>glc_pc_u14</t>
  </si>
  <si>
    <t>Spatial extent of shrubs on permanent and seasonal river floodplains (fresh or brackish water) in the total watershed upstream of the tipping point of the subbasin</t>
  </si>
  <si>
    <t>glc_pc_u15</t>
  </si>
  <si>
    <t>Spatial extent of arable land (dryland and paddy field) in the total watershed upstream of the sub-basin tipping point</t>
  </si>
  <si>
    <t>glc_pc_u16</t>
  </si>
  <si>
    <t>Spatial extent of agricultural land, trees or other natural vegetation in the total watershed upstream of the sub-basin tipping point</t>
  </si>
  <si>
    <t>glc_pc_u17</t>
  </si>
  <si>
    <t>Spatial extent of crop, shrub or herbaceous vegetation cover in the total watershed upstream of the subbasin tipping point</t>
  </si>
  <si>
    <t>glc_pc_u18</t>
  </si>
  <si>
    <t>Spatial extent of bare ground in the total watershed upstream of the subbasin tipping point</t>
  </si>
  <si>
    <t>glc_pc_u19</t>
  </si>
  <si>
    <t>Spatial extent of natural or man-made water bodies in the total watershed upstream of the subbasin tipping point</t>
  </si>
  <si>
    <t>glc_pc_u20</t>
  </si>
  <si>
    <t>Spatial extent of natural or man-made snow and ice in the total watershed upstream of the subbasin tipping point</t>
  </si>
  <si>
    <t>glc_pc_u21</t>
  </si>
  <si>
    <t>Potential Natural Vegetation Extent</t>
  </si>
  <si>
    <t>Spatial extent of potential natural vegetation category 1 in the subbasin</t>
  </si>
  <si>
    <t>pnv_pc_s01</t>
  </si>
  <si>
    <t>Spatial extent of potential tropical deciduous forest in the subbasin</t>
  </si>
  <si>
    <t>pnv_pc_s02</t>
  </si>
  <si>
    <t>Spatial extent of potential temperate broad-leaved evergreen forests in the sub-basin</t>
  </si>
  <si>
    <t>pnv_pc_s03</t>
  </si>
  <si>
    <t>Spatial extent of potential temperate coniferous evergreen forests in the sub-basin</t>
  </si>
  <si>
    <t>pnv_pc_s04</t>
  </si>
  <si>
    <t>Spatial extent of potential temperate deciduous forests in the sub-basin</t>
  </si>
  <si>
    <t>pnv_pc_s05</t>
  </si>
  <si>
    <t>Spatial extent of potential boreal evergreen forests in the sub-basin</t>
  </si>
  <si>
    <t>pnv_pc_s06</t>
  </si>
  <si>
    <t>Spatial extent of potential boreal deciduous forests in the sub-basin</t>
  </si>
  <si>
    <t>pnv_pc_s07</t>
  </si>
  <si>
    <t>Spatial extent of potential mixed forests in the sub-basin</t>
  </si>
  <si>
    <t>pnv_pc_s08</t>
  </si>
  <si>
    <t>Spatial extent of potential savannas in the sub-basin</t>
  </si>
  <si>
    <t>pnv_pc_s09</t>
  </si>
  <si>
    <t>Spatial extent of potential grasslands in the sub-basin</t>
  </si>
  <si>
    <t>pnv_pc_s10</t>
  </si>
  <si>
    <t>Spatial extent of potential dense shrublands in the subbasin</t>
  </si>
  <si>
    <t>pnv_pc_s11</t>
  </si>
  <si>
    <t>Spatial extent of potential sparse shrublands in the sub-basin</t>
  </si>
  <si>
    <t>pnv_pc_s12</t>
  </si>
  <si>
    <t>Spatial extent of potential tundra in the subbasin</t>
  </si>
  <si>
    <t>pnv_pc_s13</t>
  </si>
  <si>
    <t>Spatial extent of potential deserts in the subbasin</t>
  </si>
  <si>
    <t>pnv_pc_s14</t>
  </si>
  <si>
    <t>Spatial extent of potential polar deserts, rocks or ice in the subbasin</t>
  </si>
  <si>
    <t>pnv_pc_s15</t>
  </si>
  <si>
    <t>Spatial extent of potential tropical evergreen forest in the total watershed upstream of the subbasin tipping point</t>
  </si>
  <si>
    <t>pnv_pc_u01</t>
  </si>
  <si>
    <t>Spatial extent of potential tropical deciduous forest in the total watershed upstream of the subbasin tipping point</t>
  </si>
  <si>
    <t>pnv_pc_u02</t>
  </si>
  <si>
    <t>Spatial extent of potential temperate broad-leaved evergreen forest in the total watershed upstream of the subbasin tipping point</t>
  </si>
  <si>
    <t>pnv_pc_u03</t>
  </si>
  <si>
    <t>Potential spatial extent of temperate coniferous evergreen forest in the total watershed upstream of the tipping point of the sub-basin</t>
  </si>
  <si>
    <t>pnv_pc_u04</t>
  </si>
  <si>
    <t>Potential spatial extent of temperate deciduous forest in the total watershed upstream of the tipping point of the sub-basin</t>
  </si>
  <si>
    <t>pnv_pc_u05</t>
  </si>
  <si>
    <t>Potential spatial extent of boreal evergreen forest in the total watershed upstream of the tipping point of the sub-basin</t>
  </si>
  <si>
    <t>pnv_pc_u06</t>
  </si>
  <si>
    <t>Potential spatial extent of boreal deciduous forest in the total watershed upstream of the tipping point of the sub-basin</t>
  </si>
  <si>
    <t>pnv_pc_u07</t>
  </si>
  <si>
    <t>Potential spatial extent of mixed forests in the total watershed upstream of the tipping point of the sub-basin</t>
  </si>
  <si>
    <t>pnv_pc_u08</t>
  </si>
  <si>
    <t>Potential spatial extent of savanna in the total watershed upstream of the tipping point of the sub-basin</t>
  </si>
  <si>
    <t>pnv_pc_u09</t>
  </si>
  <si>
    <t>Potential spatial extent of grassland in the total watershed upstream of the tipping point of the subbasin</t>
  </si>
  <si>
    <t>pnv_pc_u10</t>
  </si>
  <si>
    <t>Potential dense shrubland spatial extent in the total watershed upstream of the subbasin tipping point</t>
  </si>
  <si>
    <t>pnv_pc_u11</t>
  </si>
  <si>
    <t>Potential spatial extent of sparse shrubland in the total watershed upstream of the subbasin tipping point</t>
  </si>
  <si>
    <t>pnv_pc_u12</t>
  </si>
  <si>
    <t>Potential tundra spatial extent of the total watershed upstream of the subbasin tipping point</t>
  </si>
  <si>
    <t>pnv_pc_u13</t>
  </si>
  <si>
    <t>Potential spatial extent of desert in the total watershed upstream of the subbasin tipping point</t>
  </si>
  <si>
    <t>pnv_pc_u14</t>
  </si>
  <si>
    <t>Potential polar desert, rock or ice spatial extent of the total watershed upstream of the subbasin tipping point</t>
  </si>
  <si>
    <t>pnv_pc_u15</t>
  </si>
  <si>
    <t>Wetland Extent</t>
  </si>
  <si>
    <t>Spatial extent of wetland group 1 in the subbasin</t>
  </si>
  <si>
    <t>wet_pc_sg1</t>
  </si>
  <si>
    <t>Spatial extent of wetland group 1 within the total watershed upstream of the subbasin tipping point</t>
  </si>
  <si>
    <t>wet_pc_ug1</t>
  </si>
  <si>
    <t>Spatial extent of wetland group 2 in the subbasin</t>
  </si>
  <si>
    <t>wet_pc_sg2</t>
  </si>
  <si>
    <t>Spatial extent of total in-basin wetland group 2 upstream of the subbasin tipping point</t>
  </si>
  <si>
    <t>wet_pc_ug2</t>
  </si>
  <si>
    <t>Spatial extent of lakes within the subbasin</t>
  </si>
  <si>
    <t>wet_pc_s01</t>
  </si>
  <si>
    <t>Spatial extent of freshwater marshes or river floodplains in the subbasin</t>
  </si>
  <si>
    <t>wet_pc_s04</t>
  </si>
  <si>
    <t>Spatial extent of coastal wetlands (red forests, estuaries, deltas, lagoons, etc.) within the subbasin</t>
  </si>
  <si>
    <t>wet_pc_s06</t>
  </si>
  <si>
    <t>Spatial extent of brackish and saltwater wetlands in the subbasin</t>
  </si>
  <si>
    <t>wet_pc_s07</t>
  </si>
  <si>
    <t>Spatial extent of seasonal wetlands or lakes in the sub-basin</t>
  </si>
  <si>
    <t>wet_pc_s09</t>
  </si>
  <si>
    <t>Spatial extent of total basin lakes upstream of the subbasin tipping point</t>
  </si>
  <si>
    <t>wet_pc_u01</t>
  </si>
  <si>
    <t>Spatial extent of the total river basin upstream of the tipping point of the subbasin</t>
  </si>
  <si>
    <t>wet_pc_u03</t>
  </si>
  <si>
    <t>Spatial extent of freshwater marshes or river floodplains in the total watershed upstream of the subbasin tipping point</t>
  </si>
  <si>
    <t>wet_pc_u04</t>
  </si>
  <si>
    <t>Spatial extent of coastal wetlands (red forests, estuaries, deltas, lagoons, etc.) in the total watershed upstream of the subbasin tipping point</t>
  </si>
  <si>
    <t>wet_pc_u06</t>
  </si>
  <si>
    <t>Spatial extent of brackish and saltwater wetlands in the total watershed upstream of the tipping point of the sub-basin</t>
  </si>
  <si>
    <t>wet_pc_u07</t>
  </si>
  <si>
    <t>Spatial extent of seasonal wetlands or lakes in the total watershed upstream of the subbasin tipping point</t>
  </si>
  <si>
    <t>wet_pc_u09</t>
  </si>
  <si>
    <t>Forest Cover Extent</t>
  </si>
  <si>
    <t>Extent of forest within the sub-basin</t>
  </si>
  <si>
    <t>for_pc_sse</t>
  </si>
  <si>
    <t>Upstream of the sub-basin tipping point Range of forest within the total watershed</t>
  </si>
  <si>
    <t>for_pc_use</t>
  </si>
  <si>
    <t>Cropland Extent</t>
  </si>
  <si>
    <t>Extent of cultivated land in the sub-basin</t>
  </si>
  <si>
    <t>crp_pc_sse</t>
  </si>
  <si>
    <t>Range of arable land in the sub-basin upstream of the tipping point Range of cultivated land in the total watershed</t>
  </si>
  <si>
    <t>crp_pc_use</t>
  </si>
  <si>
    <t>Pasture Extent</t>
  </si>
  <si>
    <t>Range of pasture land in the sub-basin</t>
  </si>
  <si>
    <t>pst_pc_sse</t>
  </si>
  <si>
    <t>Range of pastures in the sub-basin upstream of the tipping point Range of pasture land in the total watershed</t>
  </si>
  <si>
    <t>pst_pc_use</t>
  </si>
  <si>
    <t>Irrigated Area Extent (Equipped)</t>
  </si>
  <si>
    <t>Range of irrigated area in the sub-basin</t>
  </si>
  <si>
    <t>ire_pc_sse</t>
  </si>
  <si>
    <t>Range of irrigated area in the sub-basin upstream of the sub-basin tipping point Range of irrigated area in the total basin</t>
  </si>
  <si>
    <t>ire_pc_use</t>
  </si>
  <si>
    <t>Glacier Extent</t>
  </si>
  <si>
    <t>Range of glaciers in the subbasin</t>
  </si>
  <si>
    <t>gla_pc_sse</t>
  </si>
  <si>
    <t>Range of glaciers in the sub-basin upstream of the tipping point Range of glaciers in the total basin</t>
  </si>
  <si>
    <t>gla_pc_use</t>
  </si>
  <si>
    <t>Permafrost Extent</t>
  </si>
  <si>
    <t>Range of permafrost in the subbasin</t>
  </si>
  <si>
    <t>prm_pc_sse</t>
  </si>
  <si>
    <t>Range of permafrost in the sub-basin upstream of the tipping point Range of permafrost in the total basin</t>
  </si>
  <si>
    <t>prm_pc_use</t>
  </si>
  <si>
    <t>Protected Area Extent</t>
  </si>
  <si>
    <t>Range of protected areas in the sub-basin</t>
  </si>
  <si>
    <t>pac_pc_sse</t>
  </si>
  <si>
    <t>Upstream of the sub-basin dump point Range of protected areas in the total watershed</t>
  </si>
  <si>
    <t>pac_pc_use</t>
  </si>
  <si>
    <t xml:space="preserve">Soils &amp; Geology </t>
  </si>
  <si>
    <t>Clay Fraction in Soil</t>
  </si>
  <si>
    <t>Average percentage of clay in the sub-basin Average clay percentage</t>
  </si>
  <si>
    <t>cly_pc_sav</t>
  </si>
  <si>
    <t>Upstream of sub-basin tipping point of the total watershed Average clay percentage in the total watershed upstream of the sub-basin dump point</t>
  </si>
  <si>
    <t>cly_pc_uav</t>
  </si>
  <si>
    <t>Silt Fraction in Soil</t>
  </si>
  <si>
    <t>Average percentage of soil silt in the sub-basin Average percentage of soil silt in the sub-basin</t>
  </si>
  <si>
    <t>slt_pc_sav</t>
  </si>
  <si>
    <t>Average percentage of soil silt in the total watershed upstream of the sub-basin tipping point of the total watershed in the sub-basin Average percentage of soil silt in the total watershed upstream of the sub-basin tipping point</t>
  </si>
  <si>
    <t>slt_pc_uav</t>
  </si>
  <si>
    <t>Sand Fraction in Soil</t>
  </si>
  <si>
    <t>Average percentage of sandy soils in the sub-basin Average percentage of sandy soils in the sub-basin</t>
  </si>
  <si>
    <t>snd_pc_sav</t>
  </si>
  <si>
    <t>Average percentage of sandy soils in the total watershed upstream of the sub-basin tipping point of the total watershed Average percentage of sandy soils</t>
  </si>
  <si>
    <t>snd_pc_uav</t>
  </si>
  <si>
    <t>Organic Carbon Content in Soil</t>
  </si>
  <si>
    <t>Average soil organic carbon content in the sub-basin Average soil organic carbon content</t>
  </si>
  <si>
    <t>soc_th_sav</t>
  </si>
  <si>
    <t>Average soil organic carbon content in the sub-basin of the total watershed Average soil organic carbon content in the total watershed upstream of the sub-basin tipping point</t>
  </si>
  <si>
    <t>soc_th_uav</t>
  </si>
  <si>
    <t>Soil Water Content</t>
  </si>
  <si>
    <t>Average annual soil moisture content in the sub-basin Soil moisture content</t>
  </si>
  <si>
    <t>swc_pc_syr</t>
  </si>
  <si>
    <t>Annual soil moisture content in the total watershed upstream of the sub-basin tipping point of the total watershed Average soil moisture content in the total watershed upstream of the sub-basin tipping point</t>
  </si>
  <si>
    <t>swc_pc_uyr</t>
  </si>
  <si>
    <t>Sub-basin average January Soil moisture content</t>
  </si>
  <si>
    <t>swc_pc_s01</t>
  </si>
  <si>
    <t>Sub-basin February average Soil moisture content</t>
  </si>
  <si>
    <t>swc_pc_s02</t>
  </si>
  <si>
    <t>Sub-basin March average Soil moisture content</t>
  </si>
  <si>
    <t>swc_pc_s03</t>
  </si>
  <si>
    <t>Sub-basin April average Soil moisture content</t>
  </si>
  <si>
    <t>swc_pc_s04</t>
  </si>
  <si>
    <t>Sub-basin May average Soil moisture content</t>
  </si>
  <si>
    <t>swc_pc_s05</t>
  </si>
  <si>
    <t>Sub-basin June average Soil moisture content</t>
  </si>
  <si>
    <t>swc_pc_s06</t>
  </si>
  <si>
    <t>Sub-basin July average Soil moisture content</t>
  </si>
  <si>
    <t>swc_pc_s07</t>
  </si>
  <si>
    <t>Sub-basin August average Soil moisture content</t>
  </si>
  <si>
    <t>swc_pc_s08</t>
  </si>
  <si>
    <t>Sub-basin September average Soil moisture content</t>
  </si>
  <si>
    <t>swc_pc_s09</t>
  </si>
  <si>
    <t>Sub-basin October average Soil moisture content</t>
  </si>
  <si>
    <t>swc_pc_s10</t>
  </si>
  <si>
    <t>Sub-basin November average Soil moisture content</t>
  </si>
  <si>
    <t>swc_pc_s11</t>
  </si>
  <si>
    <t>Sub-basin December average Soil moisture content</t>
  </si>
  <si>
    <t>swc_pc_s12</t>
  </si>
  <si>
    <t>Karst Area Extent</t>
  </si>
  <si>
    <t>Spatial extent of karst areas in the sub-basin</t>
  </si>
  <si>
    <t>kar_pc_sse</t>
  </si>
  <si>
    <t>Upstream of the sub-basin tipping point of Karst areas in the total watershed Spatial extent of karst areas in the sub-basin</t>
  </si>
  <si>
    <t>kar_pc_use</t>
  </si>
  <si>
    <t>Soil Erosion</t>
  </si>
  <si>
    <t>Average soil erosion in the sub-basin</t>
  </si>
  <si>
    <t>ero_kh_sav</t>
  </si>
  <si>
    <t>Average erosion in the total watershed upstream of the sub-basin tipping point Average soil erosion in the total watershed upstream of the sub-basin tipping point</t>
  </si>
  <si>
    <t>ero_kh_uav</t>
  </si>
  <si>
    <t>Anthropogenic</t>
  </si>
  <si>
    <t>Population Count</t>
  </si>
  <si>
    <t>Total population in the sub-basin</t>
  </si>
  <si>
    <t>pop_ct_ssu</t>
  </si>
  <si>
    <t>Total population in the sub-basin Total population in the total watershed upstream of the sub-basin tipping point Total population</t>
  </si>
  <si>
    <t>pop_ct_usu</t>
  </si>
  <si>
    <t>Population Density</t>
  </si>
  <si>
    <t>Average population density in the sub-basin</t>
  </si>
  <si>
    <t>ppd_pk_sav</t>
  </si>
  <si>
    <t>Average population density in the total watershed upstream of the sub-basin tipping point Average population density in the total watershed upstream of the sub-basin tipping point</t>
  </si>
  <si>
    <t>ppd_pk_uav</t>
  </si>
  <si>
    <t>Urban Extent</t>
  </si>
  <si>
    <t>Urban in the catchment area of the river segment Spatial extent of built-up area</t>
  </si>
  <si>
    <t>urb_pc_sse</t>
  </si>
  <si>
    <t>Spatial extent of urban development in the catchment area upstream of the sub-basin tipping point upstream of the sub-basin tipping point Spatial extent of urban built-up area in the total watershed upstream of the sub-basin tipping point</t>
  </si>
  <si>
    <t>urb_pc_use</t>
  </si>
  <si>
    <t>Nighttime Lights</t>
  </si>
  <si>
    <t>Average nighttime light distribution in the sub-basin</t>
  </si>
  <si>
    <t>nli_ix_sav</t>
  </si>
  <si>
    <t>Average nighttime light distribution in the total watershed upstream of the sub-basin tipping point Average nighttime light distribution in the total watershed upstream of the sub-basin tipping point</t>
  </si>
  <si>
    <t>nli_ix_uav</t>
  </si>
  <si>
    <t>Road Density</t>
  </si>
  <si>
    <t>Average road density in the sub-basin</t>
  </si>
  <si>
    <t>rdd_mk_sav</t>
  </si>
  <si>
    <t>Average road density in the total watershed upstream of the sub-basin tipping point Average road density in the total watershed upstream of the subbasin tipping point</t>
  </si>
  <si>
    <t>rdd_mk_uav</t>
  </si>
  <si>
    <t>Human Footprint</t>
  </si>
  <si>
    <t>Human footprint in the subbasin in 1993</t>
  </si>
  <si>
    <t>hft_ix_s93</t>
  </si>
  <si>
    <t>Human footprint of the sub-basin upstream of the tipping point of the Total watershed 1993 human footprint</t>
  </si>
  <si>
    <t>hft_ix_u93</t>
  </si>
  <si>
    <t>Subbasin 2009 human footprint</t>
  </si>
  <si>
    <t>hft_ix_s09</t>
  </si>
  <si>
    <t>Upstream of the subbasin tipping point Total Basin 2009 Human Footprint</t>
  </si>
  <si>
    <t>hft_ix_u09</t>
  </si>
  <si>
    <t>Gross Domestic Product</t>
  </si>
  <si>
    <t>Average value of production for countries within the subbasin</t>
  </si>
  <si>
    <t>gdp_ud_sav</t>
  </si>
  <si>
    <t>Gross production of countries within the sub-basin</t>
  </si>
  <si>
    <t>gdp_ud_ssu</t>
  </si>
  <si>
    <t>Upstream of the sub-basin tipping point of the total basin</t>
  </si>
  <si>
    <t>gdp_ud_usu</t>
  </si>
  <si>
    <t>Gross Domestic Product
Human Development Index</t>
  </si>
  <si>
    <t>Average human development index in the sub-basin</t>
  </si>
  <si>
    <t>hdi_ix_sav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</si>
</sst>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name val="Times New Roman"/>
      <charset val="134"/>
    </font>
    <font>
      <sz val="11"/>
      <name val="Times New Roman"/>
      <charset val="134"/>
    </font>
    <font>
      <sz val="8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7" fillId="18" borderId="2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7"/>
  <sheetViews>
    <sheetView zoomScale="75" zoomScaleNormal="75" topLeftCell="C1" workbookViewId="0">
      <selection activeCell="S7" sqref="S7"/>
    </sheetView>
  </sheetViews>
  <sheetFormatPr defaultColWidth="9" defaultRowHeight="15"/>
  <cols>
    <col min="1" max="1" width="14.125" style="3" customWidth="1"/>
    <col min="2" max="2" width="29.5" style="3" customWidth="1"/>
    <col min="3" max="3" width="64.1083333333333" style="3" customWidth="1"/>
    <col min="4" max="4" width="14.1666666666667" style="2" customWidth="1"/>
    <col min="5" max="5" width="13.3333333333333" style="2" customWidth="1"/>
    <col min="6" max="7" width="12.6666666666667" style="2" customWidth="1"/>
    <col min="8" max="8" width="9.33333333333333" style="2" customWidth="1"/>
    <col min="9" max="9" width="9.16666666666667" style="2" customWidth="1"/>
    <col min="10" max="10" width="9.83333333333333" style="2" customWidth="1"/>
    <col min="11" max="11" width="10.6666666666667" style="2" customWidth="1"/>
    <col min="12" max="12" width="10.1666666666667" style="2" customWidth="1"/>
    <col min="13" max="13" width="10.3333333333333" style="2" customWidth="1"/>
    <col min="14" max="14" width="25.625" style="2" customWidth="1"/>
    <col min="15" max="16" width="9" style="2"/>
    <col min="17" max="17" width="8" style="2" customWidth="1"/>
    <col min="20" max="52" width="9" style="2"/>
    <col min="53" max="53" width="10.375" style="2" customWidth="1"/>
    <col min="54" max="54" width="14.125" style="2" customWidth="1"/>
    <col min="55" max="55" width="30.975" style="2" customWidth="1"/>
    <col min="56" max="56" width="11.5" style="2" customWidth="1"/>
    <col min="57" max="64" width="9" style="2"/>
    <col min="65" max="65" width="10.375" style="2" customWidth="1"/>
    <col min="66" max="66" width="14.125" style="2" customWidth="1"/>
    <col min="67" max="67" width="30.975" style="2" customWidth="1"/>
    <col min="68" max="68" width="11.5" style="2" customWidth="1"/>
    <col min="69" max="16384" width="9" style="2"/>
  </cols>
  <sheetData>
    <row r="1" ht="34" customHeight="1" spans="1:17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/>
      <c r="G1" s="4"/>
      <c r="H1" s="5" t="s">
        <v>5</v>
      </c>
      <c r="I1" s="4"/>
      <c r="J1" s="4"/>
      <c r="K1" s="12" t="s">
        <v>6</v>
      </c>
      <c r="L1" s="12"/>
      <c r="M1" s="12"/>
      <c r="N1" s="5" t="s">
        <v>7</v>
      </c>
      <c r="O1" s="13" t="s">
        <v>8</v>
      </c>
      <c r="P1" s="13" t="s">
        <v>9</v>
      </c>
      <c r="Q1" s="13" t="s">
        <v>10</v>
      </c>
    </row>
    <row r="2" s="2" customFormat="1" spans="1:17">
      <c r="A2" s="4"/>
      <c r="B2" s="4"/>
      <c r="C2" s="4"/>
      <c r="D2" s="4"/>
      <c r="E2" s="4" t="s">
        <v>11</v>
      </c>
      <c r="F2" s="4" t="s">
        <v>12</v>
      </c>
      <c r="G2" s="4" t="s">
        <v>13</v>
      </c>
      <c r="H2" s="4" t="s">
        <v>11</v>
      </c>
      <c r="I2" s="4" t="s">
        <v>12</v>
      </c>
      <c r="J2" s="4" t="s">
        <v>13</v>
      </c>
      <c r="K2" s="4" t="s">
        <v>11</v>
      </c>
      <c r="L2" s="4" t="s">
        <v>12</v>
      </c>
      <c r="M2" s="4" t="s">
        <v>13</v>
      </c>
      <c r="N2" s="4"/>
      <c r="O2" s="13"/>
      <c r="P2" s="13"/>
      <c r="Q2" s="13"/>
    </row>
    <row r="3" spans="1:17">
      <c r="A3" s="6" t="s">
        <v>14</v>
      </c>
      <c r="B3" s="6" t="s">
        <v>15</v>
      </c>
      <c r="C3" s="6" t="s">
        <v>16</v>
      </c>
      <c r="D3" s="6" t="s">
        <v>17</v>
      </c>
      <c r="E3" s="7">
        <v>0.168</v>
      </c>
      <c r="F3" s="8">
        <v>0.405</v>
      </c>
      <c r="G3" s="8">
        <v>0.272</v>
      </c>
      <c r="H3" s="9" t="s">
        <v>18</v>
      </c>
      <c r="I3" s="9" t="s">
        <v>19</v>
      </c>
      <c r="J3" s="9" t="s">
        <v>19</v>
      </c>
      <c r="K3" s="9"/>
      <c r="L3" s="9">
        <v>3</v>
      </c>
      <c r="M3" s="9">
        <v>2</v>
      </c>
      <c r="N3" s="9" t="s">
        <v>20</v>
      </c>
      <c r="O3" s="18"/>
      <c r="P3" s="18">
        <v>0.133</v>
      </c>
      <c r="Q3" s="9" t="s">
        <v>21</v>
      </c>
    </row>
    <row r="4" spans="1:17">
      <c r="A4" s="6" t="s">
        <v>14</v>
      </c>
      <c r="B4" s="6" t="s">
        <v>15</v>
      </c>
      <c r="C4" s="6" t="s">
        <v>22</v>
      </c>
      <c r="D4" s="6" t="s">
        <v>23</v>
      </c>
      <c r="E4" s="7">
        <v>0.15</v>
      </c>
      <c r="F4" s="8">
        <v>0.457</v>
      </c>
      <c r="G4" s="8">
        <v>0.305</v>
      </c>
      <c r="H4" s="9" t="s">
        <v>18</v>
      </c>
      <c r="I4" s="9" t="s">
        <v>19</v>
      </c>
      <c r="J4" s="9" t="s">
        <v>19</v>
      </c>
      <c r="K4" s="9"/>
      <c r="L4" s="9">
        <v>3</v>
      </c>
      <c r="M4" s="9">
        <v>2</v>
      </c>
      <c r="N4" s="9" t="s">
        <v>20</v>
      </c>
      <c r="O4" s="18"/>
      <c r="P4" s="18">
        <v>0.152</v>
      </c>
      <c r="Q4" s="9" t="s">
        <v>21</v>
      </c>
    </row>
    <row r="5" spans="1:17">
      <c r="A5" s="6" t="s">
        <v>14</v>
      </c>
      <c r="B5" s="6" t="s">
        <v>15</v>
      </c>
      <c r="C5" s="6" t="s">
        <v>24</v>
      </c>
      <c r="D5" s="6" t="s">
        <v>25</v>
      </c>
      <c r="E5" s="7">
        <v>-0.003</v>
      </c>
      <c r="F5" s="8">
        <v>0.351</v>
      </c>
      <c r="G5" s="8">
        <v>0.261</v>
      </c>
      <c r="H5" s="9" t="s">
        <v>18</v>
      </c>
      <c r="I5" s="9" t="s">
        <v>19</v>
      </c>
      <c r="J5" s="9" t="s">
        <v>19</v>
      </c>
      <c r="K5" s="9"/>
      <c r="L5" s="9">
        <v>2</v>
      </c>
      <c r="M5" s="9">
        <v>2</v>
      </c>
      <c r="N5" s="9" t="s">
        <v>11</v>
      </c>
      <c r="O5" s="18"/>
      <c r="P5" s="18">
        <v>0.09</v>
      </c>
      <c r="Q5" s="9" t="s">
        <v>21</v>
      </c>
    </row>
    <row r="6" spans="1:17">
      <c r="A6" s="6" t="s">
        <v>14</v>
      </c>
      <c r="B6" s="6" t="s">
        <v>26</v>
      </c>
      <c r="C6" s="6" t="s">
        <v>27</v>
      </c>
      <c r="D6" s="6" t="s">
        <v>28</v>
      </c>
      <c r="E6" s="8">
        <v>0.668</v>
      </c>
      <c r="F6" s="8">
        <v>0.562</v>
      </c>
      <c r="G6" s="8">
        <v>0.463</v>
      </c>
      <c r="H6" s="9"/>
      <c r="I6" s="9" t="s">
        <v>19</v>
      </c>
      <c r="J6" s="9" t="s">
        <v>19</v>
      </c>
      <c r="K6" s="9">
        <v>4</v>
      </c>
      <c r="L6" s="9">
        <v>3</v>
      </c>
      <c r="M6" s="9">
        <v>3</v>
      </c>
      <c r="N6" s="9" t="s">
        <v>11</v>
      </c>
      <c r="O6" s="18">
        <v>0.106</v>
      </c>
      <c r="P6" s="18">
        <v>0.099</v>
      </c>
      <c r="Q6" s="9" t="s">
        <v>29</v>
      </c>
    </row>
    <row r="7" spans="1:17">
      <c r="A7" s="6" t="s">
        <v>14</v>
      </c>
      <c r="B7" s="6" t="s">
        <v>30</v>
      </c>
      <c r="C7" s="6" t="s">
        <v>31</v>
      </c>
      <c r="D7" s="6" t="s">
        <v>32</v>
      </c>
      <c r="E7" s="8">
        <v>0.601</v>
      </c>
      <c r="F7" s="8">
        <v>0.595</v>
      </c>
      <c r="G7" s="8">
        <v>0.549</v>
      </c>
      <c r="H7" s="9"/>
      <c r="I7" s="9" t="s">
        <v>19</v>
      </c>
      <c r="J7" s="9" t="s">
        <v>19</v>
      </c>
      <c r="K7" s="9">
        <v>4</v>
      </c>
      <c r="L7" s="9">
        <v>3</v>
      </c>
      <c r="M7" s="9">
        <v>3</v>
      </c>
      <c r="N7" s="9" t="s">
        <v>11</v>
      </c>
      <c r="O7" s="18">
        <v>0.00600000000000001</v>
      </c>
      <c r="P7" s="18">
        <v>0.0459999999999999</v>
      </c>
      <c r="Q7" s="9" t="s">
        <v>29</v>
      </c>
    </row>
    <row r="8" spans="1:17">
      <c r="A8" s="6" t="s">
        <v>14</v>
      </c>
      <c r="B8" s="6" t="s">
        <v>30</v>
      </c>
      <c r="C8" s="6" t="s">
        <v>33</v>
      </c>
      <c r="D8" s="6" t="s">
        <v>34</v>
      </c>
      <c r="E8" s="7">
        <v>0.377</v>
      </c>
      <c r="F8" s="8">
        <v>0.567</v>
      </c>
      <c r="G8" s="8">
        <v>0.56</v>
      </c>
      <c r="H8" s="9" t="s">
        <v>18</v>
      </c>
      <c r="I8" s="9" t="s">
        <v>19</v>
      </c>
      <c r="J8" s="9" t="s">
        <v>19</v>
      </c>
      <c r="K8" s="9"/>
      <c r="L8" s="9">
        <v>3</v>
      </c>
      <c r="M8" s="9">
        <v>3</v>
      </c>
      <c r="N8" s="9" t="s">
        <v>11</v>
      </c>
      <c r="O8" s="18"/>
      <c r="P8" s="18">
        <v>0.0069999999999999</v>
      </c>
      <c r="Q8" s="9" t="s">
        <v>21</v>
      </c>
    </row>
    <row r="9" spans="1:17">
      <c r="A9" s="6" t="s">
        <v>14</v>
      </c>
      <c r="B9" s="6" t="s">
        <v>30</v>
      </c>
      <c r="C9" s="6" t="s">
        <v>35</v>
      </c>
      <c r="D9" s="6" t="s">
        <v>36</v>
      </c>
      <c r="E9" s="8">
        <v>0.617</v>
      </c>
      <c r="F9" s="8">
        <v>0.693</v>
      </c>
      <c r="G9" s="8">
        <v>0.621</v>
      </c>
      <c r="H9" s="9" t="s">
        <v>19</v>
      </c>
      <c r="I9" s="9" t="s">
        <v>19</v>
      </c>
      <c r="J9" s="9" t="s">
        <v>19</v>
      </c>
      <c r="K9" s="9">
        <v>4</v>
      </c>
      <c r="L9" s="9">
        <v>4</v>
      </c>
      <c r="M9" s="9">
        <v>4</v>
      </c>
      <c r="N9" s="9" t="s">
        <v>29</v>
      </c>
      <c r="O9" s="18">
        <v>-0.076</v>
      </c>
      <c r="P9" s="18">
        <v>0.072</v>
      </c>
      <c r="Q9" s="9" t="s">
        <v>29</v>
      </c>
    </row>
    <row r="10" spans="1:17">
      <c r="A10" s="6" t="s">
        <v>14</v>
      </c>
      <c r="B10" s="6" t="s">
        <v>30</v>
      </c>
      <c r="C10" s="6" t="s">
        <v>37</v>
      </c>
      <c r="D10" s="6" t="s">
        <v>38</v>
      </c>
      <c r="E10" s="8">
        <v>0.603</v>
      </c>
      <c r="F10" s="8">
        <v>0.652</v>
      </c>
      <c r="G10" s="8">
        <v>0.649</v>
      </c>
      <c r="H10" s="9" t="s">
        <v>19</v>
      </c>
      <c r="I10" s="9" t="s">
        <v>19</v>
      </c>
      <c r="J10" s="9" t="s">
        <v>19</v>
      </c>
      <c r="K10" s="9">
        <v>4</v>
      </c>
      <c r="L10" s="9">
        <v>4</v>
      </c>
      <c r="M10" s="9">
        <v>4</v>
      </c>
      <c r="N10" s="9" t="s">
        <v>29</v>
      </c>
      <c r="O10" s="18">
        <v>-0.049</v>
      </c>
      <c r="P10" s="18">
        <v>0.003</v>
      </c>
      <c r="Q10" s="9" t="s">
        <v>29</v>
      </c>
    </row>
    <row r="11" spans="1:17">
      <c r="A11" s="6" t="s">
        <v>14</v>
      </c>
      <c r="B11" s="6" t="s">
        <v>30</v>
      </c>
      <c r="C11" s="6" t="s">
        <v>39</v>
      </c>
      <c r="D11" s="6" t="s">
        <v>40</v>
      </c>
      <c r="E11" s="8">
        <v>0.636</v>
      </c>
      <c r="F11" s="8">
        <v>0.65</v>
      </c>
      <c r="G11" s="8">
        <v>0.567</v>
      </c>
      <c r="H11" s="9" t="s">
        <v>19</v>
      </c>
      <c r="I11" s="9" t="s">
        <v>19</v>
      </c>
      <c r="J11" s="9" t="s">
        <v>19</v>
      </c>
      <c r="K11" s="9">
        <v>4</v>
      </c>
      <c r="L11" s="9">
        <v>4</v>
      </c>
      <c r="M11" s="9">
        <v>3</v>
      </c>
      <c r="N11" s="9" t="s">
        <v>13</v>
      </c>
      <c r="O11" s="18">
        <v>-0.014</v>
      </c>
      <c r="P11" s="18">
        <v>0.0830000000000001</v>
      </c>
      <c r="Q11" s="9" t="s">
        <v>29</v>
      </c>
    </row>
    <row r="12" spans="1:17">
      <c r="A12" s="6" t="s">
        <v>14</v>
      </c>
      <c r="B12" s="6" t="s">
        <v>30</v>
      </c>
      <c r="C12" s="6" t="s">
        <v>41</v>
      </c>
      <c r="D12" s="6" t="s">
        <v>42</v>
      </c>
      <c r="E12" s="8">
        <v>0.622</v>
      </c>
      <c r="F12" s="8">
        <v>0.612</v>
      </c>
      <c r="G12" s="8">
        <v>0.597</v>
      </c>
      <c r="H12" s="9" t="s">
        <v>19</v>
      </c>
      <c r="I12" s="9" t="s">
        <v>19</v>
      </c>
      <c r="J12" s="9" t="s">
        <v>19</v>
      </c>
      <c r="K12" s="9">
        <v>4</v>
      </c>
      <c r="L12" s="9">
        <v>4</v>
      </c>
      <c r="M12" s="9">
        <v>3</v>
      </c>
      <c r="N12" s="9" t="s">
        <v>13</v>
      </c>
      <c r="O12" s="18">
        <v>0.01</v>
      </c>
      <c r="P12" s="18">
        <v>0.015</v>
      </c>
      <c r="Q12" s="9" t="s">
        <v>29</v>
      </c>
    </row>
    <row r="13" spans="1:17">
      <c r="A13" s="6" t="s">
        <v>14</v>
      </c>
      <c r="B13" s="6" t="s">
        <v>43</v>
      </c>
      <c r="C13" s="6" t="s">
        <v>44</v>
      </c>
      <c r="D13" s="6" t="s">
        <v>45</v>
      </c>
      <c r="E13" s="8">
        <v>0.52</v>
      </c>
      <c r="F13" s="8">
        <v>0.286</v>
      </c>
      <c r="G13" s="8">
        <v>0.343</v>
      </c>
      <c r="H13" s="9"/>
      <c r="I13" s="9" t="s">
        <v>19</v>
      </c>
      <c r="J13" s="9" t="s">
        <v>19</v>
      </c>
      <c r="K13" s="9">
        <v>3</v>
      </c>
      <c r="L13" s="9">
        <v>2</v>
      </c>
      <c r="M13" s="9">
        <v>2</v>
      </c>
      <c r="N13" s="9" t="s">
        <v>11</v>
      </c>
      <c r="O13" s="18">
        <v>0.234</v>
      </c>
      <c r="P13" s="18">
        <v>-0.0570000000000001</v>
      </c>
      <c r="Q13" s="9" t="s">
        <v>46</v>
      </c>
    </row>
    <row r="14" spans="1:17">
      <c r="A14" s="6" t="s">
        <v>14</v>
      </c>
      <c r="B14" s="6" t="s">
        <v>43</v>
      </c>
      <c r="C14" s="6" t="s">
        <v>47</v>
      </c>
      <c r="D14" s="6" t="s">
        <v>48</v>
      </c>
      <c r="E14" s="7">
        <v>0.015</v>
      </c>
      <c r="F14" s="7">
        <v>0.11</v>
      </c>
      <c r="G14" s="8">
        <v>0.175</v>
      </c>
      <c r="H14" s="9" t="s">
        <v>18</v>
      </c>
      <c r="I14" s="9" t="s">
        <v>18</v>
      </c>
      <c r="J14" s="9" t="s">
        <v>19</v>
      </c>
      <c r="K14" s="9"/>
      <c r="L14" s="9"/>
      <c r="M14" s="9">
        <v>1</v>
      </c>
      <c r="N14" s="9" t="s">
        <v>13</v>
      </c>
      <c r="O14" s="18"/>
      <c r="P14" s="18"/>
      <c r="Q14" s="9" t="s">
        <v>21</v>
      </c>
    </row>
    <row r="15" spans="1:17">
      <c r="A15" s="6" t="s">
        <v>14</v>
      </c>
      <c r="B15" s="6" t="s">
        <v>49</v>
      </c>
      <c r="C15" s="6" t="s">
        <v>50</v>
      </c>
      <c r="D15" s="6" t="s">
        <v>51</v>
      </c>
      <c r="E15" s="7">
        <v>-0.077</v>
      </c>
      <c r="F15" s="7">
        <v>0.174</v>
      </c>
      <c r="G15" s="8">
        <v>0.2</v>
      </c>
      <c r="H15" s="9" t="s">
        <v>18</v>
      </c>
      <c r="I15" s="9"/>
      <c r="J15" s="9" t="s">
        <v>19</v>
      </c>
      <c r="K15" s="9"/>
      <c r="L15" s="9"/>
      <c r="M15" s="9">
        <v>1</v>
      </c>
      <c r="N15" s="9" t="s">
        <v>13</v>
      </c>
      <c r="O15" s="18"/>
      <c r="P15" s="18"/>
      <c r="Q15" s="9" t="s">
        <v>21</v>
      </c>
    </row>
    <row r="16" spans="1:17">
      <c r="A16" s="6" t="s">
        <v>14</v>
      </c>
      <c r="B16" s="6" t="s">
        <v>52</v>
      </c>
      <c r="C16" s="6" t="s">
        <v>53</v>
      </c>
      <c r="D16" s="6" t="s">
        <v>54</v>
      </c>
      <c r="E16" s="7">
        <v>0.414</v>
      </c>
      <c r="F16" s="8">
        <v>0.459</v>
      </c>
      <c r="G16" s="8">
        <v>0.455</v>
      </c>
      <c r="H16" s="9" t="s">
        <v>18</v>
      </c>
      <c r="I16" s="9" t="s">
        <v>19</v>
      </c>
      <c r="J16" s="9" t="s">
        <v>19</v>
      </c>
      <c r="K16" s="9"/>
      <c r="L16" s="9">
        <v>3</v>
      </c>
      <c r="M16" s="9">
        <v>3</v>
      </c>
      <c r="N16" s="9" t="s">
        <v>11</v>
      </c>
      <c r="O16" s="18"/>
      <c r="P16" s="18">
        <v>0.004</v>
      </c>
      <c r="Q16" s="9" t="s">
        <v>21</v>
      </c>
    </row>
    <row r="17" spans="1:17">
      <c r="A17" s="6" t="s">
        <v>14</v>
      </c>
      <c r="B17" s="6" t="s">
        <v>55</v>
      </c>
      <c r="C17" s="6" t="s">
        <v>56</v>
      </c>
      <c r="D17" s="6" t="s">
        <v>57</v>
      </c>
      <c r="E17" s="7">
        <v>0.38</v>
      </c>
      <c r="F17" s="8">
        <v>0.459</v>
      </c>
      <c r="G17" s="8">
        <v>0.46</v>
      </c>
      <c r="H17" s="9" t="s">
        <v>18</v>
      </c>
      <c r="I17" s="9" t="s">
        <v>19</v>
      </c>
      <c r="J17" s="9" t="s">
        <v>19</v>
      </c>
      <c r="K17" s="9"/>
      <c r="L17" s="9">
        <v>3</v>
      </c>
      <c r="M17" s="9">
        <v>3</v>
      </c>
      <c r="N17" s="9" t="s">
        <v>11</v>
      </c>
      <c r="O17" s="18"/>
      <c r="P17" s="18">
        <v>-0.001</v>
      </c>
      <c r="Q17" s="9" t="s">
        <v>21</v>
      </c>
    </row>
    <row r="18" spans="1:17">
      <c r="A18" s="6" t="s">
        <v>14</v>
      </c>
      <c r="B18" s="6" t="s">
        <v>58</v>
      </c>
      <c r="C18" s="6" t="s">
        <v>59</v>
      </c>
      <c r="D18" s="6" t="s">
        <v>60</v>
      </c>
      <c r="E18" s="8">
        <v>0.841</v>
      </c>
      <c r="F18" s="8">
        <v>0.562</v>
      </c>
      <c r="G18" s="8">
        <v>0.494</v>
      </c>
      <c r="H18" s="9" t="s">
        <v>19</v>
      </c>
      <c r="I18" s="9" t="s">
        <v>19</v>
      </c>
      <c r="J18" s="9" t="s">
        <v>19</v>
      </c>
      <c r="K18" s="9">
        <v>5</v>
      </c>
      <c r="L18" s="9">
        <v>3</v>
      </c>
      <c r="M18" s="9">
        <v>3</v>
      </c>
      <c r="N18" s="9" t="s">
        <v>11</v>
      </c>
      <c r="O18" s="18">
        <v>0.279</v>
      </c>
      <c r="P18" s="18">
        <v>0.0680000000000001</v>
      </c>
      <c r="Q18" s="9" t="s">
        <v>46</v>
      </c>
    </row>
    <row r="19" spans="1:17">
      <c r="A19" s="6" t="s">
        <v>14</v>
      </c>
      <c r="B19" s="6" t="s">
        <v>58</v>
      </c>
      <c r="C19" s="6" t="s">
        <v>61</v>
      </c>
      <c r="D19" s="6" t="s">
        <v>62</v>
      </c>
      <c r="E19" s="7">
        <v>-0.179</v>
      </c>
      <c r="F19" s="8">
        <v>0.195</v>
      </c>
      <c r="G19" s="8">
        <v>0.163</v>
      </c>
      <c r="H19" s="9" t="s">
        <v>18</v>
      </c>
      <c r="I19" s="9"/>
      <c r="J19" s="9"/>
      <c r="K19" s="9"/>
      <c r="L19" s="9">
        <v>1</v>
      </c>
      <c r="M19" s="9">
        <v>1</v>
      </c>
      <c r="N19" s="9" t="s">
        <v>11</v>
      </c>
      <c r="O19" s="18"/>
      <c r="P19" s="18">
        <v>0.032</v>
      </c>
      <c r="Q19" s="9" t="s">
        <v>21</v>
      </c>
    </row>
    <row r="20" spans="1:17">
      <c r="A20" s="6" t="s">
        <v>14</v>
      </c>
      <c r="B20" s="6" t="s">
        <v>63</v>
      </c>
      <c r="C20" s="6" t="s">
        <v>64</v>
      </c>
      <c r="D20" s="6" t="s">
        <v>65</v>
      </c>
      <c r="E20" s="8">
        <v>0.826</v>
      </c>
      <c r="F20" s="8">
        <v>0.6</v>
      </c>
      <c r="G20" s="8">
        <v>0.447</v>
      </c>
      <c r="H20" s="9" t="s">
        <v>19</v>
      </c>
      <c r="I20" s="9" t="s">
        <v>19</v>
      </c>
      <c r="J20" s="9" t="s">
        <v>19</v>
      </c>
      <c r="K20" s="9">
        <v>5</v>
      </c>
      <c r="L20" s="9">
        <v>3</v>
      </c>
      <c r="M20" s="9">
        <v>3</v>
      </c>
      <c r="N20" s="9" t="s">
        <v>11</v>
      </c>
      <c r="O20" s="18">
        <v>0.226</v>
      </c>
      <c r="P20" s="18">
        <v>0.153</v>
      </c>
      <c r="Q20" s="9" t="s">
        <v>46</v>
      </c>
    </row>
    <row r="21" spans="1:17">
      <c r="A21" s="6" t="s">
        <v>14</v>
      </c>
      <c r="B21" s="6" t="s">
        <v>63</v>
      </c>
      <c r="C21" s="6" t="s">
        <v>66</v>
      </c>
      <c r="D21" s="6" t="s">
        <v>67</v>
      </c>
      <c r="E21" s="7">
        <v>-0.153</v>
      </c>
      <c r="F21" s="8">
        <v>0.204</v>
      </c>
      <c r="G21" s="8">
        <v>0.183</v>
      </c>
      <c r="H21" s="9" t="s">
        <v>18</v>
      </c>
      <c r="I21" s="9"/>
      <c r="J21" s="9"/>
      <c r="K21" s="9"/>
      <c r="L21" s="9">
        <v>2</v>
      </c>
      <c r="M21" s="9">
        <v>1</v>
      </c>
      <c r="N21" s="9" t="s">
        <v>20</v>
      </c>
      <c r="O21" s="18"/>
      <c r="P21" s="18">
        <v>0.021</v>
      </c>
      <c r="Q21" s="9" t="s">
        <v>21</v>
      </c>
    </row>
    <row r="22" spans="1:17">
      <c r="A22" s="6" t="s">
        <v>14</v>
      </c>
      <c r="B22" s="6" t="s">
        <v>68</v>
      </c>
      <c r="C22" s="6" t="s">
        <v>69</v>
      </c>
      <c r="D22" s="6" t="s">
        <v>70</v>
      </c>
      <c r="E22" s="8">
        <v>0.526</v>
      </c>
      <c r="F22" s="8">
        <v>0.362</v>
      </c>
      <c r="G22" s="8">
        <v>0.202</v>
      </c>
      <c r="H22" s="9"/>
      <c r="I22" s="9" t="s">
        <v>19</v>
      </c>
      <c r="J22" s="9" t="s">
        <v>19</v>
      </c>
      <c r="K22" s="9">
        <v>3</v>
      </c>
      <c r="L22" s="9">
        <v>2</v>
      </c>
      <c r="M22" s="9">
        <v>2</v>
      </c>
      <c r="N22" s="9" t="s">
        <v>11</v>
      </c>
      <c r="O22" s="18">
        <v>0.164</v>
      </c>
      <c r="P22" s="18">
        <v>0.16</v>
      </c>
      <c r="Q22" s="9" t="s">
        <v>29</v>
      </c>
    </row>
    <row r="23" spans="1:17">
      <c r="A23" s="10" t="s">
        <v>71</v>
      </c>
      <c r="B23" s="10" t="s">
        <v>72</v>
      </c>
      <c r="C23" s="10" t="s">
        <v>73</v>
      </c>
      <c r="D23" s="10" t="s">
        <v>74</v>
      </c>
      <c r="E23" s="7">
        <v>-0.335</v>
      </c>
      <c r="F23" s="6">
        <v>-0.482</v>
      </c>
      <c r="G23" s="6">
        <v>-0.401</v>
      </c>
      <c r="H23" s="9" t="s">
        <v>18</v>
      </c>
      <c r="I23" s="9" t="s">
        <v>19</v>
      </c>
      <c r="J23" s="9" t="s">
        <v>19</v>
      </c>
      <c r="K23" s="9"/>
      <c r="L23" s="9">
        <v>3</v>
      </c>
      <c r="M23" s="9">
        <v>3</v>
      </c>
      <c r="N23" s="9" t="s">
        <v>11</v>
      </c>
      <c r="O23" s="18"/>
      <c r="P23" s="18">
        <v>0.081</v>
      </c>
      <c r="Q23" s="9" t="s">
        <v>21</v>
      </c>
    </row>
    <row r="24" spans="1:17">
      <c r="A24" s="10" t="s">
        <v>71</v>
      </c>
      <c r="B24" s="10" t="s">
        <v>72</v>
      </c>
      <c r="C24" s="10" t="s">
        <v>75</v>
      </c>
      <c r="D24" s="10" t="s">
        <v>76</v>
      </c>
      <c r="E24" s="6">
        <v>-0.558</v>
      </c>
      <c r="F24" s="6">
        <v>-0.419</v>
      </c>
      <c r="G24" s="6">
        <v>-0.396</v>
      </c>
      <c r="H24" s="9"/>
      <c r="I24" s="9" t="s">
        <v>19</v>
      </c>
      <c r="J24" s="9" t="s">
        <v>19</v>
      </c>
      <c r="K24" s="9">
        <v>3</v>
      </c>
      <c r="L24" s="9">
        <v>3</v>
      </c>
      <c r="M24" s="9">
        <v>2</v>
      </c>
      <c r="N24" s="9" t="s">
        <v>13</v>
      </c>
      <c r="O24" s="18">
        <v>0.139</v>
      </c>
      <c r="P24" s="18">
        <v>0.023</v>
      </c>
      <c r="Q24" s="9" t="s">
        <v>29</v>
      </c>
    </row>
    <row r="25" spans="1:17">
      <c r="A25" s="10" t="s">
        <v>71</v>
      </c>
      <c r="B25" s="10" t="s">
        <v>72</v>
      </c>
      <c r="C25" s="10" t="s">
        <v>77</v>
      </c>
      <c r="D25" s="10" t="s">
        <v>78</v>
      </c>
      <c r="E25" s="6">
        <v>-0.582</v>
      </c>
      <c r="F25" s="6">
        <v>-0.657</v>
      </c>
      <c r="G25" s="6">
        <v>-0.58</v>
      </c>
      <c r="H25" s="9" t="s">
        <v>19</v>
      </c>
      <c r="I25" s="9" t="s">
        <v>19</v>
      </c>
      <c r="J25" s="9" t="s">
        <v>19</v>
      </c>
      <c r="K25" s="9">
        <v>3</v>
      </c>
      <c r="L25" s="9">
        <v>4</v>
      </c>
      <c r="M25" s="9">
        <v>3</v>
      </c>
      <c r="N25" s="9" t="s">
        <v>12</v>
      </c>
      <c r="O25" s="18">
        <v>-0.0750000000000001</v>
      </c>
      <c r="P25" s="18">
        <v>0.0770000000000001</v>
      </c>
      <c r="Q25" s="9" t="s">
        <v>29</v>
      </c>
    </row>
    <row r="26" spans="1:17">
      <c r="A26" s="10" t="s">
        <v>71</v>
      </c>
      <c r="B26" s="10" t="s">
        <v>72</v>
      </c>
      <c r="C26" s="10" t="s">
        <v>79</v>
      </c>
      <c r="D26" s="10" t="s">
        <v>80</v>
      </c>
      <c r="E26" s="7">
        <v>-0.121</v>
      </c>
      <c r="F26" s="6">
        <v>-0.255</v>
      </c>
      <c r="G26" s="6">
        <v>-0.115</v>
      </c>
      <c r="H26" s="9" t="s">
        <v>18</v>
      </c>
      <c r="I26" s="9" t="s">
        <v>19</v>
      </c>
      <c r="J26" s="9"/>
      <c r="K26" s="9"/>
      <c r="L26" s="9">
        <v>2</v>
      </c>
      <c r="M26" s="9">
        <v>1</v>
      </c>
      <c r="N26" s="9" t="s">
        <v>20</v>
      </c>
      <c r="O26" s="18"/>
      <c r="P26" s="18">
        <v>0.14</v>
      </c>
      <c r="Q26" s="9" t="s">
        <v>21</v>
      </c>
    </row>
    <row r="27" spans="1:17">
      <c r="A27" s="10" t="s">
        <v>71</v>
      </c>
      <c r="B27" s="10" t="s">
        <v>81</v>
      </c>
      <c r="C27" s="10" t="s">
        <v>82</v>
      </c>
      <c r="D27" s="10" t="s">
        <v>83</v>
      </c>
      <c r="E27" s="8">
        <v>0.606</v>
      </c>
      <c r="F27" s="8">
        <v>0.364</v>
      </c>
      <c r="G27" s="8">
        <v>0.178</v>
      </c>
      <c r="H27" s="9"/>
      <c r="I27" s="9" t="s">
        <v>19</v>
      </c>
      <c r="J27" s="9" t="s">
        <v>19</v>
      </c>
      <c r="K27" s="9">
        <v>4</v>
      </c>
      <c r="L27" s="9">
        <v>2</v>
      </c>
      <c r="M27" s="9">
        <v>1</v>
      </c>
      <c r="N27" s="9" t="s">
        <v>20</v>
      </c>
      <c r="O27" s="18">
        <v>0.242</v>
      </c>
      <c r="P27" s="18">
        <v>0.186</v>
      </c>
      <c r="Q27" s="9" t="s">
        <v>46</v>
      </c>
    </row>
    <row r="28" spans="1:17">
      <c r="A28" s="10" t="s">
        <v>71</v>
      </c>
      <c r="B28" s="10" t="s">
        <v>81</v>
      </c>
      <c r="C28" s="10" t="s">
        <v>84</v>
      </c>
      <c r="D28" s="10" t="s">
        <v>85</v>
      </c>
      <c r="E28" s="7">
        <v>-0.228</v>
      </c>
      <c r="F28" s="7">
        <v>0.166</v>
      </c>
      <c r="G28" s="7">
        <v>0.073</v>
      </c>
      <c r="H28" s="9" t="s">
        <v>18</v>
      </c>
      <c r="I28" s="9" t="s">
        <v>18</v>
      </c>
      <c r="J28" s="9"/>
      <c r="K28" s="9"/>
      <c r="L28" s="9"/>
      <c r="M28" s="9"/>
      <c r="N28" s="9" t="s">
        <v>29</v>
      </c>
      <c r="O28" s="18"/>
      <c r="P28" s="18"/>
      <c r="Q28" s="9" t="s">
        <v>29</v>
      </c>
    </row>
    <row r="29" spans="1:17">
      <c r="A29" s="10" t="s">
        <v>71</v>
      </c>
      <c r="B29" s="10" t="s">
        <v>86</v>
      </c>
      <c r="C29" s="10" t="s">
        <v>87</v>
      </c>
      <c r="D29" s="10" t="s">
        <v>88</v>
      </c>
      <c r="E29" s="7">
        <v>0.106</v>
      </c>
      <c r="F29" s="7">
        <v>-0.054</v>
      </c>
      <c r="G29" s="7">
        <v>0.016</v>
      </c>
      <c r="H29" s="9" t="s">
        <v>18</v>
      </c>
      <c r="I29" s="9" t="s">
        <v>18</v>
      </c>
      <c r="J29" s="9" t="s">
        <v>18</v>
      </c>
      <c r="K29" s="9"/>
      <c r="L29" s="9"/>
      <c r="M29" s="9"/>
      <c r="N29" s="9" t="s">
        <v>29</v>
      </c>
      <c r="O29" s="18"/>
      <c r="P29" s="18"/>
      <c r="Q29" s="9" t="s">
        <v>29</v>
      </c>
    </row>
    <row r="30" spans="1:17">
      <c r="A30" s="11" t="s">
        <v>89</v>
      </c>
      <c r="B30" s="11" t="s">
        <v>90</v>
      </c>
      <c r="C30" s="11" t="s">
        <v>91</v>
      </c>
      <c r="D30" s="11" t="s">
        <v>92</v>
      </c>
      <c r="E30" s="8">
        <v>0.529</v>
      </c>
      <c r="F30" s="8">
        <v>0.6</v>
      </c>
      <c r="G30" s="8">
        <v>0.573</v>
      </c>
      <c r="H30" s="9"/>
      <c r="I30" s="9" t="s">
        <v>19</v>
      </c>
      <c r="J30" s="9" t="s">
        <v>19</v>
      </c>
      <c r="K30" s="9">
        <v>3</v>
      </c>
      <c r="L30" s="9">
        <v>3</v>
      </c>
      <c r="M30" s="9">
        <v>3</v>
      </c>
      <c r="N30" s="9" t="s">
        <v>29</v>
      </c>
      <c r="O30" s="18">
        <v>-0.071</v>
      </c>
      <c r="P30" s="18">
        <v>0.027</v>
      </c>
      <c r="Q30" s="9" t="s">
        <v>29</v>
      </c>
    </row>
    <row r="31" spans="1:17">
      <c r="A31" s="11" t="s">
        <v>89</v>
      </c>
      <c r="B31" s="11" t="s">
        <v>90</v>
      </c>
      <c r="C31" s="11" t="s">
        <v>93</v>
      </c>
      <c r="D31" s="11" t="s">
        <v>94</v>
      </c>
      <c r="E31" s="7">
        <v>0.497</v>
      </c>
      <c r="F31" s="8">
        <v>0.564</v>
      </c>
      <c r="G31" s="8">
        <v>0.573</v>
      </c>
      <c r="H31" s="9"/>
      <c r="I31" s="9" t="s">
        <v>19</v>
      </c>
      <c r="J31" s="9" t="s">
        <v>19</v>
      </c>
      <c r="K31" s="9"/>
      <c r="L31" s="9">
        <v>3</v>
      </c>
      <c r="M31" s="9">
        <v>3</v>
      </c>
      <c r="N31" s="9" t="s">
        <v>11</v>
      </c>
      <c r="O31" s="18"/>
      <c r="P31" s="18">
        <v>-0.00900000000000001</v>
      </c>
      <c r="Q31" s="9" t="s">
        <v>21</v>
      </c>
    </row>
    <row r="32" spans="1:17">
      <c r="A32" s="11" t="s">
        <v>89</v>
      </c>
      <c r="B32" s="11" t="s">
        <v>90</v>
      </c>
      <c r="C32" s="11" t="s">
        <v>95</v>
      </c>
      <c r="D32" s="11" t="s">
        <v>96</v>
      </c>
      <c r="E32" s="8">
        <v>0.568</v>
      </c>
      <c r="F32" s="8">
        <v>0.585</v>
      </c>
      <c r="G32" s="8">
        <v>0.574</v>
      </c>
      <c r="H32" s="9"/>
      <c r="I32" s="9" t="s">
        <v>19</v>
      </c>
      <c r="J32" s="9" t="s">
        <v>19</v>
      </c>
      <c r="K32" s="9">
        <v>3</v>
      </c>
      <c r="L32" s="9">
        <v>3</v>
      </c>
      <c r="M32" s="9">
        <v>3</v>
      </c>
      <c r="N32" s="9" t="s">
        <v>29</v>
      </c>
      <c r="O32" s="18">
        <v>-0.017</v>
      </c>
      <c r="P32" s="18">
        <v>0.011</v>
      </c>
      <c r="Q32" s="9" t="s">
        <v>29</v>
      </c>
    </row>
    <row r="33" spans="1:17">
      <c r="A33" s="11" t="s">
        <v>89</v>
      </c>
      <c r="B33" s="11" t="s">
        <v>90</v>
      </c>
      <c r="C33" s="11" t="s">
        <v>97</v>
      </c>
      <c r="D33" s="11" t="s">
        <v>98</v>
      </c>
      <c r="E33" s="7">
        <v>0.348</v>
      </c>
      <c r="F33" s="8">
        <v>0.523</v>
      </c>
      <c r="G33" s="8">
        <v>0.504</v>
      </c>
      <c r="H33" s="9" t="s">
        <v>18</v>
      </c>
      <c r="I33" s="9" t="s">
        <v>19</v>
      </c>
      <c r="J33" s="9" t="s">
        <v>19</v>
      </c>
      <c r="K33" s="9"/>
      <c r="L33" s="9">
        <v>3</v>
      </c>
      <c r="M33" s="9">
        <v>3</v>
      </c>
      <c r="N33" s="9" t="s">
        <v>11</v>
      </c>
      <c r="O33" s="18"/>
      <c r="P33" s="18">
        <v>0.019</v>
      </c>
      <c r="Q33" s="9" t="s">
        <v>21</v>
      </c>
    </row>
    <row r="34" spans="1:17">
      <c r="A34" s="11" t="s">
        <v>89</v>
      </c>
      <c r="B34" s="11" t="s">
        <v>90</v>
      </c>
      <c r="C34" s="11" t="s">
        <v>99</v>
      </c>
      <c r="D34" s="11" t="s">
        <v>100</v>
      </c>
      <c r="E34" s="8">
        <v>0.568</v>
      </c>
      <c r="F34" s="8">
        <v>0.585</v>
      </c>
      <c r="G34" s="8">
        <v>0.574</v>
      </c>
      <c r="H34" s="9"/>
      <c r="I34" s="9" t="s">
        <v>19</v>
      </c>
      <c r="J34" s="9" t="s">
        <v>19</v>
      </c>
      <c r="K34" s="9">
        <v>3</v>
      </c>
      <c r="L34" s="9">
        <v>3</v>
      </c>
      <c r="M34" s="9">
        <v>3</v>
      </c>
      <c r="N34" s="9" t="s">
        <v>29</v>
      </c>
      <c r="O34" s="18">
        <v>-0.017</v>
      </c>
      <c r="P34" s="18">
        <v>0.011</v>
      </c>
      <c r="Q34" s="9" t="s">
        <v>29</v>
      </c>
    </row>
    <row r="35" spans="1:17">
      <c r="A35" s="11" t="s">
        <v>89</v>
      </c>
      <c r="B35" s="11" t="s">
        <v>90</v>
      </c>
      <c r="C35" s="11" t="s">
        <v>101</v>
      </c>
      <c r="D35" s="11" t="s">
        <v>102</v>
      </c>
      <c r="E35" s="8">
        <v>0.535</v>
      </c>
      <c r="F35" s="8">
        <v>0.575</v>
      </c>
      <c r="G35" s="8">
        <v>0.555</v>
      </c>
      <c r="H35" s="9"/>
      <c r="I35" s="9" t="s">
        <v>19</v>
      </c>
      <c r="J35" s="9" t="s">
        <v>19</v>
      </c>
      <c r="K35" s="9">
        <v>3</v>
      </c>
      <c r="L35" s="9">
        <v>3</v>
      </c>
      <c r="M35" s="9">
        <v>3</v>
      </c>
      <c r="N35" s="9" t="s">
        <v>29</v>
      </c>
      <c r="O35" s="18">
        <v>-0.0399999999999999</v>
      </c>
      <c r="P35" s="18">
        <v>0.0199999999999999</v>
      </c>
      <c r="Q35" s="9" t="s">
        <v>29</v>
      </c>
    </row>
    <row r="36" spans="1:17">
      <c r="A36" s="11" t="s">
        <v>89</v>
      </c>
      <c r="B36" s="11" t="s">
        <v>90</v>
      </c>
      <c r="C36" s="11" t="s">
        <v>103</v>
      </c>
      <c r="D36" s="11" t="s">
        <v>104</v>
      </c>
      <c r="E36" s="8">
        <v>0.524</v>
      </c>
      <c r="F36" s="8">
        <v>0.581</v>
      </c>
      <c r="G36" s="8">
        <v>0.529</v>
      </c>
      <c r="H36" s="9"/>
      <c r="I36" s="9" t="s">
        <v>19</v>
      </c>
      <c r="J36" s="9" t="s">
        <v>19</v>
      </c>
      <c r="K36" s="9">
        <v>3</v>
      </c>
      <c r="L36" s="9">
        <v>3</v>
      </c>
      <c r="M36" s="9">
        <v>3</v>
      </c>
      <c r="N36" s="9" t="s">
        <v>29</v>
      </c>
      <c r="O36" s="18">
        <v>-0.0569999999999999</v>
      </c>
      <c r="P36" s="18">
        <v>0.0519999999999999</v>
      </c>
      <c r="Q36" s="9" t="s">
        <v>29</v>
      </c>
    </row>
    <row r="37" spans="1:17">
      <c r="A37" s="11" t="s">
        <v>89</v>
      </c>
      <c r="B37" s="11" t="s">
        <v>90</v>
      </c>
      <c r="C37" s="11" t="s">
        <v>105</v>
      </c>
      <c r="D37" s="11" t="s">
        <v>106</v>
      </c>
      <c r="E37" s="7">
        <v>0.458</v>
      </c>
      <c r="F37" s="8">
        <v>0.581</v>
      </c>
      <c r="G37" s="8">
        <v>0.504</v>
      </c>
      <c r="H37" s="9"/>
      <c r="I37" s="9" t="s">
        <v>19</v>
      </c>
      <c r="J37" s="9" t="s">
        <v>19</v>
      </c>
      <c r="K37" s="9"/>
      <c r="L37" s="9">
        <v>3</v>
      </c>
      <c r="M37" s="9">
        <v>3</v>
      </c>
      <c r="N37" s="9" t="s">
        <v>11</v>
      </c>
      <c r="O37" s="18"/>
      <c r="P37" s="18">
        <v>0.077</v>
      </c>
      <c r="Q37" s="9" t="s">
        <v>21</v>
      </c>
    </row>
    <row r="38" spans="1:17">
      <c r="A38" s="11" t="s">
        <v>89</v>
      </c>
      <c r="B38" s="11" t="s">
        <v>90</v>
      </c>
      <c r="C38" s="11" t="s">
        <v>107</v>
      </c>
      <c r="D38" s="11" t="s">
        <v>108</v>
      </c>
      <c r="E38" s="7">
        <v>0.374</v>
      </c>
      <c r="F38" s="8">
        <v>0.535</v>
      </c>
      <c r="G38" s="8">
        <v>0.483</v>
      </c>
      <c r="H38" s="9" t="s">
        <v>18</v>
      </c>
      <c r="I38" s="9" t="s">
        <v>19</v>
      </c>
      <c r="J38" s="9" t="s">
        <v>19</v>
      </c>
      <c r="K38" s="9"/>
      <c r="L38" s="9">
        <v>3</v>
      </c>
      <c r="M38" s="9">
        <v>3</v>
      </c>
      <c r="N38" s="9" t="s">
        <v>11</v>
      </c>
      <c r="O38" s="18"/>
      <c r="P38" s="18">
        <v>0.052</v>
      </c>
      <c r="Q38" s="9" t="s">
        <v>21</v>
      </c>
    </row>
    <row r="39" spans="1:17">
      <c r="A39" s="11" t="s">
        <v>89</v>
      </c>
      <c r="B39" s="11" t="s">
        <v>90</v>
      </c>
      <c r="C39" s="11" t="s">
        <v>109</v>
      </c>
      <c r="D39" s="11" t="s">
        <v>110</v>
      </c>
      <c r="E39" s="7">
        <v>0.309</v>
      </c>
      <c r="F39" s="8">
        <v>0.5</v>
      </c>
      <c r="G39" s="8">
        <v>0.478</v>
      </c>
      <c r="H39" s="9" t="s">
        <v>18</v>
      </c>
      <c r="I39" s="9" t="s">
        <v>19</v>
      </c>
      <c r="J39" s="9" t="s">
        <v>19</v>
      </c>
      <c r="K39" s="9"/>
      <c r="L39" s="9">
        <v>3</v>
      </c>
      <c r="M39" s="9">
        <v>3</v>
      </c>
      <c r="N39" s="9" t="s">
        <v>11</v>
      </c>
      <c r="O39" s="18"/>
      <c r="P39" s="18">
        <v>0.022</v>
      </c>
      <c r="Q39" s="9" t="s">
        <v>21</v>
      </c>
    </row>
    <row r="40" spans="1:17">
      <c r="A40" s="11" t="s">
        <v>89</v>
      </c>
      <c r="B40" s="11" t="s">
        <v>90</v>
      </c>
      <c r="C40" s="11" t="s">
        <v>111</v>
      </c>
      <c r="D40" s="11" t="s">
        <v>112</v>
      </c>
      <c r="E40" s="7">
        <v>0.336</v>
      </c>
      <c r="F40" s="8">
        <v>0.532</v>
      </c>
      <c r="G40" s="8">
        <v>0.506</v>
      </c>
      <c r="H40" s="9" t="s">
        <v>18</v>
      </c>
      <c r="I40" s="9" t="s">
        <v>19</v>
      </c>
      <c r="J40" s="9" t="s">
        <v>19</v>
      </c>
      <c r="K40" s="9"/>
      <c r="L40" s="9">
        <v>3</v>
      </c>
      <c r="M40" s="9">
        <v>3</v>
      </c>
      <c r="N40" s="9" t="s">
        <v>11</v>
      </c>
      <c r="O40" s="18"/>
      <c r="P40" s="18">
        <v>0.026</v>
      </c>
      <c r="Q40" s="9" t="s">
        <v>21</v>
      </c>
    </row>
    <row r="41" spans="1:17">
      <c r="A41" s="11" t="s">
        <v>89</v>
      </c>
      <c r="B41" s="11" t="s">
        <v>90</v>
      </c>
      <c r="C41" s="11" t="s">
        <v>113</v>
      </c>
      <c r="D41" s="11" t="s">
        <v>114</v>
      </c>
      <c r="E41" s="7">
        <v>0.374</v>
      </c>
      <c r="F41" s="8">
        <v>0.557</v>
      </c>
      <c r="G41" s="8">
        <v>0.524</v>
      </c>
      <c r="H41" s="9" t="s">
        <v>18</v>
      </c>
      <c r="I41" s="9" t="s">
        <v>19</v>
      </c>
      <c r="J41" s="9" t="s">
        <v>19</v>
      </c>
      <c r="K41" s="9"/>
      <c r="L41" s="9">
        <v>3</v>
      </c>
      <c r="M41" s="9">
        <v>3</v>
      </c>
      <c r="N41" s="9" t="s">
        <v>11</v>
      </c>
      <c r="O41" s="18"/>
      <c r="P41" s="18">
        <v>0.033</v>
      </c>
      <c r="Q41" s="9" t="s">
        <v>21</v>
      </c>
    </row>
    <row r="42" spans="1:17">
      <c r="A42" s="11" t="s">
        <v>89</v>
      </c>
      <c r="B42" s="11" t="s">
        <v>90</v>
      </c>
      <c r="C42" s="11" t="s">
        <v>115</v>
      </c>
      <c r="D42" s="11" t="s">
        <v>116</v>
      </c>
      <c r="E42" s="8">
        <v>0.518</v>
      </c>
      <c r="F42" s="8">
        <v>0.583</v>
      </c>
      <c r="G42" s="8">
        <v>0.552</v>
      </c>
      <c r="H42" s="9"/>
      <c r="I42" s="9" t="s">
        <v>19</v>
      </c>
      <c r="J42" s="9" t="s">
        <v>19</v>
      </c>
      <c r="K42" s="9">
        <v>3</v>
      </c>
      <c r="L42" s="9">
        <v>3</v>
      </c>
      <c r="M42" s="9">
        <v>3</v>
      </c>
      <c r="N42" s="9" t="s">
        <v>29</v>
      </c>
      <c r="O42" s="18">
        <v>-0.0649999999999999</v>
      </c>
      <c r="P42" s="18">
        <v>0.0309999999999999</v>
      </c>
      <c r="Q42" s="9" t="s">
        <v>29</v>
      </c>
    </row>
    <row r="43" spans="1:17">
      <c r="A43" s="11" t="s">
        <v>89</v>
      </c>
      <c r="B43" s="11" t="s">
        <v>90</v>
      </c>
      <c r="C43" s="11" t="s">
        <v>117</v>
      </c>
      <c r="D43" s="11" t="s">
        <v>118</v>
      </c>
      <c r="E43" s="8">
        <v>0.574</v>
      </c>
      <c r="F43" s="8">
        <v>0.621</v>
      </c>
      <c r="G43" s="8">
        <v>0.589</v>
      </c>
      <c r="H43" s="9"/>
      <c r="I43" s="9" t="s">
        <v>19</v>
      </c>
      <c r="J43" s="9" t="s">
        <v>19</v>
      </c>
      <c r="K43" s="9">
        <v>3</v>
      </c>
      <c r="L43" s="9">
        <v>4</v>
      </c>
      <c r="M43" s="9">
        <v>3</v>
      </c>
      <c r="N43" s="9" t="s">
        <v>12</v>
      </c>
      <c r="O43" s="18">
        <v>-0.047</v>
      </c>
      <c r="P43" s="18">
        <v>0.032</v>
      </c>
      <c r="Q43" s="9" t="s">
        <v>29</v>
      </c>
    </row>
    <row r="44" spans="1:17">
      <c r="A44" s="11" t="s">
        <v>89</v>
      </c>
      <c r="B44" s="11" t="s">
        <v>90</v>
      </c>
      <c r="C44" s="11" t="s">
        <v>119</v>
      </c>
      <c r="D44" s="11" t="s">
        <v>120</v>
      </c>
      <c r="E44" s="8">
        <v>0.562</v>
      </c>
      <c r="F44" s="8">
        <v>0.633</v>
      </c>
      <c r="G44" s="8">
        <v>0.597</v>
      </c>
      <c r="H44" s="9"/>
      <c r="I44" s="9" t="s">
        <v>19</v>
      </c>
      <c r="J44" s="9" t="s">
        <v>19</v>
      </c>
      <c r="K44" s="9">
        <v>3</v>
      </c>
      <c r="L44" s="9">
        <v>4</v>
      </c>
      <c r="M44" s="9">
        <v>3</v>
      </c>
      <c r="N44" s="9" t="s">
        <v>12</v>
      </c>
      <c r="O44" s="18">
        <v>-0.071</v>
      </c>
      <c r="P44" s="18">
        <v>0.036</v>
      </c>
      <c r="Q44" s="9" t="s">
        <v>29</v>
      </c>
    </row>
    <row r="45" spans="1:17">
      <c r="A45" s="11" t="s">
        <v>89</v>
      </c>
      <c r="B45" s="11" t="s">
        <v>90</v>
      </c>
      <c r="C45" s="11" t="s">
        <v>121</v>
      </c>
      <c r="D45" s="11" t="s">
        <v>122</v>
      </c>
      <c r="E45" s="8">
        <v>0.585</v>
      </c>
      <c r="F45" s="8">
        <v>0.607</v>
      </c>
      <c r="G45" s="8">
        <v>0.586</v>
      </c>
      <c r="H45" s="9"/>
      <c r="I45" s="9" t="s">
        <v>19</v>
      </c>
      <c r="J45" s="9" t="s">
        <v>19</v>
      </c>
      <c r="K45" s="9">
        <v>3</v>
      </c>
      <c r="L45" s="9">
        <v>4</v>
      </c>
      <c r="M45" s="9">
        <v>3</v>
      </c>
      <c r="N45" s="9" t="s">
        <v>12</v>
      </c>
      <c r="O45" s="18">
        <v>-0.022</v>
      </c>
      <c r="P45" s="18">
        <v>0.021</v>
      </c>
      <c r="Q45" s="9" t="s">
        <v>29</v>
      </c>
    </row>
    <row r="46" spans="1:17">
      <c r="A46" s="11" t="s">
        <v>89</v>
      </c>
      <c r="B46" s="11" t="s">
        <v>123</v>
      </c>
      <c r="C46" s="11" t="s">
        <v>124</v>
      </c>
      <c r="D46" s="11" t="s">
        <v>125</v>
      </c>
      <c r="E46" s="8">
        <v>0.662</v>
      </c>
      <c r="F46" s="8">
        <v>0.646</v>
      </c>
      <c r="G46" s="8">
        <v>0.577</v>
      </c>
      <c r="H46" s="9"/>
      <c r="I46" s="9" t="s">
        <v>19</v>
      </c>
      <c r="J46" s="9" t="s">
        <v>19</v>
      </c>
      <c r="K46" s="9">
        <v>4</v>
      </c>
      <c r="L46" s="9">
        <v>4</v>
      </c>
      <c r="M46" s="9">
        <v>3</v>
      </c>
      <c r="N46" s="9" t="s">
        <v>13</v>
      </c>
      <c r="O46" s="18">
        <v>0.016</v>
      </c>
      <c r="P46" s="18">
        <v>0.0690000000000001</v>
      </c>
      <c r="Q46" s="9" t="s">
        <v>29</v>
      </c>
    </row>
    <row r="47" spans="1:17">
      <c r="A47" s="11" t="s">
        <v>89</v>
      </c>
      <c r="B47" s="11" t="s">
        <v>123</v>
      </c>
      <c r="C47" s="11" t="s">
        <v>126</v>
      </c>
      <c r="D47" s="11" t="s">
        <v>127</v>
      </c>
      <c r="E47" s="8">
        <v>0.647</v>
      </c>
      <c r="F47" s="8">
        <v>0.652</v>
      </c>
      <c r="G47" s="8">
        <v>0.583</v>
      </c>
      <c r="H47" s="9"/>
      <c r="I47" s="9" t="s">
        <v>19</v>
      </c>
      <c r="J47" s="9" t="s">
        <v>19</v>
      </c>
      <c r="K47" s="9">
        <v>4</v>
      </c>
      <c r="L47" s="9">
        <v>4</v>
      </c>
      <c r="M47" s="9">
        <v>3</v>
      </c>
      <c r="N47" s="9" t="s">
        <v>13</v>
      </c>
      <c r="O47" s="18">
        <v>-0.005</v>
      </c>
      <c r="P47" s="18">
        <v>0.0690000000000001</v>
      </c>
      <c r="Q47" s="9" t="s">
        <v>29</v>
      </c>
    </row>
    <row r="48" spans="1:17">
      <c r="A48" s="11" t="s">
        <v>89</v>
      </c>
      <c r="B48" s="11" t="s">
        <v>123</v>
      </c>
      <c r="C48" s="11" t="s">
        <v>128</v>
      </c>
      <c r="D48" s="11" t="s">
        <v>129</v>
      </c>
      <c r="E48" s="8">
        <v>0.69</v>
      </c>
      <c r="F48" s="8">
        <v>0.6</v>
      </c>
      <c r="G48" s="8">
        <v>0.543</v>
      </c>
      <c r="H48" s="9"/>
      <c r="I48" s="9" t="s">
        <v>19</v>
      </c>
      <c r="J48" s="9" t="s">
        <v>19</v>
      </c>
      <c r="K48" s="9">
        <v>4</v>
      </c>
      <c r="L48" s="9">
        <v>3</v>
      </c>
      <c r="M48" s="9">
        <v>3</v>
      </c>
      <c r="N48" s="9" t="s">
        <v>11</v>
      </c>
      <c r="O48" s="18">
        <v>0.09</v>
      </c>
      <c r="P48" s="18">
        <v>0.0569999999999999</v>
      </c>
      <c r="Q48" s="9" t="s">
        <v>29</v>
      </c>
    </row>
    <row r="49" spans="1:17">
      <c r="A49" s="11" t="s">
        <v>89</v>
      </c>
      <c r="B49" s="11" t="s">
        <v>123</v>
      </c>
      <c r="C49" s="11" t="s">
        <v>130</v>
      </c>
      <c r="D49" s="11" t="s">
        <v>131</v>
      </c>
      <c r="E49" s="8">
        <v>0.736</v>
      </c>
      <c r="F49" s="8">
        <v>0.659</v>
      </c>
      <c r="G49" s="8">
        <v>0.582</v>
      </c>
      <c r="H49" s="9" t="s">
        <v>19</v>
      </c>
      <c r="I49" s="9" t="s">
        <v>19</v>
      </c>
      <c r="J49" s="9" t="s">
        <v>19</v>
      </c>
      <c r="K49" s="9">
        <v>4</v>
      </c>
      <c r="L49" s="9">
        <v>4</v>
      </c>
      <c r="M49" s="9">
        <v>3</v>
      </c>
      <c r="N49" s="9" t="s">
        <v>13</v>
      </c>
      <c r="O49" s="18">
        <v>0.077</v>
      </c>
      <c r="P49" s="18">
        <v>0.0770000000000001</v>
      </c>
      <c r="Q49" s="9" t="s">
        <v>29</v>
      </c>
    </row>
    <row r="50" spans="1:17">
      <c r="A50" s="11" t="s">
        <v>89</v>
      </c>
      <c r="B50" s="11" t="s">
        <v>123</v>
      </c>
      <c r="C50" s="11" t="s">
        <v>132</v>
      </c>
      <c r="D50" s="11" t="s">
        <v>133</v>
      </c>
      <c r="E50" s="8">
        <v>0.757</v>
      </c>
      <c r="F50" s="8">
        <v>0.718</v>
      </c>
      <c r="G50" s="8">
        <v>0.615</v>
      </c>
      <c r="H50" s="9" t="s">
        <v>19</v>
      </c>
      <c r="I50" s="9" t="s">
        <v>19</v>
      </c>
      <c r="J50" s="9" t="s">
        <v>19</v>
      </c>
      <c r="K50" s="9">
        <v>4</v>
      </c>
      <c r="L50" s="9">
        <v>4</v>
      </c>
      <c r="M50" s="9">
        <v>4</v>
      </c>
      <c r="N50" s="9" t="s">
        <v>29</v>
      </c>
      <c r="O50" s="18">
        <v>0.039</v>
      </c>
      <c r="P50" s="18">
        <v>0.103</v>
      </c>
      <c r="Q50" s="9" t="s">
        <v>29</v>
      </c>
    </row>
    <row r="51" spans="1:17">
      <c r="A51" s="11" t="s">
        <v>89</v>
      </c>
      <c r="B51" s="11" t="s">
        <v>123</v>
      </c>
      <c r="C51" s="11" t="s">
        <v>134</v>
      </c>
      <c r="D51" s="11" t="s">
        <v>135</v>
      </c>
      <c r="E51" s="8">
        <v>0.719</v>
      </c>
      <c r="F51" s="8">
        <v>0.726</v>
      </c>
      <c r="G51" s="8">
        <v>0.584</v>
      </c>
      <c r="H51" s="9" t="s">
        <v>19</v>
      </c>
      <c r="I51" s="9" t="s">
        <v>19</v>
      </c>
      <c r="J51" s="9" t="s">
        <v>19</v>
      </c>
      <c r="K51" s="9">
        <v>4</v>
      </c>
      <c r="L51" s="9">
        <v>4</v>
      </c>
      <c r="M51" s="9">
        <v>3</v>
      </c>
      <c r="N51" s="9" t="s">
        <v>13</v>
      </c>
      <c r="O51" s="18">
        <v>-0.00700000000000001</v>
      </c>
      <c r="P51" s="18">
        <v>0.142</v>
      </c>
      <c r="Q51" s="9" t="s">
        <v>29</v>
      </c>
    </row>
    <row r="52" spans="1:17">
      <c r="A52" s="11" t="s">
        <v>89</v>
      </c>
      <c r="B52" s="11" t="s">
        <v>123</v>
      </c>
      <c r="C52" s="11" t="s">
        <v>136</v>
      </c>
      <c r="D52" s="11" t="s">
        <v>137</v>
      </c>
      <c r="E52" s="8">
        <v>0.682</v>
      </c>
      <c r="F52" s="8">
        <v>0.701</v>
      </c>
      <c r="G52" s="8">
        <v>0.555</v>
      </c>
      <c r="H52" s="9"/>
      <c r="I52" s="9" t="s">
        <v>19</v>
      </c>
      <c r="J52" s="9" t="s">
        <v>19</v>
      </c>
      <c r="K52" s="9">
        <v>4</v>
      </c>
      <c r="L52" s="9">
        <v>4</v>
      </c>
      <c r="M52" s="9">
        <v>3</v>
      </c>
      <c r="N52" s="9" t="s">
        <v>13</v>
      </c>
      <c r="O52" s="18">
        <v>-0.0189999999999999</v>
      </c>
      <c r="P52" s="18">
        <v>0.146</v>
      </c>
      <c r="Q52" s="9" t="s">
        <v>29</v>
      </c>
    </row>
    <row r="53" spans="1:17">
      <c r="A53" s="11" t="s">
        <v>89</v>
      </c>
      <c r="B53" s="11" t="s">
        <v>123</v>
      </c>
      <c r="C53" s="11" t="s">
        <v>138</v>
      </c>
      <c r="D53" s="11" t="s">
        <v>139</v>
      </c>
      <c r="E53" s="8">
        <v>0.648</v>
      </c>
      <c r="F53" s="8">
        <v>0.657</v>
      </c>
      <c r="G53" s="8">
        <v>0.524</v>
      </c>
      <c r="H53" s="9"/>
      <c r="I53" s="9" t="s">
        <v>19</v>
      </c>
      <c r="J53" s="9" t="s">
        <v>19</v>
      </c>
      <c r="K53" s="9">
        <v>4</v>
      </c>
      <c r="L53" s="9">
        <v>4</v>
      </c>
      <c r="M53" s="9">
        <v>3</v>
      </c>
      <c r="N53" s="9" t="s">
        <v>13</v>
      </c>
      <c r="O53" s="18">
        <v>-0.00900000000000001</v>
      </c>
      <c r="P53" s="18">
        <v>0.133</v>
      </c>
      <c r="Q53" s="9" t="s">
        <v>29</v>
      </c>
    </row>
    <row r="54" spans="1:17">
      <c r="A54" s="11" t="s">
        <v>89</v>
      </c>
      <c r="B54" s="11" t="s">
        <v>123</v>
      </c>
      <c r="C54" s="11" t="s">
        <v>140</v>
      </c>
      <c r="D54" s="11" t="s">
        <v>141</v>
      </c>
      <c r="E54" s="8">
        <v>0.618</v>
      </c>
      <c r="F54" s="8">
        <v>0.619</v>
      </c>
      <c r="G54" s="8">
        <v>0.603</v>
      </c>
      <c r="H54" s="9"/>
      <c r="I54" s="9" t="s">
        <v>19</v>
      </c>
      <c r="J54" s="9" t="s">
        <v>19</v>
      </c>
      <c r="K54" s="9">
        <v>4</v>
      </c>
      <c r="L54" s="9">
        <v>4</v>
      </c>
      <c r="M54" s="9">
        <v>4</v>
      </c>
      <c r="N54" s="9" t="s">
        <v>29</v>
      </c>
      <c r="O54" s="18">
        <v>-0.001</v>
      </c>
      <c r="P54" s="18">
        <v>0.016</v>
      </c>
      <c r="Q54" s="9" t="s">
        <v>29</v>
      </c>
    </row>
    <row r="55" spans="1:17">
      <c r="A55" s="11" t="s">
        <v>89</v>
      </c>
      <c r="B55" s="11" t="s">
        <v>123</v>
      </c>
      <c r="C55" s="11" t="s">
        <v>142</v>
      </c>
      <c r="D55" s="11" t="s">
        <v>143</v>
      </c>
      <c r="E55" s="8">
        <v>0.559</v>
      </c>
      <c r="F55" s="8">
        <v>0.588</v>
      </c>
      <c r="G55" s="8">
        <v>0.558</v>
      </c>
      <c r="H55" s="9"/>
      <c r="I55" s="9" t="s">
        <v>19</v>
      </c>
      <c r="J55" s="9" t="s">
        <v>19</v>
      </c>
      <c r="K55" s="9">
        <v>3</v>
      </c>
      <c r="L55" s="9">
        <v>3</v>
      </c>
      <c r="M55" s="9">
        <v>3</v>
      </c>
      <c r="N55" s="9" t="s">
        <v>29</v>
      </c>
      <c r="O55" s="18">
        <v>-0.0289999999999999</v>
      </c>
      <c r="P55" s="18">
        <v>0.0299999999999999</v>
      </c>
      <c r="Q55" s="9" t="s">
        <v>29</v>
      </c>
    </row>
    <row r="56" spans="1:17">
      <c r="A56" s="11" t="s">
        <v>89</v>
      </c>
      <c r="B56" s="11" t="s">
        <v>123</v>
      </c>
      <c r="C56" s="11" t="s">
        <v>144</v>
      </c>
      <c r="D56" s="11" t="s">
        <v>145</v>
      </c>
      <c r="E56" s="8">
        <v>0.603</v>
      </c>
      <c r="F56" s="8">
        <v>0.609</v>
      </c>
      <c r="G56" s="8">
        <v>0.515</v>
      </c>
      <c r="H56" s="9"/>
      <c r="I56" s="9" t="s">
        <v>19</v>
      </c>
      <c r="J56" s="9" t="s">
        <v>19</v>
      </c>
      <c r="K56" s="9">
        <v>4</v>
      </c>
      <c r="L56" s="9">
        <v>4</v>
      </c>
      <c r="M56" s="9">
        <v>3</v>
      </c>
      <c r="N56" s="9" t="s">
        <v>13</v>
      </c>
      <c r="O56" s="18">
        <v>-0.00600000000000001</v>
      </c>
      <c r="P56" s="18">
        <v>0.094</v>
      </c>
      <c r="Q56" s="9" t="s">
        <v>29</v>
      </c>
    </row>
    <row r="57" spans="1:17">
      <c r="A57" s="11" t="s">
        <v>89</v>
      </c>
      <c r="B57" s="11" t="s">
        <v>123</v>
      </c>
      <c r="C57" s="11" t="s">
        <v>146</v>
      </c>
      <c r="D57" s="11" t="s">
        <v>147</v>
      </c>
      <c r="E57" s="8">
        <v>0.627</v>
      </c>
      <c r="F57" s="8">
        <v>0.636</v>
      </c>
      <c r="G57" s="8">
        <v>0.54</v>
      </c>
      <c r="H57" s="9"/>
      <c r="I57" s="9" t="s">
        <v>19</v>
      </c>
      <c r="J57" s="9" t="s">
        <v>19</v>
      </c>
      <c r="K57" s="9">
        <v>4</v>
      </c>
      <c r="L57" s="9">
        <v>4</v>
      </c>
      <c r="M57" s="9">
        <v>3</v>
      </c>
      <c r="N57" s="9" t="s">
        <v>13</v>
      </c>
      <c r="O57" s="18">
        <v>-0.00900000000000001</v>
      </c>
      <c r="P57" s="18">
        <v>0.096</v>
      </c>
      <c r="Q57" s="9" t="s">
        <v>29</v>
      </c>
    </row>
    <row r="58" spans="1:17">
      <c r="A58" s="11" t="s">
        <v>89</v>
      </c>
      <c r="B58" s="11" t="s">
        <v>123</v>
      </c>
      <c r="C58" s="11" t="s">
        <v>148</v>
      </c>
      <c r="D58" s="11" t="s">
        <v>149</v>
      </c>
      <c r="E58" s="8">
        <v>0.631</v>
      </c>
      <c r="F58" s="8">
        <v>0.665</v>
      </c>
      <c r="G58" s="8">
        <v>0.557</v>
      </c>
      <c r="H58" s="9"/>
      <c r="I58" s="9" t="s">
        <v>19</v>
      </c>
      <c r="J58" s="9" t="s">
        <v>19</v>
      </c>
      <c r="K58" s="9">
        <v>4</v>
      </c>
      <c r="L58" s="9">
        <v>4</v>
      </c>
      <c r="M58" s="9">
        <v>3</v>
      </c>
      <c r="N58" s="9" t="s">
        <v>13</v>
      </c>
      <c r="O58" s="18">
        <v>-0.034</v>
      </c>
      <c r="P58" s="18">
        <v>0.108</v>
      </c>
      <c r="Q58" s="9" t="s">
        <v>29</v>
      </c>
    </row>
    <row r="59" spans="1:17">
      <c r="A59" s="11" t="s">
        <v>89</v>
      </c>
      <c r="B59" s="11" t="s">
        <v>123</v>
      </c>
      <c r="C59" s="11" t="s">
        <v>150</v>
      </c>
      <c r="D59" s="11" t="s">
        <v>151</v>
      </c>
      <c r="E59" s="8">
        <v>0.632</v>
      </c>
      <c r="F59" s="8">
        <v>0.603</v>
      </c>
      <c r="G59" s="8">
        <v>0.501</v>
      </c>
      <c r="H59" s="9"/>
      <c r="I59" s="9" t="s">
        <v>19</v>
      </c>
      <c r="J59" s="9" t="s">
        <v>19</v>
      </c>
      <c r="K59" s="9">
        <v>4</v>
      </c>
      <c r="L59" s="9">
        <v>4</v>
      </c>
      <c r="M59" s="9">
        <v>3</v>
      </c>
      <c r="N59" s="9" t="s">
        <v>13</v>
      </c>
      <c r="O59" s="18">
        <v>0.029</v>
      </c>
      <c r="P59" s="18">
        <v>0.102</v>
      </c>
      <c r="Q59" s="9" t="s">
        <v>29</v>
      </c>
    </row>
    <row r="60" spans="1:17">
      <c r="A60" s="11" t="s">
        <v>89</v>
      </c>
      <c r="B60" s="11" t="s">
        <v>152</v>
      </c>
      <c r="C60" s="11" t="s">
        <v>153</v>
      </c>
      <c r="D60" s="11" t="s">
        <v>154</v>
      </c>
      <c r="E60" s="7">
        <v>0.285</v>
      </c>
      <c r="F60" s="8">
        <v>0.464</v>
      </c>
      <c r="G60" s="8">
        <v>0.387</v>
      </c>
      <c r="H60" s="9" t="s">
        <v>18</v>
      </c>
      <c r="I60" s="9" t="s">
        <v>19</v>
      </c>
      <c r="J60" s="9" t="s">
        <v>19</v>
      </c>
      <c r="K60" s="9"/>
      <c r="L60" s="9">
        <v>3</v>
      </c>
      <c r="M60" s="9">
        <v>2</v>
      </c>
      <c r="N60" s="9" t="s">
        <v>20</v>
      </c>
      <c r="O60" s="18"/>
      <c r="P60" s="18">
        <v>0.077</v>
      </c>
      <c r="Q60" s="9" t="s">
        <v>21</v>
      </c>
    </row>
    <row r="61" spans="1:17">
      <c r="A61" s="11" t="s">
        <v>89</v>
      </c>
      <c r="B61" s="11" t="s">
        <v>152</v>
      </c>
      <c r="C61" s="11" t="s">
        <v>155</v>
      </c>
      <c r="D61" s="11" t="s">
        <v>156</v>
      </c>
      <c r="E61" s="7">
        <v>0.221</v>
      </c>
      <c r="F61" s="8">
        <v>0.415</v>
      </c>
      <c r="G61" s="8">
        <v>0.435</v>
      </c>
      <c r="H61" s="9" t="s">
        <v>18</v>
      </c>
      <c r="I61" s="9" t="s">
        <v>19</v>
      </c>
      <c r="J61" s="9" t="s">
        <v>19</v>
      </c>
      <c r="K61" s="9"/>
      <c r="L61" s="9">
        <v>3</v>
      </c>
      <c r="M61" s="9">
        <v>3</v>
      </c>
      <c r="N61" s="9" t="s">
        <v>11</v>
      </c>
      <c r="O61" s="18"/>
      <c r="P61" s="18">
        <v>-0.02</v>
      </c>
      <c r="Q61" s="9" t="s">
        <v>21</v>
      </c>
    </row>
    <row r="62" spans="1:17">
      <c r="A62" s="11" t="s">
        <v>89</v>
      </c>
      <c r="B62" s="11" t="s">
        <v>152</v>
      </c>
      <c r="C62" s="11" t="s">
        <v>157</v>
      </c>
      <c r="D62" s="11" t="s">
        <v>158</v>
      </c>
      <c r="E62" s="8">
        <v>0.571</v>
      </c>
      <c r="F62" s="8">
        <v>0.586</v>
      </c>
      <c r="G62" s="8">
        <v>0.562</v>
      </c>
      <c r="H62" s="9"/>
      <c r="I62" s="9" t="s">
        <v>19</v>
      </c>
      <c r="J62" s="9" t="s">
        <v>19</v>
      </c>
      <c r="K62" s="9">
        <v>3</v>
      </c>
      <c r="L62" s="9">
        <v>3</v>
      </c>
      <c r="M62" s="9">
        <v>3</v>
      </c>
      <c r="N62" s="9" t="s">
        <v>29</v>
      </c>
      <c r="O62" s="18">
        <v>-0.015</v>
      </c>
      <c r="P62" s="18">
        <v>0.0239999999999999</v>
      </c>
      <c r="Q62" s="9" t="s">
        <v>29</v>
      </c>
    </row>
    <row r="63" spans="1:17">
      <c r="A63" s="11" t="s">
        <v>89</v>
      </c>
      <c r="B63" s="11" t="s">
        <v>152</v>
      </c>
      <c r="C63" s="11" t="s">
        <v>159</v>
      </c>
      <c r="D63" s="11" t="s">
        <v>160</v>
      </c>
      <c r="E63" s="8">
        <v>0.52</v>
      </c>
      <c r="F63" s="8">
        <v>0.573</v>
      </c>
      <c r="G63" s="8">
        <v>0.531</v>
      </c>
      <c r="H63" s="9"/>
      <c r="I63" s="9" t="s">
        <v>19</v>
      </c>
      <c r="J63" s="9" t="s">
        <v>19</v>
      </c>
      <c r="K63" s="9">
        <v>3</v>
      </c>
      <c r="L63" s="9">
        <v>3</v>
      </c>
      <c r="M63" s="9">
        <v>3</v>
      </c>
      <c r="N63" s="9" t="s">
        <v>29</v>
      </c>
      <c r="O63" s="18">
        <v>-0.0529999999999999</v>
      </c>
      <c r="P63" s="18">
        <v>0.0419999999999999</v>
      </c>
      <c r="Q63" s="9" t="s">
        <v>29</v>
      </c>
    </row>
    <row r="64" spans="1:17">
      <c r="A64" s="11" t="s">
        <v>89</v>
      </c>
      <c r="B64" s="11" t="s">
        <v>152</v>
      </c>
      <c r="C64" s="11" t="s">
        <v>161</v>
      </c>
      <c r="D64" s="11" t="s">
        <v>162</v>
      </c>
      <c r="E64" s="7">
        <v>0.458</v>
      </c>
      <c r="F64" s="8">
        <v>0.539</v>
      </c>
      <c r="G64" s="8">
        <v>0.445</v>
      </c>
      <c r="H64" s="9"/>
      <c r="I64" s="9" t="s">
        <v>19</v>
      </c>
      <c r="J64" s="9" t="s">
        <v>19</v>
      </c>
      <c r="K64" s="9"/>
      <c r="L64" s="9">
        <v>3</v>
      </c>
      <c r="M64" s="9">
        <v>3</v>
      </c>
      <c r="N64" s="9" t="s">
        <v>11</v>
      </c>
      <c r="O64" s="18"/>
      <c r="P64" s="18">
        <v>0.094</v>
      </c>
      <c r="Q64" s="9" t="s">
        <v>21</v>
      </c>
    </row>
    <row r="65" spans="1:17">
      <c r="A65" s="11" t="s">
        <v>89</v>
      </c>
      <c r="B65" s="11" t="s">
        <v>152</v>
      </c>
      <c r="C65" s="11" t="s">
        <v>163</v>
      </c>
      <c r="D65" s="11" t="s">
        <v>164</v>
      </c>
      <c r="E65" s="7">
        <v>0.284</v>
      </c>
      <c r="F65" s="8">
        <v>0.437</v>
      </c>
      <c r="G65" s="8">
        <v>0.363</v>
      </c>
      <c r="H65" s="9" t="s">
        <v>18</v>
      </c>
      <c r="I65" s="9" t="s">
        <v>19</v>
      </c>
      <c r="J65" s="9" t="s">
        <v>19</v>
      </c>
      <c r="K65" s="9"/>
      <c r="L65" s="9">
        <v>3</v>
      </c>
      <c r="M65" s="9">
        <v>2</v>
      </c>
      <c r="N65" s="9" t="s">
        <v>20</v>
      </c>
      <c r="O65" s="18"/>
      <c r="P65" s="18">
        <v>0.074</v>
      </c>
      <c r="Q65" s="9" t="s">
        <v>21</v>
      </c>
    </row>
    <row r="66" spans="1:17">
      <c r="A66" s="11" t="s">
        <v>89</v>
      </c>
      <c r="B66" s="11" t="s">
        <v>152</v>
      </c>
      <c r="C66" s="11" t="s">
        <v>165</v>
      </c>
      <c r="D66" s="11" t="s">
        <v>166</v>
      </c>
      <c r="E66" s="7">
        <v>-0.218</v>
      </c>
      <c r="F66" s="7">
        <v>0.11</v>
      </c>
      <c r="G66" s="8">
        <v>0.192</v>
      </c>
      <c r="H66" s="9" t="s">
        <v>18</v>
      </c>
      <c r="I66" s="9" t="s">
        <v>18</v>
      </c>
      <c r="J66" s="9" t="s">
        <v>19</v>
      </c>
      <c r="K66" s="9"/>
      <c r="L66" s="9"/>
      <c r="M66" s="9">
        <v>1</v>
      </c>
      <c r="N66" s="9" t="s">
        <v>13</v>
      </c>
      <c r="O66" s="18"/>
      <c r="P66" s="18"/>
      <c r="Q66" s="9" t="s">
        <v>21</v>
      </c>
    </row>
    <row r="67" spans="1:17">
      <c r="A67" s="11" t="s">
        <v>89</v>
      </c>
      <c r="B67" s="11" t="s">
        <v>152</v>
      </c>
      <c r="C67" s="11" t="s">
        <v>167</v>
      </c>
      <c r="D67" s="11" t="s">
        <v>168</v>
      </c>
      <c r="E67" s="7">
        <v>-0.329</v>
      </c>
      <c r="F67" s="7">
        <v>-0.083</v>
      </c>
      <c r="G67" s="7">
        <v>-0.07</v>
      </c>
      <c r="H67" s="9" t="s">
        <v>18</v>
      </c>
      <c r="I67" s="9" t="s">
        <v>18</v>
      </c>
      <c r="J67" s="9"/>
      <c r="K67" s="9"/>
      <c r="L67" s="9"/>
      <c r="M67" s="9"/>
      <c r="N67" s="9" t="s">
        <v>29</v>
      </c>
      <c r="O67" s="18"/>
      <c r="P67" s="18"/>
      <c r="Q67" s="9" t="s">
        <v>29</v>
      </c>
    </row>
    <row r="68" spans="1:17">
      <c r="A68" s="11" t="s">
        <v>89</v>
      </c>
      <c r="B68" s="11" t="s">
        <v>152</v>
      </c>
      <c r="C68" s="11" t="s">
        <v>169</v>
      </c>
      <c r="D68" s="11" t="s">
        <v>170</v>
      </c>
      <c r="E68" s="7">
        <v>-0.352</v>
      </c>
      <c r="F68" s="7">
        <v>-0.121</v>
      </c>
      <c r="G68" s="7">
        <v>-0.041</v>
      </c>
      <c r="H68" s="9" t="s">
        <v>18</v>
      </c>
      <c r="I68" s="9" t="s">
        <v>18</v>
      </c>
      <c r="J68" s="9" t="s">
        <v>18</v>
      </c>
      <c r="K68" s="9"/>
      <c r="L68" s="9"/>
      <c r="M68" s="9"/>
      <c r="N68" s="9" t="s">
        <v>29</v>
      </c>
      <c r="O68" s="18"/>
      <c r="P68" s="18"/>
      <c r="Q68" s="9" t="s">
        <v>29</v>
      </c>
    </row>
    <row r="69" spans="1:17">
      <c r="A69" s="11" t="s">
        <v>89</v>
      </c>
      <c r="B69" s="11" t="s">
        <v>152</v>
      </c>
      <c r="C69" s="11" t="s">
        <v>171</v>
      </c>
      <c r="D69" s="11" t="s">
        <v>172</v>
      </c>
      <c r="E69" s="7">
        <v>-0.197</v>
      </c>
      <c r="F69" s="7">
        <v>0.123</v>
      </c>
      <c r="G69" s="8">
        <v>0.215</v>
      </c>
      <c r="H69" s="9" t="s">
        <v>18</v>
      </c>
      <c r="I69" s="9" t="s">
        <v>18</v>
      </c>
      <c r="J69" s="9" t="s">
        <v>19</v>
      </c>
      <c r="K69" s="9"/>
      <c r="L69" s="9"/>
      <c r="M69" s="9">
        <v>2</v>
      </c>
      <c r="N69" s="9" t="s">
        <v>13</v>
      </c>
      <c r="O69" s="18"/>
      <c r="P69" s="18"/>
      <c r="Q69" s="9" t="s">
        <v>21</v>
      </c>
    </row>
    <row r="70" spans="1:17">
      <c r="A70" s="11" t="s">
        <v>89</v>
      </c>
      <c r="B70" s="11" t="s">
        <v>152</v>
      </c>
      <c r="C70" s="11" t="s">
        <v>173</v>
      </c>
      <c r="D70" s="11" t="s">
        <v>174</v>
      </c>
      <c r="E70" s="7">
        <v>0.224</v>
      </c>
      <c r="F70" s="8">
        <v>0.449</v>
      </c>
      <c r="G70" s="8">
        <v>0.361</v>
      </c>
      <c r="H70" s="9" t="s">
        <v>18</v>
      </c>
      <c r="I70" s="9" t="s">
        <v>19</v>
      </c>
      <c r="J70" s="9" t="s">
        <v>19</v>
      </c>
      <c r="K70" s="9"/>
      <c r="L70" s="9">
        <v>3</v>
      </c>
      <c r="M70" s="9">
        <v>2</v>
      </c>
      <c r="N70" s="9" t="s">
        <v>20</v>
      </c>
      <c r="O70" s="18"/>
      <c r="P70" s="18">
        <v>0.088</v>
      </c>
      <c r="Q70" s="9" t="s">
        <v>21</v>
      </c>
    </row>
    <row r="71" spans="1:17">
      <c r="A71" s="11" t="s">
        <v>89</v>
      </c>
      <c r="B71" s="11" t="s">
        <v>152</v>
      </c>
      <c r="C71" s="11" t="s">
        <v>175</v>
      </c>
      <c r="D71" s="11" t="s">
        <v>176</v>
      </c>
      <c r="E71" s="8">
        <v>0.506</v>
      </c>
      <c r="F71" s="8">
        <v>0.597</v>
      </c>
      <c r="G71" s="8">
        <v>0.5</v>
      </c>
      <c r="H71" s="9"/>
      <c r="I71" s="9" t="s">
        <v>19</v>
      </c>
      <c r="J71" s="9" t="s">
        <v>19</v>
      </c>
      <c r="K71" s="9">
        <v>3</v>
      </c>
      <c r="L71" s="9">
        <v>3</v>
      </c>
      <c r="M71" s="9">
        <v>3</v>
      </c>
      <c r="N71" s="9" t="s">
        <v>29</v>
      </c>
      <c r="O71" s="18">
        <v>-0.091</v>
      </c>
      <c r="P71" s="18">
        <v>0.097</v>
      </c>
      <c r="Q71" s="9" t="s">
        <v>29</v>
      </c>
    </row>
    <row r="72" spans="1:17">
      <c r="A72" s="11" t="s">
        <v>89</v>
      </c>
      <c r="B72" s="11" t="s">
        <v>152</v>
      </c>
      <c r="C72" s="11" t="s">
        <v>177</v>
      </c>
      <c r="D72" s="11" t="s">
        <v>178</v>
      </c>
      <c r="E72" s="8">
        <v>0.599</v>
      </c>
      <c r="F72" s="8">
        <v>0.611</v>
      </c>
      <c r="G72" s="8">
        <v>0.562</v>
      </c>
      <c r="H72" s="9"/>
      <c r="I72" s="9" t="s">
        <v>19</v>
      </c>
      <c r="J72" s="9" t="s">
        <v>19</v>
      </c>
      <c r="K72" s="9">
        <v>3</v>
      </c>
      <c r="L72" s="9">
        <v>4</v>
      </c>
      <c r="M72" s="9">
        <v>3</v>
      </c>
      <c r="N72" s="9" t="s">
        <v>12</v>
      </c>
      <c r="O72" s="18">
        <v>-0.012</v>
      </c>
      <c r="P72" s="18">
        <v>0.0489999999999999</v>
      </c>
      <c r="Q72" s="9" t="s">
        <v>29</v>
      </c>
    </row>
    <row r="73" spans="1:17">
      <c r="A73" s="11" t="s">
        <v>89</v>
      </c>
      <c r="B73" s="11" t="s">
        <v>152</v>
      </c>
      <c r="C73" s="11" t="s">
        <v>179</v>
      </c>
      <c r="D73" s="11" t="s">
        <v>180</v>
      </c>
      <c r="E73" s="8">
        <v>0.598</v>
      </c>
      <c r="F73" s="8">
        <v>0.59</v>
      </c>
      <c r="G73" s="8">
        <v>0.571</v>
      </c>
      <c r="H73" s="9"/>
      <c r="I73" s="9" t="s">
        <v>19</v>
      </c>
      <c r="J73" s="9" t="s">
        <v>19</v>
      </c>
      <c r="K73" s="9">
        <v>3</v>
      </c>
      <c r="L73" s="9">
        <v>3</v>
      </c>
      <c r="M73" s="9">
        <v>3</v>
      </c>
      <c r="N73" s="9" t="s">
        <v>29</v>
      </c>
      <c r="O73" s="18">
        <v>0.00800000000000001</v>
      </c>
      <c r="P73" s="18">
        <v>0.019</v>
      </c>
      <c r="Q73" s="9" t="s">
        <v>29</v>
      </c>
    </row>
    <row r="74" spans="1:17">
      <c r="A74" s="11" t="s">
        <v>89</v>
      </c>
      <c r="B74" s="11" t="s">
        <v>181</v>
      </c>
      <c r="C74" s="11" t="s">
        <v>182</v>
      </c>
      <c r="D74" s="11" t="s">
        <v>183</v>
      </c>
      <c r="E74" s="8">
        <v>0.7</v>
      </c>
      <c r="F74" s="8">
        <v>0.662</v>
      </c>
      <c r="G74" s="8">
        <v>0.588</v>
      </c>
      <c r="H74" s="9" t="s">
        <v>19</v>
      </c>
      <c r="I74" s="9" t="s">
        <v>19</v>
      </c>
      <c r="J74" s="9" t="s">
        <v>19</v>
      </c>
      <c r="K74" s="9">
        <v>4</v>
      </c>
      <c r="L74" s="9">
        <v>4</v>
      </c>
      <c r="M74" s="9">
        <v>3</v>
      </c>
      <c r="N74" s="9" t="s">
        <v>13</v>
      </c>
      <c r="O74" s="18">
        <v>0.0379999999999999</v>
      </c>
      <c r="P74" s="18">
        <v>0.0740000000000001</v>
      </c>
      <c r="Q74" s="9" t="s">
        <v>29</v>
      </c>
    </row>
    <row r="75" spans="1:17">
      <c r="A75" s="11" t="s">
        <v>89</v>
      </c>
      <c r="B75" s="11" t="s">
        <v>181</v>
      </c>
      <c r="C75" s="11" t="s">
        <v>184</v>
      </c>
      <c r="D75" s="11" t="s">
        <v>185</v>
      </c>
      <c r="E75" s="8">
        <v>0.668</v>
      </c>
      <c r="F75" s="8">
        <v>0.662</v>
      </c>
      <c r="G75" s="8">
        <v>0.593</v>
      </c>
      <c r="H75" s="9"/>
      <c r="I75" s="9" t="s">
        <v>19</v>
      </c>
      <c r="J75" s="9" t="s">
        <v>19</v>
      </c>
      <c r="K75" s="9">
        <v>4</v>
      </c>
      <c r="L75" s="9">
        <v>4</v>
      </c>
      <c r="M75" s="9">
        <v>3</v>
      </c>
      <c r="N75" s="9" t="s">
        <v>13</v>
      </c>
      <c r="O75" s="18">
        <v>0.00600000000000001</v>
      </c>
      <c r="P75" s="18">
        <v>0.0690000000000001</v>
      </c>
      <c r="Q75" s="9" t="s">
        <v>29</v>
      </c>
    </row>
    <row r="76" spans="1:17">
      <c r="A76" s="11" t="s">
        <v>89</v>
      </c>
      <c r="B76" s="11" t="s">
        <v>181</v>
      </c>
      <c r="C76" s="11" t="s">
        <v>186</v>
      </c>
      <c r="D76" s="11" t="s">
        <v>187</v>
      </c>
      <c r="E76" s="8">
        <v>0.573</v>
      </c>
      <c r="F76" s="8">
        <v>0.633</v>
      </c>
      <c r="G76" s="8">
        <v>0.645</v>
      </c>
      <c r="H76" s="9"/>
      <c r="I76" s="9" t="s">
        <v>19</v>
      </c>
      <c r="J76" s="9" t="s">
        <v>19</v>
      </c>
      <c r="K76" s="9">
        <v>3</v>
      </c>
      <c r="L76" s="9">
        <v>4</v>
      </c>
      <c r="M76" s="9">
        <v>4</v>
      </c>
      <c r="N76" s="9" t="s">
        <v>11</v>
      </c>
      <c r="O76" s="18">
        <v>-0.0600000000000001</v>
      </c>
      <c r="P76" s="18">
        <v>-0.012</v>
      </c>
      <c r="Q76" s="9" t="s">
        <v>29</v>
      </c>
    </row>
    <row r="77" spans="1:17">
      <c r="A77" s="11" t="s">
        <v>89</v>
      </c>
      <c r="B77" s="11" t="s">
        <v>181</v>
      </c>
      <c r="C77" s="11" t="s">
        <v>188</v>
      </c>
      <c r="D77" s="11" t="s">
        <v>189</v>
      </c>
      <c r="E77" s="8">
        <v>0.572</v>
      </c>
      <c r="F77" s="8">
        <v>0.639</v>
      </c>
      <c r="G77" s="8">
        <v>0.648</v>
      </c>
      <c r="H77" s="9"/>
      <c r="I77" s="9" t="s">
        <v>19</v>
      </c>
      <c r="J77" s="9" t="s">
        <v>19</v>
      </c>
      <c r="K77" s="9">
        <v>3</v>
      </c>
      <c r="L77" s="9">
        <v>4</v>
      </c>
      <c r="M77" s="9">
        <v>4</v>
      </c>
      <c r="N77" s="9" t="s">
        <v>11</v>
      </c>
      <c r="O77" s="18">
        <v>-0.0670000000000001</v>
      </c>
      <c r="P77" s="18">
        <v>-0.00900000000000001</v>
      </c>
      <c r="Q77" s="9" t="s">
        <v>29</v>
      </c>
    </row>
    <row r="78" spans="1:17">
      <c r="A78" s="11" t="s">
        <v>89</v>
      </c>
      <c r="B78" s="11" t="s">
        <v>181</v>
      </c>
      <c r="C78" s="11" t="s">
        <v>190</v>
      </c>
      <c r="D78" s="11" t="s">
        <v>191</v>
      </c>
      <c r="E78" s="8">
        <v>0.682</v>
      </c>
      <c r="F78" s="8">
        <v>0.682</v>
      </c>
      <c r="G78" s="8">
        <v>0.677</v>
      </c>
      <c r="H78" s="9" t="s">
        <v>19</v>
      </c>
      <c r="I78" s="9" t="s">
        <v>19</v>
      </c>
      <c r="J78" s="9" t="s">
        <v>19</v>
      </c>
      <c r="K78" s="9">
        <v>4</v>
      </c>
      <c r="L78" s="9">
        <v>4</v>
      </c>
      <c r="M78" s="9">
        <v>4</v>
      </c>
      <c r="N78" s="9" t="s">
        <v>29</v>
      </c>
      <c r="O78" s="18">
        <v>0</v>
      </c>
      <c r="P78" s="18">
        <v>0.005</v>
      </c>
      <c r="Q78" s="9" t="s">
        <v>29</v>
      </c>
    </row>
    <row r="79" spans="1:17">
      <c r="A79" s="11" t="s">
        <v>89</v>
      </c>
      <c r="B79" s="11" t="s">
        <v>181</v>
      </c>
      <c r="C79" s="11" t="s">
        <v>192</v>
      </c>
      <c r="D79" s="11" t="s">
        <v>193</v>
      </c>
      <c r="E79" s="8">
        <v>0.706</v>
      </c>
      <c r="F79" s="8">
        <v>0.686</v>
      </c>
      <c r="G79" s="8">
        <v>0.589</v>
      </c>
      <c r="H79" s="9" t="s">
        <v>19</v>
      </c>
      <c r="I79" s="9" t="s">
        <v>19</v>
      </c>
      <c r="J79" s="9" t="s">
        <v>19</v>
      </c>
      <c r="K79" s="9">
        <v>4</v>
      </c>
      <c r="L79" s="9">
        <v>4</v>
      </c>
      <c r="M79" s="9">
        <v>3</v>
      </c>
      <c r="N79" s="9" t="s">
        <v>13</v>
      </c>
      <c r="O79" s="18">
        <v>0.0199999999999999</v>
      </c>
      <c r="P79" s="18">
        <v>0.0970000000000001</v>
      </c>
      <c r="Q79" s="9" t="s">
        <v>29</v>
      </c>
    </row>
    <row r="80" spans="1:17">
      <c r="A80" s="11" t="s">
        <v>89</v>
      </c>
      <c r="B80" s="11" t="s">
        <v>181</v>
      </c>
      <c r="C80" s="11" t="s">
        <v>194</v>
      </c>
      <c r="D80" s="11" t="s">
        <v>195</v>
      </c>
      <c r="E80" s="8">
        <v>0.716</v>
      </c>
      <c r="F80" s="8">
        <v>0.653</v>
      </c>
      <c r="G80" s="8">
        <v>0.478</v>
      </c>
      <c r="H80" s="9" t="s">
        <v>19</v>
      </c>
      <c r="I80" s="9" t="s">
        <v>19</v>
      </c>
      <c r="J80" s="9" t="s">
        <v>19</v>
      </c>
      <c r="K80" s="9">
        <v>4</v>
      </c>
      <c r="L80" s="9">
        <v>4</v>
      </c>
      <c r="M80" s="9">
        <v>3</v>
      </c>
      <c r="N80" s="9" t="s">
        <v>13</v>
      </c>
      <c r="O80" s="18">
        <v>0.0629999999999999</v>
      </c>
      <c r="P80" s="18">
        <v>0.175</v>
      </c>
      <c r="Q80" s="9" t="s">
        <v>29</v>
      </c>
    </row>
    <row r="81" spans="1:17">
      <c r="A81" s="11" t="s">
        <v>89</v>
      </c>
      <c r="B81" s="11" t="s">
        <v>181</v>
      </c>
      <c r="C81" s="11" t="s">
        <v>196</v>
      </c>
      <c r="D81" s="11" t="s">
        <v>197</v>
      </c>
      <c r="E81" s="8">
        <v>0.706</v>
      </c>
      <c r="F81" s="8">
        <v>0.633</v>
      </c>
      <c r="G81" s="8">
        <v>0.445</v>
      </c>
      <c r="H81" s="9" t="s">
        <v>19</v>
      </c>
      <c r="I81" s="9" t="s">
        <v>19</v>
      </c>
      <c r="J81" s="9" t="s">
        <v>19</v>
      </c>
      <c r="K81" s="9">
        <v>4</v>
      </c>
      <c r="L81" s="9">
        <v>4</v>
      </c>
      <c r="M81" s="9">
        <v>3</v>
      </c>
      <c r="N81" s="9" t="s">
        <v>13</v>
      </c>
      <c r="O81" s="18">
        <v>0.073</v>
      </c>
      <c r="P81" s="18">
        <v>0.188</v>
      </c>
      <c r="Q81" s="9" t="s">
        <v>29</v>
      </c>
    </row>
    <row r="82" spans="1:17">
      <c r="A82" s="11" t="s">
        <v>89</v>
      </c>
      <c r="B82" s="11" t="s">
        <v>181</v>
      </c>
      <c r="C82" s="11" t="s">
        <v>198</v>
      </c>
      <c r="D82" s="11" t="s">
        <v>199</v>
      </c>
      <c r="E82" s="8">
        <v>0.7</v>
      </c>
      <c r="F82" s="8">
        <v>0.648</v>
      </c>
      <c r="G82" s="8">
        <v>0.501</v>
      </c>
      <c r="H82" s="9" t="s">
        <v>19</v>
      </c>
      <c r="I82" s="9" t="s">
        <v>19</v>
      </c>
      <c r="J82" s="9" t="s">
        <v>19</v>
      </c>
      <c r="K82" s="9">
        <v>4</v>
      </c>
      <c r="L82" s="9">
        <v>4</v>
      </c>
      <c r="M82" s="9">
        <v>3</v>
      </c>
      <c r="N82" s="9" t="s">
        <v>13</v>
      </c>
      <c r="O82" s="18">
        <v>0.0519999999999999</v>
      </c>
      <c r="P82" s="18">
        <v>0.147</v>
      </c>
      <c r="Q82" s="9" t="s">
        <v>29</v>
      </c>
    </row>
    <row r="83" spans="1:17">
      <c r="A83" s="11" t="s">
        <v>89</v>
      </c>
      <c r="B83" s="11" t="s">
        <v>181</v>
      </c>
      <c r="C83" s="11" t="s">
        <v>200</v>
      </c>
      <c r="D83" s="11" t="s">
        <v>201</v>
      </c>
      <c r="E83" s="8">
        <v>0.697</v>
      </c>
      <c r="F83" s="8">
        <v>0.669</v>
      </c>
      <c r="G83" s="8">
        <v>0.586</v>
      </c>
      <c r="H83" s="9" t="s">
        <v>19</v>
      </c>
      <c r="I83" s="9" t="s">
        <v>19</v>
      </c>
      <c r="J83" s="9" t="s">
        <v>19</v>
      </c>
      <c r="K83" s="9">
        <v>4</v>
      </c>
      <c r="L83" s="9">
        <v>4</v>
      </c>
      <c r="M83" s="9">
        <v>3</v>
      </c>
      <c r="N83" s="9" t="s">
        <v>13</v>
      </c>
      <c r="O83" s="18">
        <v>0.0279999999999999</v>
      </c>
      <c r="P83" s="18">
        <v>0.0830000000000001</v>
      </c>
      <c r="Q83" s="9" t="s">
        <v>29</v>
      </c>
    </row>
    <row r="84" spans="1:17">
      <c r="A84" s="11" t="s">
        <v>89</v>
      </c>
      <c r="B84" s="11" t="s">
        <v>181</v>
      </c>
      <c r="C84" s="11" t="s">
        <v>202</v>
      </c>
      <c r="D84" s="11" t="s">
        <v>203</v>
      </c>
      <c r="E84" s="8">
        <v>0.649</v>
      </c>
      <c r="F84" s="8">
        <v>0.663</v>
      </c>
      <c r="G84" s="8">
        <v>0.63</v>
      </c>
      <c r="H84" s="9" t="s">
        <v>19</v>
      </c>
      <c r="I84" s="9" t="s">
        <v>19</v>
      </c>
      <c r="J84" s="9" t="s">
        <v>19</v>
      </c>
      <c r="K84" s="9">
        <v>4</v>
      </c>
      <c r="L84" s="9">
        <v>4</v>
      </c>
      <c r="M84" s="9">
        <v>4</v>
      </c>
      <c r="N84" s="9" t="s">
        <v>29</v>
      </c>
      <c r="O84" s="18">
        <v>-0.014</v>
      </c>
      <c r="P84" s="18">
        <v>0.033</v>
      </c>
      <c r="Q84" s="9" t="s">
        <v>29</v>
      </c>
    </row>
    <row r="85" spans="1:17">
      <c r="A85" s="11" t="s">
        <v>89</v>
      </c>
      <c r="B85" s="11" t="s">
        <v>181</v>
      </c>
      <c r="C85" s="11" t="s">
        <v>204</v>
      </c>
      <c r="D85" s="11" t="s">
        <v>205</v>
      </c>
      <c r="E85" s="8">
        <v>0.638</v>
      </c>
      <c r="F85" s="8">
        <v>0.673</v>
      </c>
      <c r="G85" s="8">
        <v>0.66</v>
      </c>
      <c r="H85" s="9" t="s">
        <v>19</v>
      </c>
      <c r="I85" s="9" t="s">
        <v>19</v>
      </c>
      <c r="J85" s="9" t="s">
        <v>19</v>
      </c>
      <c r="K85" s="9">
        <v>4</v>
      </c>
      <c r="L85" s="9">
        <v>4</v>
      </c>
      <c r="M85" s="9">
        <v>4</v>
      </c>
      <c r="N85" s="9" t="s">
        <v>29</v>
      </c>
      <c r="O85" s="18">
        <v>-0.035</v>
      </c>
      <c r="P85" s="18">
        <v>0.013</v>
      </c>
      <c r="Q85" s="9" t="s">
        <v>29</v>
      </c>
    </row>
    <row r="86" spans="1:17">
      <c r="A86" s="11" t="s">
        <v>89</v>
      </c>
      <c r="B86" s="11" t="s">
        <v>181</v>
      </c>
      <c r="C86" s="11" t="s">
        <v>206</v>
      </c>
      <c r="D86" s="11" t="s">
        <v>207</v>
      </c>
      <c r="E86" s="8">
        <v>0.623</v>
      </c>
      <c r="F86" s="8">
        <v>0.66</v>
      </c>
      <c r="G86" s="8">
        <v>0.677</v>
      </c>
      <c r="H86" s="9"/>
      <c r="I86" s="9" t="s">
        <v>19</v>
      </c>
      <c r="J86" s="9" t="s">
        <v>19</v>
      </c>
      <c r="K86" s="9">
        <v>4</v>
      </c>
      <c r="L86" s="9">
        <v>4</v>
      </c>
      <c r="M86" s="9">
        <v>4</v>
      </c>
      <c r="N86" s="9" t="s">
        <v>29</v>
      </c>
      <c r="O86" s="18">
        <v>-0.037</v>
      </c>
      <c r="P86" s="18">
        <v>-0.017</v>
      </c>
      <c r="Q86" s="9" t="s">
        <v>29</v>
      </c>
    </row>
    <row r="87" spans="1:17">
      <c r="A87" s="11" t="s">
        <v>89</v>
      </c>
      <c r="B87" s="11" t="s">
        <v>181</v>
      </c>
      <c r="C87" s="11" t="s">
        <v>208</v>
      </c>
      <c r="D87" s="11" t="s">
        <v>209</v>
      </c>
      <c r="E87" s="8">
        <v>0.583</v>
      </c>
      <c r="F87" s="8">
        <v>0.662</v>
      </c>
      <c r="G87" s="8">
        <v>0.661</v>
      </c>
      <c r="H87" s="9"/>
      <c r="I87" s="9" t="s">
        <v>19</v>
      </c>
      <c r="J87" s="9" t="s">
        <v>19</v>
      </c>
      <c r="K87" s="9">
        <v>3</v>
      </c>
      <c r="L87" s="9">
        <v>4</v>
      </c>
      <c r="M87" s="9">
        <v>4</v>
      </c>
      <c r="N87" s="9" t="s">
        <v>11</v>
      </c>
      <c r="O87" s="18">
        <v>-0.0790000000000001</v>
      </c>
      <c r="P87" s="18">
        <v>0.001</v>
      </c>
      <c r="Q87" s="9" t="s">
        <v>29</v>
      </c>
    </row>
    <row r="88" spans="1:17">
      <c r="A88" s="11" t="s">
        <v>89</v>
      </c>
      <c r="B88" s="11" t="s">
        <v>210</v>
      </c>
      <c r="C88" s="11" t="s">
        <v>211</v>
      </c>
      <c r="D88" s="11" t="s">
        <v>212</v>
      </c>
      <c r="E88" s="8">
        <v>0.648</v>
      </c>
      <c r="F88" s="8">
        <v>0.6</v>
      </c>
      <c r="G88" s="8">
        <v>0.45</v>
      </c>
      <c r="H88" s="9"/>
      <c r="I88" s="9" t="s">
        <v>19</v>
      </c>
      <c r="J88" s="9" t="s">
        <v>19</v>
      </c>
      <c r="K88" s="9">
        <v>4</v>
      </c>
      <c r="L88" s="9">
        <v>3</v>
      </c>
      <c r="M88" s="9">
        <v>3</v>
      </c>
      <c r="N88" s="9" t="s">
        <v>11</v>
      </c>
      <c r="O88" s="18">
        <v>0.048</v>
      </c>
      <c r="P88" s="18">
        <v>0.15</v>
      </c>
      <c r="Q88" s="9" t="s">
        <v>29</v>
      </c>
    </row>
    <row r="89" spans="1:17">
      <c r="A89" s="11" t="s">
        <v>89</v>
      </c>
      <c r="B89" s="11" t="s">
        <v>210</v>
      </c>
      <c r="C89" s="11" t="s">
        <v>213</v>
      </c>
      <c r="D89" s="11" t="s">
        <v>214</v>
      </c>
      <c r="E89" s="8">
        <v>0.653</v>
      </c>
      <c r="F89" s="8">
        <v>0.587</v>
      </c>
      <c r="G89" s="8">
        <v>0.451</v>
      </c>
      <c r="H89" s="9"/>
      <c r="I89" s="9" t="s">
        <v>19</v>
      </c>
      <c r="J89" s="9" t="s">
        <v>19</v>
      </c>
      <c r="K89" s="9">
        <v>4</v>
      </c>
      <c r="L89" s="9">
        <v>3</v>
      </c>
      <c r="M89" s="9">
        <v>3</v>
      </c>
      <c r="N89" s="9" t="s">
        <v>11</v>
      </c>
      <c r="O89" s="18">
        <v>0.0660000000000001</v>
      </c>
      <c r="P89" s="18">
        <v>0.136</v>
      </c>
      <c r="Q89" s="9" t="s">
        <v>29</v>
      </c>
    </row>
    <row r="90" spans="1:17">
      <c r="A90" s="11" t="s">
        <v>89</v>
      </c>
      <c r="B90" s="11" t="s">
        <v>215</v>
      </c>
      <c r="C90" s="11" t="s">
        <v>216</v>
      </c>
      <c r="D90" s="11" t="s">
        <v>217</v>
      </c>
      <c r="E90" s="8">
        <v>0.651</v>
      </c>
      <c r="F90" s="8">
        <v>0.599</v>
      </c>
      <c r="G90" s="8">
        <v>0.45</v>
      </c>
      <c r="H90" s="9"/>
      <c r="I90" s="9" t="s">
        <v>19</v>
      </c>
      <c r="J90" s="9" t="s">
        <v>19</v>
      </c>
      <c r="K90" s="9">
        <v>4</v>
      </c>
      <c r="L90" s="9">
        <v>3</v>
      </c>
      <c r="M90" s="9">
        <v>3</v>
      </c>
      <c r="N90" s="9" t="s">
        <v>11</v>
      </c>
      <c r="O90" s="18">
        <v>0.052</v>
      </c>
      <c r="P90" s="18">
        <v>0.149</v>
      </c>
      <c r="Q90" s="9" t="s">
        <v>29</v>
      </c>
    </row>
    <row r="91" spans="1:17">
      <c r="A91" s="11" t="s">
        <v>89</v>
      </c>
      <c r="B91" s="11" t="s">
        <v>215</v>
      </c>
      <c r="C91" s="11" t="s">
        <v>218</v>
      </c>
      <c r="D91" s="11" t="s">
        <v>219</v>
      </c>
      <c r="E91" s="8">
        <v>0.653</v>
      </c>
      <c r="F91" s="8">
        <v>0.588</v>
      </c>
      <c r="G91" s="8">
        <v>0.453</v>
      </c>
      <c r="H91" s="9"/>
      <c r="I91" s="9" t="s">
        <v>19</v>
      </c>
      <c r="J91" s="9" t="s">
        <v>19</v>
      </c>
      <c r="K91" s="9">
        <v>4</v>
      </c>
      <c r="L91" s="9">
        <v>3</v>
      </c>
      <c r="M91" s="9">
        <v>3</v>
      </c>
      <c r="N91" s="9" t="s">
        <v>11</v>
      </c>
      <c r="O91" s="18">
        <v>0.0650000000000001</v>
      </c>
      <c r="P91" s="18">
        <v>0.135</v>
      </c>
      <c r="Q91" s="9" t="s">
        <v>29</v>
      </c>
    </row>
    <row r="92" spans="1:17">
      <c r="A92" s="11" t="s">
        <v>89</v>
      </c>
      <c r="B92" s="11" t="s">
        <v>215</v>
      </c>
      <c r="C92" s="11" t="s">
        <v>220</v>
      </c>
      <c r="D92" s="11" t="s">
        <v>221</v>
      </c>
      <c r="E92" s="7">
        <v>0.029</v>
      </c>
      <c r="F92" s="7">
        <v>-0.002</v>
      </c>
      <c r="G92" s="6">
        <v>-0.129</v>
      </c>
      <c r="H92" s="9" t="s">
        <v>18</v>
      </c>
      <c r="I92" s="9" t="s">
        <v>18</v>
      </c>
      <c r="J92" s="9"/>
      <c r="K92" s="9"/>
      <c r="L92" s="9"/>
      <c r="M92" s="9">
        <v>1</v>
      </c>
      <c r="N92" s="9" t="s">
        <v>13</v>
      </c>
      <c r="O92" s="18"/>
      <c r="P92" s="18"/>
      <c r="Q92" s="9" t="s">
        <v>21</v>
      </c>
    </row>
    <row r="93" spans="1:17">
      <c r="A93" s="11" t="s">
        <v>89</v>
      </c>
      <c r="B93" s="11" t="s">
        <v>215</v>
      </c>
      <c r="C93" s="11" t="s">
        <v>222</v>
      </c>
      <c r="D93" s="11" t="s">
        <v>223</v>
      </c>
      <c r="E93" s="7">
        <v>0.438</v>
      </c>
      <c r="F93" s="8">
        <v>0.29</v>
      </c>
      <c r="G93" s="7">
        <v>-0.013</v>
      </c>
      <c r="H93" s="9" t="s">
        <v>18</v>
      </c>
      <c r="I93" s="9" t="s">
        <v>19</v>
      </c>
      <c r="J93" s="9" t="s">
        <v>18</v>
      </c>
      <c r="K93" s="9"/>
      <c r="L93" s="9">
        <v>2</v>
      </c>
      <c r="M93" s="9"/>
      <c r="N93" s="9" t="s">
        <v>12</v>
      </c>
      <c r="O93" s="18"/>
      <c r="P93" s="18"/>
      <c r="Q93" s="9" t="s">
        <v>224</v>
      </c>
    </row>
    <row r="94" spans="1:17">
      <c r="A94" s="11" t="s">
        <v>89</v>
      </c>
      <c r="B94" s="11" t="s">
        <v>215</v>
      </c>
      <c r="C94" s="11" t="s">
        <v>225</v>
      </c>
      <c r="D94" s="11" t="s">
        <v>226</v>
      </c>
      <c r="E94" s="8">
        <v>0.738</v>
      </c>
      <c r="F94" s="8">
        <v>0.599</v>
      </c>
      <c r="G94" s="8">
        <v>0.347</v>
      </c>
      <c r="H94" s="9" t="s">
        <v>19</v>
      </c>
      <c r="I94" s="9" t="s">
        <v>19</v>
      </c>
      <c r="J94" s="9" t="s">
        <v>19</v>
      </c>
      <c r="K94" s="9">
        <v>4</v>
      </c>
      <c r="L94" s="9">
        <v>3</v>
      </c>
      <c r="M94" s="9">
        <v>2</v>
      </c>
      <c r="N94" s="9" t="s">
        <v>20</v>
      </c>
      <c r="O94" s="18">
        <v>0.139</v>
      </c>
      <c r="P94" s="18">
        <v>0.252</v>
      </c>
      <c r="Q94" s="9" t="s">
        <v>46</v>
      </c>
    </row>
    <row r="95" spans="1:17">
      <c r="A95" s="11" t="s">
        <v>89</v>
      </c>
      <c r="B95" s="11" t="s">
        <v>215</v>
      </c>
      <c r="C95" s="11" t="s">
        <v>227</v>
      </c>
      <c r="D95" s="11" t="s">
        <v>228</v>
      </c>
      <c r="E95" s="8">
        <v>0.732</v>
      </c>
      <c r="F95" s="8">
        <v>0.682</v>
      </c>
      <c r="G95" s="8">
        <v>0.474</v>
      </c>
      <c r="H95" s="9" t="s">
        <v>19</v>
      </c>
      <c r="I95" s="9" t="s">
        <v>19</v>
      </c>
      <c r="J95" s="9" t="s">
        <v>19</v>
      </c>
      <c r="K95" s="9">
        <v>4</v>
      </c>
      <c r="L95" s="9">
        <v>4</v>
      </c>
      <c r="M95" s="9">
        <v>3</v>
      </c>
      <c r="N95" s="9" t="s">
        <v>13</v>
      </c>
      <c r="O95" s="18">
        <v>0.0499999999999999</v>
      </c>
      <c r="P95" s="18">
        <v>0.208</v>
      </c>
      <c r="Q95" s="9" t="s">
        <v>46</v>
      </c>
    </row>
    <row r="96" spans="1:17">
      <c r="A96" s="11" t="s">
        <v>89</v>
      </c>
      <c r="B96" s="11" t="s">
        <v>215</v>
      </c>
      <c r="C96" s="11" t="s">
        <v>229</v>
      </c>
      <c r="D96" s="11" t="s">
        <v>230</v>
      </c>
      <c r="E96" s="8">
        <v>0.677</v>
      </c>
      <c r="F96" s="8">
        <v>0.67</v>
      </c>
      <c r="G96" s="8">
        <v>0.492</v>
      </c>
      <c r="H96" s="9"/>
      <c r="I96" s="9" t="s">
        <v>19</v>
      </c>
      <c r="J96" s="9" t="s">
        <v>19</v>
      </c>
      <c r="K96" s="9">
        <v>4</v>
      </c>
      <c r="L96" s="9">
        <v>4</v>
      </c>
      <c r="M96" s="9">
        <v>3</v>
      </c>
      <c r="N96" s="9" t="s">
        <v>13</v>
      </c>
      <c r="O96" s="18">
        <v>0.00700000000000001</v>
      </c>
      <c r="P96" s="18">
        <v>0.178</v>
      </c>
      <c r="Q96" s="9" t="s">
        <v>29</v>
      </c>
    </row>
    <row r="97" spans="1:17">
      <c r="A97" s="11" t="s">
        <v>89</v>
      </c>
      <c r="B97" s="11" t="s">
        <v>215</v>
      </c>
      <c r="C97" s="11" t="s">
        <v>231</v>
      </c>
      <c r="D97" s="11" t="s">
        <v>232</v>
      </c>
      <c r="E97" s="8">
        <v>0.668</v>
      </c>
      <c r="F97" s="8">
        <v>0.626</v>
      </c>
      <c r="G97" s="8">
        <v>0.475</v>
      </c>
      <c r="H97" s="9"/>
      <c r="I97" s="9" t="s">
        <v>19</v>
      </c>
      <c r="J97" s="9" t="s">
        <v>19</v>
      </c>
      <c r="K97" s="9">
        <v>4</v>
      </c>
      <c r="L97" s="9">
        <v>4</v>
      </c>
      <c r="M97" s="9">
        <v>3</v>
      </c>
      <c r="N97" s="9" t="s">
        <v>13</v>
      </c>
      <c r="O97" s="18">
        <v>0.042</v>
      </c>
      <c r="P97" s="18">
        <v>0.151</v>
      </c>
      <c r="Q97" s="9" t="s">
        <v>29</v>
      </c>
    </row>
    <row r="98" spans="1:17">
      <c r="A98" s="11" t="s">
        <v>89</v>
      </c>
      <c r="B98" s="11" t="s">
        <v>215</v>
      </c>
      <c r="C98" s="11" t="s">
        <v>233</v>
      </c>
      <c r="D98" s="11" t="s">
        <v>234</v>
      </c>
      <c r="E98" s="8">
        <v>0.621</v>
      </c>
      <c r="F98" s="8">
        <v>0.593</v>
      </c>
      <c r="G98" s="8">
        <v>0.561</v>
      </c>
      <c r="H98" s="9"/>
      <c r="I98" s="9" t="s">
        <v>19</v>
      </c>
      <c r="J98" s="9" t="s">
        <v>19</v>
      </c>
      <c r="K98" s="9">
        <v>4</v>
      </c>
      <c r="L98" s="9">
        <v>3</v>
      </c>
      <c r="M98" s="9">
        <v>3</v>
      </c>
      <c r="N98" s="9" t="s">
        <v>11</v>
      </c>
      <c r="O98" s="18">
        <v>0.028</v>
      </c>
      <c r="P98" s="18">
        <v>0.0319999999999999</v>
      </c>
      <c r="Q98" s="9" t="s">
        <v>29</v>
      </c>
    </row>
    <row r="99" spans="1:17">
      <c r="A99" s="11" t="s">
        <v>89</v>
      </c>
      <c r="B99" s="11" t="s">
        <v>215</v>
      </c>
      <c r="C99" s="11" t="s">
        <v>235</v>
      </c>
      <c r="D99" s="11" t="s">
        <v>236</v>
      </c>
      <c r="E99" s="8">
        <v>0.543</v>
      </c>
      <c r="F99" s="8">
        <v>0.531</v>
      </c>
      <c r="G99" s="8">
        <v>0.444</v>
      </c>
      <c r="H99" s="9"/>
      <c r="I99" s="9" t="s">
        <v>19</v>
      </c>
      <c r="J99" s="9" t="s">
        <v>19</v>
      </c>
      <c r="K99" s="9">
        <v>3</v>
      </c>
      <c r="L99" s="9">
        <v>3</v>
      </c>
      <c r="M99" s="9">
        <v>3</v>
      </c>
      <c r="N99" s="9" t="s">
        <v>29</v>
      </c>
      <c r="O99" s="18">
        <v>0.012</v>
      </c>
      <c r="P99" s="18">
        <v>0.087</v>
      </c>
      <c r="Q99" s="9" t="s">
        <v>29</v>
      </c>
    </row>
    <row r="100" spans="1:17">
      <c r="A100" s="11" t="s">
        <v>89</v>
      </c>
      <c r="B100" s="11" t="s">
        <v>215</v>
      </c>
      <c r="C100" s="11" t="s">
        <v>237</v>
      </c>
      <c r="D100" s="11" t="s">
        <v>238</v>
      </c>
      <c r="E100" s="8">
        <v>0.585</v>
      </c>
      <c r="F100" s="8">
        <v>0.525</v>
      </c>
      <c r="G100" s="8">
        <v>0.366</v>
      </c>
      <c r="H100" s="9"/>
      <c r="I100" s="9" t="s">
        <v>19</v>
      </c>
      <c r="J100" s="9" t="s">
        <v>19</v>
      </c>
      <c r="K100" s="9">
        <v>3</v>
      </c>
      <c r="L100" s="9">
        <v>3</v>
      </c>
      <c r="M100" s="9">
        <v>2</v>
      </c>
      <c r="N100" s="9" t="s">
        <v>13</v>
      </c>
      <c r="O100" s="18">
        <v>0.0599999999999999</v>
      </c>
      <c r="P100" s="18">
        <v>0.159</v>
      </c>
      <c r="Q100" s="9" t="s">
        <v>29</v>
      </c>
    </row>
    <row r="101" spans="1:17">
      <c r="A101" s="11" t="s">
        <v>89</v>
      </c>
      <c r="B101" s="11" t="s">
        <v>215</v>
      </c>
      <c r="C101" s="11" t="s">
        <v>239</v>
      </c>
      <c r="D101" s="11" t="s">
        <v>240</v>
      </c>
      <c r="E101" s="8">
        <v>0.596</v>
      </c>
      <c r="F101" s="8">
        <v>0.524</v>
      </c>
      <c r="G101" s="8">
        <v>0.311</v>
      </c>
      <c r="H101" s="9"/>
      <c r="I101" s="9" t="s">
        <v>19</v>
      </c>
      <c r="J101" s="9" t="s">
        <v>19</v>
      </c>
      <c r="K101" s="9">
        <v>3</v>
      </c>
      <c r="L101" s="9">
        <v>3</v>
      </c>
      <c r="M101" s="9">
        <v>2</v>
      </c>
      <c r="N101" s="9" t="s">
        <v>13</v>
      </c>
      <c r="O101" s="18">
        <v>0.072</v>
      </c>
      <c r="P101" s="18">
        <v>0.213</v>
      </c>
      <c r="Q101" s="9" t="s">
        <v>46</v>
      </c>
    </row>
    <row r="102" spans="1:17">
      <c r="A102" s="11" t="s">
        <v>89</v>
      </c>
      <c r="B102" s="11" t="s">
        <v>215</v>
      </c>
      <c r="C102" s="11" t="s">
        <v>241</v>
      </c>
      <c r="D102" s="11" t="s">
        <v>242</v>
      </c>
      <c r="E102" s="8">
        <v>0.559</v>
      </c>
      <c r="F102" s="8">
        <v>0.505</v>
      </c>
      <c r="G102" s="8">
        <v>0.202</v>
      </c>
      <c r="H102" s="9"/>
      <c r="I102" s="9" t="s">
        <v>19</v>
      </c>
      <c r="J102" s="9" t="s">
        <v>19</v>
      </c>
      <c r="K102" s="9">
        <v>3</v>
      </c>
      <c r="L102" s="9">
        <v>3</v>
      </c>
      <c r="M102" s="9">
        <v>2</v>
      </c>
      <c r="N102" s="9" t="s">
        <v>13</v>
      </c>
      <c r="O102" s="18">
        <v>0.054</v>
      </c>
      <c r="P102" s="18">
        <v>0.303</v>
      </c>
      <c r="Q102" s="9" t="s">
        <v>46</v>
      </c>
    </row>
    <row r="103" spans="1:17">
      <c r="A103" s="11" t="s">
        <v>89</v>
      </c>
      <c r="B103" s="11" t="s">
        <v>215</v>
      </c>
      <c r="C103" s="11" t="s">
        <v>243</v>
      </c>
      <c r="D103" s="11" t="s">
        <v>244</v>
      </c>
      <c r="E103" s="7">
        <v>0.16</v>
      </c>
      <c r="F103" s="7">
        <v>0.114</v>
      </c>
      <c r="G103" s="7">
        <v>-0.076</v>
      </c>
      <c r="H103" s="9" t="s">
        <v>18</v>
      </c>
      <c r="I103" s="9" t="s">
        <v>18</v>
      </c>
      <c r="J103" s="9"/>
      <c r="K103" s="9"/>
      <c r="L103" s="9"/>
      <c r="M103" s="9"/>
      <c r="N103" s="9" t="s">
        <v>29</v>
      </c>
      <c r="O103" s="18"/>
      <c r="P103" s="18"/>
      <c r="Q103" s="9" t="s">
        <v>29</v>
      </c>
    </row>
    <row r="104" spans="1:17">
      <c r="A104" s="11" t="s">
        <v>89</v>
      </c>
      <c r="B104" s="11" t="s">
        <v>245</v>
      </c>
      <c r="C104" s="11" t="s">
        <v>246</v>
      </c>
      <c r="D104" s="11" t="s">
        <v>247</v>
      </c>
      <c r="E104" s="6">
        <v>-0.546</v>
      </c>
      <c r="F104" s="6">
        <v>-0.504</v>
      </c>
      <c r="G104" s="6">
        <v>-0.46</v>
      </c>
      <c r="H104" s="9"/>
      <c r="I104" s="9" t="s">
        <v>19</v>
      </c>
      <c r="J104" s="9" t="s">
        <v>19</v>
      </c>
      <c r="K104" s="9">
        <v>3</v>
      </c>
      <c r="L104" s="9">
        <v>3</v>
      </c>
      <c r="M104" s="9">
        <v>3</v>
      </c>
      <c r="N104" s="9" t="s">
        <v>29</v>
      </c>
      <c r="O104" s="18">
        <v>0.042</v>
      </c>
      <c r="P104" s="18">
        <v>0.044</v>
      </c>
      <c r="Q104" s="9" t="s">
        <v>29</v>
      </c>
    </row>
    <row r="105" spans="1:17">
      <c r="A105" s="11" t="s">
        <v>89</v>
      </c>
      <c r="B105" s="11" t="s">
        <v>245</v>
      </c>
      <c r="C105" s="11" t="s">
        <v>248</v>
      </c>
      <c r="D105" s="11" t="s">
        <v>249</v>
      </c>
      <c r="E105" s="7">
        <v>-0.342</v>
      </c>
      <c r="F105" s="6">
        <v>-0.43</v>
      </c>
      <c r="G105" s="6">
        <v>-0.485</v>
      </c>
      <c r="H105" s="9" t="s">
        <v>18</v>
      </c>
      <c r="I105" s="9" t="s">
        <v>19</v>
      </c>
      <c r="J105" s="9" t="s">
        <v>19</v>
      </c>
      <c r="K105" s="9"/>
      <c r="L105" s="9">
        <v>3</v>
      </c>
      <c r="M105" s="9">
        <v>3</v>
      </c>
      <c r="N105" s="9" t="s">
        <v>11</v>
      </c>
      <c r="O105" s="18"/>
      <c r="P105" s="18">
        <v>-0.055</v>
      </c>
      <c r="Q105" s="9" t="s">
        <v>21</v>
      </c>
    </row>
    <row r="106" spans="1:17">
      <c r="A106" s="11" t="s">
        <v>89</v>
      </c>
      <c r="B106" s="11" t="s">
        <v>245</v>
      </c>
      <c r="C106" s="11" t="s">
        <v>250</v>
      </c>
      <c r="D106" s="11" t="s">
        <v>251</v>
      </c>
      <c r="E106" s="7">
        <v>-0.493</v>
      </c>
      <c r="F106" s="6">
        <v>-0.506</v>
      </c>
      <c r="G106" s="6">
        <v>-0.481</v>
      </c>
      <c r="H106" s="9"/>
      <c r="I106" s="9" t="s">
        <v>19</v>
      </c>
      <c r="J106" s="9" t="s">
        <v>19</v>
      </c>
      <c r="K106" s="9"/>
      <c r="L106" s="9">
        <v>3</v>
      </c>
      <c r="M106" s="9">
        <v>3</v>
      </c>
      <c r="N106" s="9" t="s">
        <v>11</v>
      </c>
      <c r="O106" s="18"/>
      <c r="P106" s="18">
        <v>0.025</v>
      </c>
      <c r="Q106" s="9" t="s">
        <v>21</v>
      </c>
    </row>
    <row r="107" spans="1:17">
      <c r="A107" s="11" t="s">
        <v>89</v>
      </c>
      <c r="B107" s="11" t="s">
        <v>245</v>
      </c>
      <c r="C107" s="11" t="s">
        <v>252</v>
      </c>
      <c r="D107" s="11" t="s">
        <v>253</v>
      </c>
      <c r="E107" s="7">
        <v>-0.479</v>
      </c>
      <c r="F107" s="6">
        <v>-0.437</v>
      </c>
      <c r="G107" s="6">
        <v>-0.442</v>
      </c>
      <c r="H107" s="9"/>
      <c r="I107" s="9" t="s">
        <v>19</v>
      </c>
      <c r="J107" s="9" t="s">
        <v>19</v>
      </c>
      <c r="K107" s="9"/>
      <c r="L107" s="9">
        <v>3</v>
      </c>
      <c r="M107" s="9">
        <v>3</v>
      </c>
      <c r="N107" s="9" t="s">
        <v>11</v>
      </c>
      <c r="O107" s="18"/>
      <c r="P107" s="18">
        <v>-0.005</v>
      </c>
      <c r="Q107" s="9" t="s">
        <v>21</v>
      </c>
    </row>
    <row r="108" spans="1:17">
      <c r="A108" s="11" t="s">
        <v>89</v>
      </c>
      <c r="B108" s="11" t="s">
        <v>245</v>
      </c>
      <c r="C108" s="11" t="s">
        <v>254</v>
      </c>
      <c r="D108" s="11" t="s">
        <v>255</v>
      </c>
      <c r="E108" s="7">
        <v>-0.481</v>
      </c>
      <c r="F108" s="6">
        <v>-0.418</v>
      </c>
      <c r="G108" s="6">
        <v>-0.398</v>
      </c>
      <c r="H108" s="9"/>
      <c r="I108" s="9" t="s">
        <v>19</v>
      </c>
      <c r="J108" s="9" t="s">
        <v>19</v>
      </c>
      <c r="K108" s="9"/>
      <c r="L108" s="9">
        <v>3</v>
      </c>
      <c r="M108" s="9">
        <v>2</v>
      </c>
      <c r="N108" s="9" t="s">
        <v>20</v>
      </c>
      <c r="O108" s="18"/>
      <c r="P108" s="18">
        <v>0.02</v>
      </c>
      <c r="Q108" s="9" t="s">
        <v>21</v>
      </c>
    </row>
    <row r="109" spans="1:17">
      <c r="A109" s="11" t="s">
        <v>89</v>
      </c>
      <c r="B109" s="11" t="s">
        <v>245</v>
      </c>
      <c r="C109" s="11" t="s">
        <v>256</v>
      </c>
      <c r="D109" s="11" t="s">
        <v>257</v>
      </c>
      <c r="E109" s="7">
        <v>-0.369</v>
      </c>
      <c r="F109" s="6">
        <v>-0.377</v>
      </c>
      <c r="G109" s="6">
        <v>-0.35</v>
      </c>
      <c r="H109" s="9" t="s">
        <v>18</v>
      </c>
      <c r="I109" s="9" t="s">
        <v>19</v>
      </c>
      <c r="J109" s="9" t="s">
        <v>19</v>
      </c>
      <c r="K109" s="9"/>
      <c r="L109" s="9">
        <v>2</v>
      </c>
      <c r="M109" s="9">
        <v>2</v>
      </c>
      <c r="N109" s="9" t="s">
        <v>11</v>
      </c>
      <c r="O109" s="18"/>
      <c r="P109" s="18">
        <v>0.027</v>
      </c>
      <c r="Q109" s="9" t="s">
        <v>21</v>
      </c>
    </row>
    <row r="110" spans="1:17">
      <c r="A110" s="11" t="s">
        <v>89</v>
      </c>
      <c r="B110" s="11" t="s">
        <v>245</v>
      </c>
      <c r="C110" s="11" t="s">
        <v>258</v>
      </c>
      <c r="D110" s="11" t="s">
        <v>259</v>
      </c>
      <c r="E110" s="7">
        <v>-0.197</v>
      </c>
      <c r="F110" s="6">
        <v>-0.292</v>
      </c>
      <c r="G110" s="6">
        <v>-0.361</v>
      </c>
      <c r="H110" s="9" t="s">
        <v>18</v>
      </c>
      <c r="I110" s="9" t="s">
        <v>19</v>
      </c>
      <c r="J110" s="9" t="s">
        <v>19</v>
      </c>
      <c r="K110" s="9"/>
      <c r="L110" s="9">
        <v>2</v>
      </c>
      <c r="M110" s="9">
        <v>2</v>
      </c>
      <c r="N110" s="9" t="s">
        <v>11</v>
      </c>
      <c r="O110" s="18"/>
      <c r="P110" s="18">
        <v>-0.069</v>
      </c>
      <c r="Q110" s="9" t="s">
        <v>21</v>
      </c>
    </row>
    <row r="111" spans="1:17">
      <c r="A111" s="11" t="s">
        <v>89</v>
      </c>
      <c r="B111" s="11" t="s">
        <v>245</v>
      </c>
      <c r="C111" s="11" t="s">
        <v>260</v>
      </c>
      <c r="D111" s="11" t="s">
        <v>261</v>
      </c>
      <c r="E111" s="7">
        <v>-0.263</v>
      </c>
      <c r="F111" s="6">
        <v>-0.337</v>
      </c>
      <c r="G111" s="6">
        <v>-0.283</v>
      </c>
      <c r="H111" s="9" t="s">
        <v>18</v>
      </c>
      <c r="I111" s="9" t="s">
        <v>19</v>
      </c>
      <c r="J111" s="9" t="s">
        <v>19</v>
      </c>
      <c r="K111" s="9"/>
      <c r="L111" s="9">
        <v>2</v>
      </c>
      <c r="M111" s="9">
        <v>2</v>
      </c>
      <c r="N111" s="9" t="s">
        <v>11</v>
      </c>
      <c r="O111" s="18"/>
      <c r="P111" s="18">
        <v>0.054</v>
      </c>
      <c r="Q111" s="9" t="s">
        <v>21</v>
      </c>
    </row>
    <row r="112" spans="1:17">
      <c r="A112" s="11" t="s">
        <v>89</v>
      </c>
      <c r="B112" s="11" t="s">
        <v>245</v>
      </c>
      <c r="C112" s="11" t="s">
        <v>262</v>
      </c>
      <c r="D112" s="11" t="s">
        <v>263</v>
      </c>
      <c r="E112" s="7">
        <v>-0.097</v>
      </c>
      <c r="F112" s="6">
        <v>-0.281</v>
      </c>
      <c r="G112" s="6">
        <v>-0.363</v>
      </c>
      <c r="H112" s="9" t="s">
        <v>18</v>
      </c>
      <c r="I112" s="9" t="s">
        <v>19</v>
      </c>
      <c r="J112" s="9" t="s">
        <v>19</v>
      </c>
      <c r="K112" s="9"/>
      <c r="L112" s="9">
        <v>2</v>
      </c>
      <c r="M112" s="9">
        <v>2</v>
      </c>
      <c r="N112" s="9" t="s">
        <v>11</v>
      </c>
      <c r="O112" s="18"/>
      <c r="P112" s="18">
        <v>-0.082</v>
      </c>
      <c r="Q112" s="9" t="s">
        <v>21</v>
      </c>
    </row>
    <row r="113" spans="1:17">
      <c r="A113" s="11" t="s">
        <v>89</v>
      </c>
      <c r="B113" s="11" t="s">
        <v>245</v>
      </c>
      <c r="C113" s="11" t="s">
        <v>264</v>
      </c>
      <c r="D113" s="11" t="s">
        <v>265</v>
      </c>
      <c r="E113" s="7">
        <v>-0.331</v>
      </c>
      <c r="F113" s="6">
        <v>-0.297</v>
      </c>
      <c r="G113" s="6">
        <v>-0.365</v>
      </c>
      <c r="H113" s="9" t="s">
        <v>18</v>
      </c>
      <c r="I113" s="9" t="s">
        <v>19</v>
      </c>
      <c r="J113" s="9" t="s">
        <v>19</v>
      </c>
      <c r="K113" s="9"/>
      <c r="L113" s="9">
        <v>2</v>
      </c>
      <c r="M113" s="9">
        <v>2</v>
      </c>
      <c r="N113" s="9" t="s">
        <v>11</v>
      </c>
      <c r="O113" s="18"/>
      <c r="P113" s="18">
        <v>-0.068</v>
      </c>
      <c r="Q113" s="9" t="s">
        <v>21</v>
      </c>
    </row>
    <row r="114" spans="1:17">
      <c r="A114" s="11" t="s">
        <v>89</v>
      </c>
      <c r="B114" s="11" t="s">
        <v>245</v>
      </c>
      <c r="C114" s="11" t="s">
        <v>266</v>
      </c>
      <c r="D114" s="11" t="s">
        <v>267</v>
      </c>
      <c r="E114" s="7">
        <v>-0.127</v>
      </c>
      <c r="F114" s="6">
        <v>-0.278</v>
      </c>
      <c r="G114" s="6">
        <v>-0.366</v>
      </c>
      <c r="H114" s="9" t="s">
        <v>18</v>
      </c>
      <c r="I114" s="9" t="s">
        <v>19</v>
      </c>
      <c r="J114" s="9" t="s">
        <v>19</v>
      </c>
      <c r="K114" s="9"/>
      <c r="L114" s="9">
        <v>2</v>
      </c>
      <c r="M114" s="9">
        <v>2</v>
      </c>
      <c r="N114" s="9" t="s">
        <v>11</v>
      </c>
      <c r="O114" s="18"/>
      <c r="P114" s="18">
        <v>-0.088</v>
      </c>
      <c r="Q114" s="9" t="s">
        <v>21</v>
      </c>
    </row>
    <row r="115" spans="1:17">
      <c r="A115" s="11" t="s">
        <v>89</v>
      </c>
      <c r="B115" s="11" t="s">
        <v>245</v>
      </c>
      <c r="C115" s="11" t="s">
        <v>268</v>
      </c>
      <c r="D115" s="11" t="s">
        <v>269</v>
      </c>
      <c r="E115" s="7">
        <v>-0.079</v>
      </c>
      <c r="F115" s="6">
        <v>-0.279</v>
      </c>
      <c r="G115" s="6">
        <v>-0.36</v>
      </c>
      <c r="H115" s="9" t="s">
        <v>18</v>
      </c>
      <c r="I115" s="9" t="s">
        <v>19</v>
      </c>
      <c r="J115" s="9" t="s">
        <v>19</v>
      </c>
      <c r="K115" s="9"/>
      <c r="L115" s="9">
        <v>2</v>
      </c>
      <c r="M115" s="9">
        <v>2</v>
      </c>
      <c r="N115" s="9" t="s">
        <v>11</v>
      </c>
      <c r="O115" s="18"/>
      <c r="P115" s="18">
        <v>-0.081</v>
      </c>
      <c r="Q115" s="9" t="s">
        <v>21</v>
      </c>
    </row>
    <row r="116" spans="1:17">
      <c r="A116" s="11" t="s">
        <v>89</v>
      </c>
      <c r="B116" s="11" t="s">
        <v>245</v>
      </c>
      <c r="C116" s="11" t="s">
        <v>270</v>
      </c>
      <c r="D116" s="11" t="s">
        <v>271</v>
      </c>
      <c r="E116" s="7">
        <v>-0.309</v>
      </c>
      <c r="F116" s="6">
        <v>-0.358</v>
      </c>
      <c r="G116" s="6">
        <v>-0.43</v>
      </c>
      <c r="H116" s="9" t="s">
        <v>18</v>
      </c>
      <c r="I116" s="9" t="s">
        <v>19</v>
      </c>
      <c r="J116" s="9" t="s">
        <v>19</v>
      </c>
      <c r="K116" s="9"/>
      <c r="L116" s="9">
        <v>2</v>
      </c>
      <c r="M116" s="9">
        <v>3</v>
      </c>
      <c r="N116" s="9" t="s">
        <v>20</v>
      </c>
      <c r="O116" s="18"/>
      <c r="P116" s="18">
        <v>-0.072</v>
      </c>
      <c r="Q116" s="9" t="s">
        <v>21</v>
      </c>
    </row>
    <row r="117" spans="1:17">
      <c r="A117" s="11" t="s">
        <v>89</v>
      </c>
      <c r="B117" s="11" t="s">
        <v>245</v>
      </c>
      <c r="C117" s="11" t="s">
        <v>272</v>
      </c>
      <c r="D117" s="11" t="s">
        <v>273</v>
      </c>
      <c r="E117" s="7">
        <v>-0.324</v>
      </c>
      <c r="F117" s="6">
        <v>-0.493</v>
      </c>
      <c r="G117" s="6">
        <v>-0.412</v>
      </c>
      <c r="H117" s="9" t="s">
        <v>18</v>
      </c>
      <c r="I117" s="9" t="s">
        <v>19</v>
      </c>
      <c r="J117" s="9" t="s">
        <v>19</v>
      </c>
      <c r="K117" s="9"/>
      <c r="L117" s="9">
        <v>3</v>
      </c>
      <c r="M117" s="9">
        <v>3</v>
      </c>
      <c r="N117" s="9" t="s">
        <v>11</v>
      </c>
      <c r="O117" s="18"/>
      <c r="P117" s="18">
        <v>0.081</v>
      </c>
      <c r="Q117" s="9" t="s">
        <v>21</v>
      </c>
    </row>
    <row r="118" spans="1:17">
      <c r="A118" s="11" t="s">
        <v>89</v>
      </c>
      <c r="B118" s="11" t="s">
        <v>245</v>
      </c>
      <c r="C118" s="11" t="s">
        <v>274</v>
      </c>
      <c r="D118" s="11" t="s">
        <v>275</v>
      </c>
      <c r="E118" s="7">
        <v>-0.476</v>
      </c>
      <c r="F118" s="6">
        <v>-0.402</v>
      </c>
      <c r="G118" s="6">
        <v>-0.329</v>
      </c>
      <c r="H118" s="9"/>
      <c r="I118" s="9" t="s">
        <v>19</v>
      </c>
      <c r="J118" s="9" t="s">
        <v>19</v>
      </c>
      <c r="K118" s="9"/>
      <c r="L118" s="9">
        <v>3</v>
      </c>
      <c r="M118" s="9">
        <v>2</v>
      </c>
      <c r="N118" s="9" t="s">
        <v>20</v>
      </c>
      <c r="O118" s="18"/>
      <c r="P118" s="18">
        <v>0.073</v>
      </c>
      <c r="Q118" s="9" t="s">
        <v>21</v>
      </c>
    </row>
    <row r="119" spans="1:17">
      <c r="A119" s="15" t="s">
        <v>276</v>
      </c>
      <c r="B119" s="15" t="s">
        <v>277</v>
      </c>
      <c r="C119" s="15" t="s">
        <v>278</v>
      </c>
      <c r="D119" s="15" t="s">
        <v>279</v>
      </c>
      <c r="E119" s="7">
        <v>0.385</v>
      </c>
      <c r="F119" s="8">
        <v>0.495</v>
      </c>
      <c r="G119" s="8">
        <v>0.418</v>
      </c>
      <c r="H119" s="9" t="s">
        <v>18</v>
      </c>
      <c r="I119" s="9" t="s">
        <v>19</v>
      </c>
      <c r="J119" s="9" t="s">
        <v>19</v>
      </c>
      <c r="K119" s="9"/>
      <c r="L119" s="9">
        <v>3</v>
      </c>
      <c r="M119" s="9">
        <v>3</v>
      </c>
      <c r="N119" s="9" t="s">
        <v>11</v>
      </c>
      <c r="O119" s="18"/>
      <c r="P119" s="18">
        <v>0.077</v>
      </c>
      <c r="Q119" s="9" t="s">
        <v>21</v>
      </c>
    </row>
    <row r="120" spans="1:17">
      <c r="A120" s="15" t="s">
        <v>276</v>
      </c>
      <c r="B120" s="15" t="s">
        <v>277</v>
      </c>
      <c r="C120" s="15" t="s">
        <v>280</v>
      </c>
      <c r="D120" s="15" t="s">
        <v>281</v>
      </c>
      <c r="E120" s="7">
        <v>0.494</v>
      </c>
      <c r="F120" s="8">
        <v>0.347</v>
      </c>
      <c r="G120" s="8">
        <v>0.12</v>
      </c>
      <c r="H120" s="9"/>
      <c r="I120" s="9" t="s">
        <v>19</v>
      </c>
      <c r="J120" s="9"/>
      <c r="K120" s="9"/>
      <c r="L120" s="9">
        <v>2</v>
      </c>
      <c r="M120" s="9">
        <v>1</v>
      </c>
      <c r="N120" s="9" t="s">
        <v>20</v>
      </c>
      <c r="O120" s="18"/>
      <c r="P120" s="18">
        <v>0.227</v>
      </c>
      <c r="Q120" s="9" t="s">
        <v>224</v>
      </c>
    </row>
    <row r="121" spans="1:17">
      <c r="A121" s="15" t="s">
        <v>276</v>
      </c>
      <c r="B121" s="15" t="s">
        <v>277</v>
      </c>
      <c r="C121" s="15" t="s">
        <v>282</v>
      </c>
      <c r="D121" s="15" t="s">
        <v>283</v>
      </c>
      <c r="E121" s="8">
        <v>0.818</v>
      </c>
      <c r="F121" s="8">
        <v>0.63</v>
      </c>
      <c r="G121" s="8">
        <v>0.424</v>
      </c>
      <c r="H121" s="9" t="s">
        <v>19</v>
      </c>
      <c r="I121" s="9" t="s">
        <v>19</v>
      </c>
      <c r="J121" s="9" t="s">
        <v>19</v>
      </c>
      <c r="K121" s="9">
        <v>5</v>
      </c>
      <c r="L121" s="9">
        <v>4</v>
      </c>
      <c r="M121" s="9">
        <v>3</v>
      </c>
      <c r="N121" s="9" t="s">
        <v>20</v>
      </c>
      <c r="O121" s="18">
        <v>0.188</v>
      </c>
      <c r="P121" s="18">
        <v>0.206</v>
      </c>
      <c r="Q121" s="9" t="s">
        <v>46</v>
      </c>
    </row>
    <row r="122" spans="1:17">
      <c r="A122" s="15" t="s">
        <v>276</v>
      </c>
      <c r="B122" s="15" t="s">
        <v>277</v>
      </c>
      <c r="C122" s="15" t="s">
        <v>284</v>
      </c>
      <c r="D122" s="15" t="s">
        <v>285</v>
      </c>
      <c r="E122" s="7">
        <v>-0.143</v>
      </c>
      <c r="F122" s="7">
        <v>-0.077</v>
      </c>
      <c r="G122" s="6">
        <v>-0.268</v>
      </c>
      <c r="H122" s="9" t="s">
        <v>18</v>
      </c>
      <c r="I122" s="9" t="s">
        <v>18</v>
      </c>
      <c r="J122" s="9" t="s">
        <v>19</v>
      </c>
      <c r="K122" s="9"/>
      <c r="L122" s="9"/>
      <c r="M122" s="9">
        <v>2</v>
      </c>
      <c r="N122" s="9" t="s">
        <v>13</v>
      </c>
      <c r="O122" s="18"/>
      <c r="P122" s="18"/>
      <c r="Q122" s="9" t="s">
        <v>21</v>
      </c>
    </row>
    <row r="123" spans="1:17">
      <c r="A123" s="15" t="s">
        <v>276</v>
      </c>
      <c r="B123" s="15" t="s">
        <v>277</v>
      </c>
      <c r="C123" s="15" t="s">
        <v>286</v>
      </c>
      <c r="D123" s="15" t="s">
        <v>287</v>
      </c>
      <c r="E123" s="7">
        <v>0.028</v>
      </c>
      <c r="F123" s="6">
        <v>-0.213</v>
      </c>
      <c r="G123" s="6">
        <v>-0.32</v>
      </c>
      <c r="H123" s="9" t="s">
        <v>18</v>
      </c>
      <c r="I123" s="9"/>
      <c r="J123" s="9" t="s">
        <v>19</v>
      </c>
      <c r="K123" s="9"/>
      <c r="L123" s="9">
        <v>2</v>
      </c>
      <c r="M123" s="9">
        <v>2</v>
      </c>
      <c r="N123" s="9" t="s">
        <v>11</v>
      </c>
      <c r="O123" s="18"/>
      <c r="P123" s="18">
        <v>-0.107</v>
      </c>
      <c r="Q123" s="9" t="s">
        <v>21</v>
      </c>
    </row>
    <row r="124" spans="1:17">
      <c r="A124" s="15" t="s">
        <v>276</v>
      </c>
      <c r="B124" s="15" t="s">
        <v>277</v>
      </c>
      <c r="C124" s="15" t="s">
        <v>288</v>
      </c>
      <c r="D124" s="15" t="s">
        <v>289</v>
      </c>
      <c r="E124" s="7">
        <v>0.335</v>
      </c>
      <c r="F124" s="8">
        <v>0.334</v>
      </c>
      <c r="G124" s="8">
        <v>0.153</v>
      </c>
      <c r="H124" s="9" t="s">
        <v>18</v>
      </c>
      <c r="I124" s="9" t="s">
        <v>19</v>
      </c>
      <c r="J124" s="9" t="s">
        <v>19</v>
      </c>
      <c r="K124" s="9"/>
      <c r="L124" s="9">
        <v>2</v>
      </c>
      <c r="M124" s="9">
        <v>1</v>
      </c>
      <c r="N124" s="9" t="s">
        <v>20</v>
      </c>
      <c r="O124" s="18"/>
      <c r="P124" s="18">
        <v>0.181</v>
      </c>
      <c r="Q124" s="9" t="s">
        <v>21</v>
      </c>
    </row>
    <row r="125" spans="1:17">
      <c r="A125" s="15" t="s">
        <v>276</v>
      </c>
      <c r="B125" s="15" t="s">
        <v>277</v>
      </c>
      <c r="C125" s="15" t="s">
        <v>290</v>
      </c>
      <c r="D125" s="15" t="s">
        <v>291</v>
      </c>
      <c r="E125" s="7">
        <v>0.028</v>
      </c>
      <c r="F125" s="6">
        <v>-0.213</v>
      </c>
      <c r="G125" s="6">
        <v>-0.27</v>
      </c>
      <c r="H125" s="9" t="s">
        <v>18</v>
      </c>
      <c r="I125" s="9"/>
      <c r="J125" s="9" t="s">
        <v>19</v>
      </c>
      <c r="K125" s="9"/>
      <c r="L125" s="9">
        <v>2</v>
      </c>
      <c r="M125" s="9">
        <v>2</v>
      </c>
      <c r="N125" s="9" t="s">
        <v>11</v>
      </c>
      <c r="O125" s="18"/>
      <c r="P125" s="18">
        <v>-0.057</v>
      </c>
      <c r="Q125" s="9" t="s">
        <v>21</v>
      </c>
    </row>
    <row r="126" spans="1:17">
      <c r="A126" s="15" t="s">
        <v>276</v>
      </c>
      <c r="B126" s="15" t="s">
        <v>277</v>
      </c>
      <c r="C126" s="15" t="s">
        <v>292</v>
      </c>
      <c r="D126" s="15" t="s">
        <v>293</v>
      </c>
      <c r="E126" s="7">
        <v>0.422</v>
      </c>
      <c r="F126" s="8">
        <v>0.491</v>
      </c>
      <c r="G126" s="8">
        <v>0.358</v>
      </c>
      <c r="H126" s="9" t="s">
        <v>18</v>
      </c>
      <c r="I126" s="9" t="s">
        <v>19</v>
      </c>
      <c r="J126" s="9" t="s">
        <v>19</v>
      </c>
      <c r="K126" s="9"/>
      <c r="L126" s="9">
        <v>3</v>
      </c>
      <c r="M126" s="9">
        <v>2</v>
      </c>
      <c r="N126" s="9" t="s">
        <v>20</v>
      </c>
      <c r="O126" s="18"/>
      <c r="P126" s="18">
        <v>0.133</v>
      </c>
      <c r="Q126" s="9" t="s">
        <v>21</v>
      </c>
    </row>
    <row r="127" spans="1:17">
      <c r="A127" s="15" t="s">
        <v>276</v>
      </c>
      <c r="B127" s="15" t="s">
        <v>277</v>
      </c>
      <c r="C127" s="15" t="s">
        <v>294</v>
      </c>
      <c r="D127" s="15" t="s">
        <v>295</v>
      </c>
      <c r="E127" s="7">
        <v>0.287</v>
      </c>
      <c r="F127" s="7">
        <v>-0.084</v>
      </c>
      <c r="G127" s="6">
        <v>-0.232</v>
      </c>
      <c r="H127" s="9" t="s">
        <v>18</v>
      </c>
      <c r="I127" s="9"/>
      <c r="J127" s="9" t="s">
        <v>19</v>
      </c>
      <c r="K127" s="9"/>
      <c r="L127" s="9"/>
      <c r="M127" s="9">
        <v>2</v>
      </c>
      <c r="N127" s="9" t="s">
        <v>13</v>
      </c>
      <c r="O127" s="18"/>
      <c r="P127" s="18"/>
      <c r="Q127" s="9" t="s">
        <v>21</v>
      </c>
    </row>
    <row r="128" spans="1:17">
      <c r="A128" s="15" t="s">
        <v>276</v>
      </c>
      <c r="B128" s="15" t="s">
        <v>277</v>
      </c>
      <c r="C128" s="15" t="s">
        <v>296</v>
      </c>
      <c r="D128" s="15" t="s">
        <v>297</v>
      </c>
      <c r="E128" s="7">
        <v>-0.084</v>
      </c>
      <c r="F128" s="7">
        <v>-0.108</v>
      </c>
      <c r="G128" s="7">
        <v>-0.069</v>
      </c>
      <c r="H128" s="9" t="s">
        <v>18</v>
      </c>
      <c r="I128" s="9" t="s">
        <v>18</v>
      </c>
      <c r="J128" s="9"/>
      <c r="K128" s="9"/>
      <c r="L128" s="9"/>
      <c r="M128" s="9"/>
      <c r="N128" s="9" t="s">
        <v>29</v>
      </c>
      <c r="O128" s="18"/>
      <c r="P128" s="18"/>
      <c r="Q128" s="9" t="s">
        <v>29</v>
      </c>
    </row>
    <row r="129" spans="1:17">
      <c r="A129" s="15" t="s">
        <v>276</v>
      </c>
      <c r="B129" s="15" t="s">
        <v>277</v>
      </c>
      <c r="C129" s="15" t="s">
        <v>298</v>
      </c>
      <c r="D129" s="15" t="s">
        <v>299</v>
      </c>
      <c r="E129" s="6">
        <v>-0.688</v>
      </c>
      <c r="F129" s="6">
        <v>-0.553</v>
      </c>
      <c r="G129" s="6">
        <v>-0.357</v>
      </c>
      <c r="H129" s="9" t="s">
        <v>19</v>
      </c>
      <c r="I129" s="9" t="s">
        <v>19</v>
      </c>
      <c r="J129" s="9" t="s">
        <v>19</v>
      </c>
      <c r="K129" s="9">
        <v>4</v>
      </c>
      <c r="L129" s="9">
        <v>3</v>
      </c>
      <c r="M129" s="9">
        <v>2</v>
      </c>
      <c r="N129" s="9" t="s">
        <v>20</v>
      </c>
      <c r="O129" s="18">
        <v>0.135</v>
      </c>
      <c r="P129" s="18">
        <v>0.196</v>
      </c>
      <c r="Q129" s="9" t="s">
        <v>29</v>
      </c>
    </row>
    <row r="130" spans="1:17">
      <c r="A130" s="15" t="s">
        <v>276</v>
      </c>
      <c r="B130" s="15" t="s">
        <v>277</v>
      </c>
      <c r="C130" s="15" t="s">
        <v>300</v>
      </c>
      <c r="D130" s="15" t="s">
        <v>301</v>
      </c>
      <c r="E130" s="7">
        <v>0.349</v>
      </c>
      <c r="F130" s="8">
        <v>0.276</v>
      </c>
      <c r="G130" s="8">
        <v>0.129</v>
      </c>
      <c r="H130" s="9" t="s">
        <v>18</v>
      </c>
      <c r="I130" s="9" t="s">
        <v>19</v>
      </c>
      <c r="J130" s="9"/>
      <c r="K130" s="9"/>
      <c r="L130" s="9">
        <v>2</v>
      </c>
      <c r="M130" s="9">
        <v>1</v>
      </c>
      <c r="N130" s="9" t="s">
        <v>20</v>
      </c>
      <c r="O130" s="18"/>
      <c r="P130" s="18">
        <v>0.147</v>
      </c>
      <c r="Q130" s="9" t="s">
        <v>21</v>
      </c>
    </row>
    <row r="131" spans="1:17">
      <c r="A131" s="15" t="s">
        <v>276</v>
      </c>
      <c r="B131" s="15" t="s">
        <v>277</v>
      </c>
      <c r="C131" s="15" t="s">
        <v>302</v>
      </c>
      <c r="D131" s="15" t="s">
        <v>303</v>
      </c>
      <c r="E131" s="8">
        <v>0.828</v>
      </c>
      <c r="F131" s="8">
        <v>0.738</v>
      </c>
      <c r="G131" s="8">
        <v>0.659</v>
      </c>
      <c r="H131" s="9" t="s">
        <v>19</v>
      </c>
      <c r="I131" s="9" t="s">
        <v>19</v>
      </c>
      <c r="J131" s="9" t="s">
        <v>19</v>
      </c>
      <c r="K131" s="9">
        <v>5</v>
      </c>
      <c r="L131" s="9">
        <v>4</v>
      </c>
      <c r="M131" s="9">
        <v>4</v>
      </c>
      <c r="N131" s="9" t="s">
        <v>11</v>
      </c>
      <c r="O131" s="18">
        <v>0.09</v>
      </c>
      <c r="P131" s="18">
        <v>0.079</v>
      </c>
      <c r="Q131" s="9" t="s">
        <v>29</v>
      </c>
    </row>
    <row r="132" spans="1:17">
      <c r="A132" s="15" t="s">
        <v>276</v>
      </c>
      <c r="B132" s="15" t="s">
        <v>277</v>
      </c>
      <c r="C132" s="15" t="s">
        <v>304</v>
      </c>
      <c r="D132" s="15" t="s">
        <v>305</v>
      </c>
      <c r="E132" s="7">
        <v>0.302</v>
      </c>
      <c r="F132" s="7">
        <v>-0.032</v>
      </c>
      <c r="G132" s="6">
        <v>-0.129</v>
      </c>
      <c r="H132" s="9" t="s">
        <v>18</v>
      </c>
      <c r="I132" s="9" t="s">
        <v>18</v>
      </c>
      <c r="J132" s="9"/>
      <c r="K132" s="9"/>
      <c r="L132" s="9"/>
      <c r="M132" s="9">
        <v>1</v>
      </c>
      <c r="N132" s="9" t="s">
        <v>13</v>
      </c>
      <c r="O132" s="18"/>
      <c r="P132" s="18"/>
      <c r="Q132" s="9" t="s">
        <v>21</v>
      </c>
    </row>
    <row r="133" spans="1:17">
      <c r="A133" s="15" t="s">
        <v>276</v>
      </c>
      <c r="B133" s="15" t="s">
        <v>277</v>
      </c>
      <c r="C133" s="15" t="s">
        <v>306</v>
      </c>
      <c r="D133" s="15" t="s">
        <v>307</v>
      </c>
      <c r="E133" s="7">
        <v>0.212</v>
      </c>
      <c r="F133" s="7">
        <v>-0.07</v>
      </c>
      <c r="G133" s="6">
        <v>-0.281</v>
      </c>
      <c r="H133" s="9" t="s">
        <v>18</v>
      </c>
      <c r="I133" s="9" t="s">
        <v>18</v>
      </c>
      <c r="J133" s="9" t="s">
        <v>19</v>
      </c>
      <c r="K133" s="9"/>
      <c r="L133" s="9"/>
      <c r="M133" s="9">
        <v>2</v>
      </c>
      <c r="N133" s="9" t="s">
        <v>13</v>
      </c>
      <c r="O133" s="18"/>
      <c r="P133" s="18"/>
      <c r="Q133" s="9" t="s">
        <v>21</v>
      </c>
    </row>
    <row r="134" spans="1:17">
      <c r="A134" s="15" t="s">
        <v>276</v>
      </c>
      <c r="B134" s="15" t="s">
        <v>277</v>
      </c>
      <c r="C134" s="15" t="s">
        <v>308</v>
      </c>
      <c r="D134" s="15" t="s">
        <v>309</v>
      </c>
      <c r="E134" s="6">
        <v>-0.627</v>
      </c>
      <c r="F134" s="6">
        <v>-0.619</v>
      </c>
      <c r="G134" s="6">
        <v>-0.435</v>
      </c>
      <c r="H134" s="9"/>
      <c r="I134" s="9" t="s">
        <v>19</v>
      </c>
      <c r="J134" s="9" t="s">
        <v>19</v>
      </c>
      <c r="K134" s="9">
        <v>4</v>
      </c>
      <c r="L134" s="9">
        <v>4</v>
      </c>
      <c r="M134" s="9">
        <v>3</v>
      </c>
      <c r="N134" s="9" t="s">
        <v>13</v>
      </c>
      <c r="O134" s="18">
        <v>0.00800000000000001</v>
      </c>
      <c r="P134" s="18">
        <v>0.184</v>
      </c>
      <c r="Q134" s="9" t="s">
        <v>29</v>
      </c>
    </row>
    <row r="135" spans="1:17">
      <c r="A135" s="15" t="s">
        <v>276</v>
      </c>
      <c r="B135" s="15" t="s">
        <v>277</v>
      </c>
      <c r="C135" s="15" t="s">
        <v>310</v>
      </c>
      <c r="D135" s="15" t="s">
        <v>311</v>
      </c>
      <c r="E135" s="8">
        <v>0.678</v>
      </c>
      <c r="F135" s="8">
        <v>0.272</v>
      </c>
      <c r="G135" s="8">
        <v>0.323</v>
      </c>
      <c r="H135" s="9" t="s">
        <v>19</v>
      </c>
      <c r="I135" s="9" t="s">
        <v>19</v>
      </c>
      <c r="J135" s="9" t="s">
        <v>19</v>
      </c>
      <c r="K135" s="9">
        <v>4</v>
      </c>
      <c r="L135" s="9">
        <v>2</v>
      </c>
      <c r="M135" s="9">
        <v>2</v>
      </c>
      <c r="N135" s="9" t="s">
        <v>11</v>
      </c>
      <c r="O135" s="18">
        <v>0.406</v>
      </c>
      <c r="P135" s="18">
        <v>-0.051</v>
      </c>
      <c r="Q135" s="9" t="s">
        <v>46</v>
      </c>
    </row>
    <row r="136" spans="1:17">
      <c r="A136" s="15" t="s">
        <v>276</v>
      </c>
      <c r="B136" s="15" t="s">
        <v>277</v>
      </c>
      <c r="C136" s="15" t="s">
        <v>312</v>
      </c>
      <c r="D136" s="15" t="s">
        <v>313</v>
      </c>
      <c r="E136" s="6">
        <v>-0.538</v>
      </c>
      <c r="F136" s="6">
        <v>-0.3</v>
      </c>
      <c r="G136" s="6">
        <v>-0.212</v>
      </c>
      <c r="H136" s="9"/>
      <c r="I136" s="9" t="s">
        <v>19</v>
      </c>
      <c r="J136" s="9" t="s">
        <v>19</v>
      </c>
      <c r="K136" s="9">
        <v>3</v>
      </c>
      <c r="L136" s="9">
        <v>2</v>
      </c>
      <c r="M136" s="9">
        <v>2</v>
      </c>
      <c r="N136" s="9" t="s">
        <v>11</v>
      </c>
      <c r="O136" s="18">
        <v>0.238</v>
      </c>
      <c r="P136" s="18">
        <v>0.088</v>
      </c>
      <c r="Q136" s="9" t="s">
        <v>46</v>
      </c>
    </row>
    <row r="137" spans="1:17">
      <c r="A137" s="15" t="s">
        <v>276</v>
      </c>
      <c r="B137" s="15" t="s">
        <v>277</v>
      </c>
      <c r="C137" s="15" t="s">
        <v>314</v>
      </c>
      <c r="D137" s="15" t="s">
        <v>315</v>
      </c>
      <c r="E137" s="7">
        <v>0.179</v>
      </c>
      <c r="F137" s="8">
        <v>0.399</v>
      </c>
      <c r="G137" s="8">
        <v>0.358</v>
      </c>
      <c r="H137" s="9" t="s">
        <v>18</v>
      </c>
      <c r="I137" s="9" t="s">
        <v>19</v>
      </c>
      <c r="J137" s="9" t="s">
        <v>19</v>
      </c>
      <c r="K137" s="9"/>
      <c r="L137" s="9">
        <v>2</v>
      </c>
      <c r="M137" s="9">
        <v>2</v>
      </c>
      <c r="N137" s="9" t="s">
        <v>11</v>
      </c>
      <c r="O137" s="18"/>
      <c r="P137" s="18">
        <v>0.041</v>
      </c>
      <c r="Q137" s="9" t="s">
        <v>21</v>
      </c>
    </row>
    <row r="138" spans="1:17">
      <c r="A138" s="15" t="s">
        <v>276</v>
      </c>
      <c r="B138" s="15" t="s">
        <v>277</v>
      </c>
      <c r="C138" s="15" t="s">
        <v>316</v>
      </c>
      <c r="D138" s="15" t="s">
        <v>317</v>
      </c>
      <c r="E138" s="7">
        <v>0.442</v>
      </c>
      <c r="F138" s="8">
        <v>0.311</v>
      </c>
      <c r="G138" s="7">
        <v>0.1</v>
      </c>
      <c r="H138" s="9"/>
      <c r="I138" s="9" t="s">
        <v>19</v>
      </c>
      <c r="J138" s="9"/>
      <c r="K138" s="9"/>
      <c r="L138" s="9">
        <v>2</v>
      </c>
      <c r="M138" s="9"/>
      <c r="N138" s="9" t="s">
        <v>12</v>
      </c>
      <c r="O138" s="18"/>
      <c r="P138" s="18"/>
      <c r="Q138" s="9" t="s">
        <v>224</v>
      </c>
    </row>
    <row r="139" spans="1:17">
      <c r="A139" s="15" t="s">
        <v>276</v>
      </c>
      <c r="B139" s="15" t="s">
        <v>277</v>
      </c>
      <c r="C139" s="15" t="s">
        <v>318</v>
      </c>
      <c r="D139" s="15" t="s">
        <v>319</v>
      </c>
      <c r="E139" s="7">
        <v>0.338</v>
      </c>
      <c r="F139" s="8">
        <v>0.411</v>
      </c>
      <c r="G139" s="8">
        <v>0.282</v>
      </c>
      <c r="H139" s="9" t="s">
        <v>18</v>
      </c>
      <c r="I139" s="9" t="s">
        <v>19</v>
      </c>
      <c r="J139" s="9" t="s">
        <v>19</v>
      </c>
      <c r="K139" s="9"/>
      <c r="L139" s="9">
        <v>3</v>
      </c>
      <c r="M139" s="9">
        <v>2</v>
      </c>
      <c r="N139" s="9" t="s">
        <v>20</v>
      </c>
      <c r="O139" s="18"/>
      <c r="P139" s="18">
        <v>0.129</v>
      </c>
      <c r="Q139" s="9" t="s">
        <v>21</v>
      </c>
    </row>
    <row r="140" spans="1:17">
      <c r="A140" s="15" t="s">
        <v>276</v>
      </c>
      <c r="B140" s="15" t="s">
        <v>277</v>
      </c>
      <c r="C140" s="15" t="s">
        <v>320</v>
      </c>
      <c r="D140" s="15" t="s">
        <v>321</v>
      </c>
      <c r="E140" s="7">
        <v>-0.198</v>
      </c>
      <c r="F140" s="7">
        <v>-0.049</v>
      </c>
      <c r="G140" s="6">
        <v>-0.258</v>
      </c>
      <c r="H140" s="9" t="s">
        <v>18</v>
      </c>
      <c r="I140" s="9" t="s">
        <v>18</v>
      </c>
      <c r="J140" s="9" t="s">
        <v>19</v>
      </c>
      <c r="K140" s="9"/>
      <c r="L140" s="9"/>
      <c r="M140" s="9">
        <v>2</v>
      </c>
      <c r="N140" s="9" t="s">
        <v>13</v>
      </c>
      <c r="O140" s="18"/>
      <c r="P140" s="18"/>
      <c r="Q140" s="9" t="s">
        <v>21</v>
      </c>
    </row>
    <row r="141" spans="1:17">
      <c r="A141" s="15" t="s">
        <v>276</v>
      </c>
      <c r="B141" s="15" t="s">
        <v>277</v>
      </c>
      <c r="C141" s="15" t="s">
        <v>322</v>
      </c>
      <c r="D141" s="15" t="s">
        <v>323</v>
      </c>
      <c r="E141" s="7">
        <v>0.028</v>
      </c>
      <c r="F141" s="7">
        <v>-0.187</v>
      </c>
      <c r="G141" s="6">
        <v>-0.333</v>
      </c>
      <c r="H141" s="9" t="s">
        <v>18</v>
      </c>
      <c r="I141" s="9"/>
      <c r="J141" s="9" t="s">
        <v>19</v>
      </c>
      <c r="K141" s="9"/>
      <c r="L141" s="9"/>
      <c r="M141" s="9">
        <v>2</v>
      </c>
      <c r="N141" s="9" t="s">
        <v>13</v>
      </c>
      <c r="O141" s="18"/>
      <c r="P141" s="18"/>
      <c r="Q141" s="9" t="s">
        <v>21</v>
      </c>
    </row>
    <row r="142" spans="1:17">
      <c r="A142" s="15" t="s">
        <v>276</v>
      </c>
      <c r="B142" s="15" t="s">
        <v>277</v>
      </c>
      <c r="C142" s="15" t="s">
        <v>324</v>
      </c>
      <c r="D142" s="15" t="s">
        <v>325</v>
      </c>
      <c r="E142" s="7">
        <v>0.354</v>
      </c>
      <c r="F142" s="8">
        <v>0.379</v>
      </c>
      <c r="G142" s="8">
        <v>0.202</v>
      </c>
      <c r="H142" s="9" t="s">
        <v>18</v>
      </c>
      <c r="I142" s="9" t="s">
        <v>19</v>
      </c>
      <c r="J142" s="9" t="s">
        <v>19</v>
      </c>
      <c r="K142" s="9"/>
      <c r="L142" s="9">
        <v>2</v>
      </c>
      <c r="M142" s="9">
        <v>2</v>
      </c>
      <c r="N142" s="9" t="s">
        <v>11</v>
      </c>
      <c r="O142" s="18"/>
      <c r="P142" s="18">
        <v>0.177</v>
      </c>
      <c r="Q142" s="9" t="s">
        <v>21</v>
      </c>
    </row>
    <row r="143" spans="1:17">
      <c r="A143" s="15" t="s">
        <v>276</v>
      </c>
      <c r="B143" s="15" t="s">
        <v>277</v>
      </c>
      <c r="C143" s="15" t="s">
        <v>326</v>
      </c>
      <c r="D143" s="15" t="s">
        <v>327</v>
      </c>
      <c r="E143" s="7">
        <v>0.028</v>
      </c>
      <c r="F143" s="6">
        <v>-0.215</v>
      </c>
      <c r="G143" s="6">
        <v>-0.31</v>
      </c>
      <c r="H143" s="9" t="s">
        <v>18</v>
      </c>
      <c r="I143" s="9"/>
      <c r="J143" s="9" t="s">
        <v>19</v>
      </c>
      <c r="K143" s="9"/>
      <c r="L143" s="9">
        <v>2</v>
      </c>
      <c r="M143" s="9">
        <v>2</v>
      </c>
      <c r="N143" s="9" t="s">
        <v>11</v>
      </c>
      <c r="O143" s="18"/>
      <c r="P143" s="18">
        <v>-0.095</v>
      </c>
      <c r="Q143" s="9" t="s">
        <v>21</v>
      </c>
    </row>
    <row r="144" spans="1:17">
      <c r="A144" s="15" t="s">
        <v>276</v>
      </c>
      <c r="B144" s="15" t="s">
        <v>277</v>
      </c>
      <c r="C144" s="15" t="s">
        <v>328</v>
      </c>
      <c r="D144" s="15" t="s">
        <v>329</v>
      </c>
      <c r="E144" s="7">
        <v>-0.086</v>
      </c>
      <c r="F144" s="8">
        <v>0.303</v>
      </c>
      <c r="G144" s="8">
        <v>0.288</v>
      </c>
      <c r="H144" s="9" t="s">
        <v>18</v>
      </c>
      <c r="I144" s="9" t="s">
        <v>19</v>
      </c>
      <c r="J144" s="9" t="s">
        <v>19</v>
      </c>
      <c r="K144" s="9"/>
      <c r="L144" s="9">
        <v>2</v>
      </c>
      <c r="M144" s="9">
        <v>2</v>
      </c>
      <c r="N144" s="9" t="s">
        <v>11</v>
      </c>
      <c r="O144" s="18"/>
      <c r="P144" s="18">
        <v>0.015</v>
      </c>
      <c r="Q144" s="9" t="s">
        <v>21</v>
      </c>
    </row>
    <row r="145" spans="1:17">
      <c r="A145" s="15" t="s">
        <v>276</v>
      </c>
      <c r="B145" s="15" t="s">
        <v>277</v>
      </c>
      <c r="C145" s="15" t="s">
        <v>330</v>
      </c>
      <c r="D145" s="15" t="s">
        <v>331</v>
      </c>
      <c r="E145" s="7">
        <v>0.028</v>
      </c>
      <c r="F145" s="7">
        <v>-0.137</v>
      </c>
      <c r="G145" s="6">
        <v>-0.25</v>
      </c>
      <c r="H145" s="9" t="s">
        <v>18</v>
      </c>
      <c r="I145" s="9"/>
      <c r="J145" s="9" t="s">
        <v>19</v>
      </c>
      <c r="K145" s="9"/>
      <c r="L145" s="9"/>
      <c r="M145" s="9">
        <v>2</v>
      </c>
      <c r="N145" s="9" t="s">
        <v>13</v>
      </c>
      <c r="O145" s="18"/>
      <c r="P145" s="18"/>
      <c r="Q145" s="9" t="s">
        <v>21</v>
      </c>
    </row>
    <row r="146" spans="1:17">
      <c r="A146" s="15" t="s">
        <v>276</v>
      </c>
      <c r="B146" s="15" t="s">
        <v>277</v>
      </c>
      <c r="C146" s="15" t="s">
        <v>332</v>
      </c>
      <c r="D146" s="15" t="s">
        <v>333</v>
      </c>
      <c r="E146" s="7">
        <v>-0.16</v>
      </c>
      <c r="F146" s="7">
        <v>-0.061</v>
      </c>
      <c r="G146" s="7">
        <v>-0.008</v>
      </c>
      <c r="H146" s="9" t="s">
        <v>18</v>
      </c>
      <c r="I146" s="9" t="s">
        <v>18</v>
      </c>
      <c r="J146" s="9" t="s">
        <v>18</v>
      </c>
      <c r="K146" s="9"/>
      <c r="L146" s="9"/>
      <c r="M146" s="9"/>
      <c r="N146" s="9" t="s">
        <v>29</v>
      </c>
      <c r="O146" s="18"/>
      <c r="P146" s="18"/>
      <c r="Q146" s="9" t="s">
        <v>29</v>
      </c>
    </row>
    <row r="147" spans="1:17">
      <c r="A147" s="15" t="s">
        <v>276</v>
      </c>
      <c r="B147" s="15" t="s">
        <v>277</v>
      </c>
      <c r="C147" s="15" t="s">
        <v>334</v>
      </c>
      <c r="D147" s="15" t="s">
        <v>335</v>
      </c>
      <c r="E147" s="7">
        <v>-0.465</v>
      </c>
      <c r="F147" s="6">
        <v>-0.447</v>
      </c>
      <c r="G147" s="6">
        <v>-0.377</v>
      </c>
      <c r="H147" s="9"/>
      <c r="I147" s="9" t="s">
        <v>19</v>
      </c>
      <c r="J147" s="9" t="s">
        <v>19</v>
      </c>
      <c r="K147" s="9"/>
      <c r="L147" s="9">
        <v>3</v>
      </c>
      <c r="M147" s="9">
        <v>2</v>
      </c>
      <c r="N147" s="9" t="s">
        <v>20</v>
      </c>
      <c r="O147" s="18"/>
      <c r="P147" s="18">
        <v>0.07</v>
      </c>
      <c r="Q147" s="9" t="s">
        <v>21</v>
      </c>
    </row>
    <row r="148" spans="1:17">
      <c r="A148" s="15" t="s">
        <v>276</v>
      </c>
      <c r="B148" s="15" t="s">
        <v>277</v>
      </c>
      <c r="C148" s="15" t="s">
        <v>336</v>
      </c>
      <c r="D148" s="15" t="s">
        <v>337</v>
      </c>
      <c r="E148" s="8">
        <v>0.518</v>
      </c>
      <c r="F148" s="8">
        <v>0.204</v>
      </c>
      <c r="G148" s="7">
        <v>0.059</v>
      </c>
      <c r="H148" s="9"/>
      <c r="I148" s="9"/>
      <c r="J148" s="9" t="s">
        <v>18</v>
      </c>
      <c r="K148" s="9">
        <v>3</v>
      </c>
      <c r="L148" s="9">
        <v>2</v>
      </c>
      <c r="M148" s="9"/>
      <c r="N148" s="9" t="s">
        <v>13</v>
      </c>
      <c r="O148" s="18">
        <v>0.314</v>
      </c>
      <c r="P148" s="18">
        <v>0.145</v>
      </c>
      <c r="Q148" s="9" t="s">
        <v>46</v>
      </c>
    </row>
    <row r="149" spans="1:17">
      <c r="A149" s="15" t="s">
        <v>276</v>
      </c>
      <c r="B149" s="15" t="s">
        <v>277</v>
      </c>
      <c r="C149" s="15" t="s">
        <v>338</v>
      </c>
      <c r="D149" s="15" t="s">
        <v>339</v>
      </c>
      <c r="E149" s="8">
        <v>0.545</v>
      </c>
      <c r="F149" s="8">
        <v>0.616</v>
      </c>
      <c r="G149" s="8">
        <v>0.516</v>
      </c>
      <c r="H149" s="9"/>
      <c r="I149" s="9" t="s">
        <v>19</v>
      </c>
      <c r="J149" s="9" t="s">
        <v>19</v>
      </c>
      <c r="K149" s="9">
        <v>3</v>
      </c>
      <c r="L149" s="9">
        <v>4</v>
      </c>
      <c r="M149" s="9">
        <v>3</v>
      </c>
      <c r="N149" s="9" t="s">
        <v>12</v>
      </c>
      <c r="O149" s="18">
        <v>-0.071</v>
      </c>
      <c r="P149" s="18">
        <v>0.1</v>
      </c>
      <c r="Q149" s="9" t="s">
        <v>29</v>
      </c>
    </row>
    <row r="150" spans="1:17">
      <c r="A150" s="15" t="s">
        <v>276</v>
      </c>
      <c r="B150" s="15" t="s">
        <v>277</v>
      </c>
      <c r="C150" s="15" t="s">
        <v>340</v>
      </c>
      <c r="D150" s="15" t="s">
        <v>341</v>
      </c>
      <c r="E150" s="7">
        <v>0.028</v>
      </c>
      <c r="F150" s="7">
        <v>-0.098</v>
      </c>
      <c r="G150" s="6">
        <v>-0.173</v>
      </c>
      <c r="H150" s="9" t="s">
        <v>18</v>
      </c>
      <c r="I150" s="9"/>
      <c r="J150" s="9" t="s">
        <v>19</v>
      </c>
      <c r="K150" s="9"/>
      <c r="L150" s="9"/>
      <c r="M150" s="9">
        <v>1</v>
      </c>
      <c r="N150" s="9" t="s">
        <v>13</v>
      </c>
      <c r="O150" s="18"/>
      <c r="P150" s="18"/>
      <c r="Q150" s="9" t="s">
        <v>21</v>
      </c>
    </row>
    <row r="151" spans="1:17">
      <c r="A151" s="15" t="s">
        <v>276</v>
      </c>
      <c r="B151" s="15" t="s">
        <v>277</v>
      </c>
      <c r="C151" s="15" t="s">
        <v>342</v>
      </c>
      <c r="D151" s="15" t="s">
        <v>343</v>
      </c>
      <c r="E151" s="7">
        <v>-0.036</v>
      </c>
      <c r="F151" s="7">
        <v>-0.074</v>
      </c>
      <c r="G151" s="6">
        <v>-0.262</v>
      </c>
      <c r="H151" s="9" t="s">
        <v>18</v>
      </c>
      <c r="I151" s="9" t="s">
        <v>18</v>
      </c>
      <c r="J151" s="9" t="s">
        <v>19</v>
      </c>
      <c r="K151" s="9"/>
      <c r="L151" s="9"/>
      <c r="M151" s="9">
        <v>2</v>
      </c>
      <c r="N151" s="9" t="s">
        <v>13</v>
      </c>
      <c r="O151" s="18"/>
      <c r="P151" s="18"/>
      <c r="Q151" s="9" t="s">
        <v>21</v>
      </c>
    </row>
    <row r="152" spans="1:17">
      <c r="A152" s="15" t="s">
        <v>276</v>
      </c>
      <c r="B152" s="15" t="s">
        <v>277</v>
      </c>
      <c r="C152" s="15" t="s">
        <v>344</v>
      </c>
      <c r="D152" s="15" t="s">
        <v>345</v>
      </c>
      <c r="E152" s="6">
        <v>-0.695</v>
      </c>
      <c r="F152" s="6">
        <v>-0.534</v>
      </c>
      <c r="G152" s="6">
        <v>-0.368</v>
      </c>
      <c r="H152" s="9" t="s">
        <v>19</v>
      </c>
      <c r="I152" s="9" t="s">
        <v>19</v>
      </c>
      <c r="J152" s="9" t="s">
        <v>19</v>
      </c>
      <c r="K152" s="9">
        <v>4</v>
      </c>
      <c r="L152" s="9">
        <v>3</v>
      </c>
      <c r="M152" s="9">
        <v>2</v>
      </c>
      <c r="N152" s="9" t="s">
        <v>20</v>
      </c>
      <c r="O152" s="18">
        <v>0.161</v>
      </c>
      <c r="P152" s="18">
        <v>0.166</v>
      </c>
      <c r="Q152" s="9" t="s">
        <v>29</v>
      </c>
    </row>
    <row r="153" spans="1:17">
      <c r="A153" s="15" t="s">
        <v>276</v>
      </c>
      <c r="B153" s="15" t="s">
        <v>277</v>
      </c>
      <c r="C153" s="15" t="s">
        <v>346</v>
      </c>
      <c r="D153" s="15" t="s">
        <v>347</v>
      </c>
      <c r="E153" s="7">
        <v>0.266</v>
      </c>
      <c r="F153" s="7">
        <v>0.163</v>
      </c>
      <c r="G153" s="8">
        <v>0.204</v>
      </c>
      <c r="H153" s="9" t="s">
        <v>18</v>
      </c>
      <c r="I153" s="9"/>
      <c r="J153" s="9" t="s">
        <v>19</v>
      </c>
      <c r="K153" s="9"/>
      <c r="L153" s="9"/>
      <c r="M153" s="9">
        <v>2</v>
      </c>
      <c r="N153" s="9" t="s">
        <v>13</v>
      </c>
      <c r="O153" s="18"/>
      <c r="P153" s="18"/>
      <c r="Q153" s="9" t="s">
        <v>21</v>
      </c>
    </row>
    <row r="154" spans="1:17">
      <c r="A154" s="15" t="s">
        <v>276</v>
      </c>
      <c r="B154" s="15" t="s">
        <v>277</v>
      </c>
      <c r="C154" s="15" t="s">
        <v>348</v>
      </c>
      <c r="D154" s="15" t="s">
        <v>349</v>
      </c>
      <c r="E154" s="6">
        <v>-0.601</v>
      </c>
      <c r="F154" s="6">
        <v>-0.31</v>
      </c>
      <c r="G154" s="6">
        <v>-0.208</v>
      </c>
      <c r="H154" s="9" t="s">
        <v>19</v>
      </c>
      <c r="I154" s="9" t="s">
        <v>19</v>
      </c>
      <c r="J154" s="9" t="s">
        <v>19</v>
      </c>
      <c r="K154" s="9">
        <v>4</v>
      </c>
      <c r="L154" s="9">
        <v>2</v>
      </c>
      <c r="M154" s="9">
        <v>2</v>
      </c>
      <c r="N154" s="9" t="s">
        <v>11</v>
      </c>
      <c r="O154" s="18">
        <v>0.291</v>
      </c>
      <c r="P154" s="18">
        <v>0.102</v>
      </c>
      <c r="Q154" s="9" t="s">
        <v>46</v>
      </c>
    </row>
    <row r="155" spans="1:17">
      <c r="A155" s="15" t="s">
        <v>276</v>
      </c>
      <c r="B155" s="15" t="s">
        <v>350</v>
      </c>
      <c r="C155" s="15" t="s">
        <v>351</v>
      </c>
      <c r="D155" s="15" t="s">
        <v>352</v>
      </c>
      <c r="E155" s="7">
        <v>0.276</v>
      </c>
      <c r="F155" s="8">
        <v>0.286</v>
      </c>
      <c r="G155" s="8">
        <v>0.195</v>
      </c>
      <c r="H155" s="9" t="s">
        <v>18</v>
      </c>
      <c r="I155" s="9" t="s">
        <v>19</v>
      </c>
      <c r="J155" s="9" t="s">
        <v>19</v>
      </c>
      <c r="K155" s="9"/>
      <c r="L155" s="9">
        <v>2</v>
      </c>
      <c r="M155" s="9">
        <v>1</v>
      </c>
      <c r="N155" s="9" t="s">
        <v>20</v>
      </c>
      <c r="O155" s="18"/>
      <c r="P155" s="18">
        <v>0.091</v>
      </c>
      <c r="Q155" s="9" t="s">
        <v>21</v>
      </c>
    </row>
    <row r="156" spans="1:17">
      <c r="A156" s="15" t="s">
        <v>276</v>
      </c>
      <c r="B156" s="15" t="s">
        <v>350</v>
      </c>
      <c r="C156" s="15" t="s">
        <v>353</v>
      </c>
      <c r="D156" s="15" t="s">
        <v>354</v>
      </c>
      <c r="E156" s="7">
        <v>0.097</v>
      </c>
      <c r="F156" s="8">
        <v>0.283</v>
      </c>
      <c r="G156" s="8">
        <v>0.147</v>
      </c>
      <c r="H156" s="9" t="s">
        <v>18</v>
      </c>
      <c r="I156" s="9" t="s">
        <v>19</v>
      </c>
      <c r="J156" s="9" t="s">
        <v>19</v>
      </c>
      <c r="K156" s="9"/>
      <c r="L156" s="9">
        <v>2</v>
      </c>
      <c r="M156" s="9">
        <v>1</v>
      </c>
      <c r="N156" s="9" t="s">
        <v>20</v>
      </c>
      <c r="O156" s="18"/>
      <c r="P156" s="18">
        <v>0.136</v>
      </c>
      <c r="Q156" s="9" t="s">
        <v>21</v>
      </c>
    </row>
    <row r="157" spans="1:17">
      <c r="A157" s="15" t="s">
        <v>276</v>
      </c>
      <c r="B157" s="15" t="s">
        <v>350</v>
      </c>
      <c r="C157" s="15" t="s">
        <v>355</v>
      </c>
      <c r="D157" s="15" t="s">
        <v>356</v>
      </c>
      <c r="E157" s="8">
        <v>0.682</v>
      </c>
      <c r="F157" s="8">
        <v>0.506</v>
      </c>
      <c r="G157" s="8">
        <v>0.438</v>
      </c>
      <c r="H157" s="9" t="s">
        <v>19</v>
      </c>
      <c r="I157" s="9" t="s">
        <v>19</v>
      </c>
      <c r="J157" s="9" t="s">
        <v>19</v>
      </c>
      <c r="K157" s="9">
        <v>4</v>
      </c>
      <c r="L157" s="9">
        <v>3</v>
      </c>
      <c r="M157" s="9">
        <v>3</v>
      </c>
      <c r="N157" s="9" t="s">
        <v>11</v>
      </c>
      <c r="O157" s="18">
        <v>0.176</v>
      </c>
      <c r="P157" s="18">
        <v>0.068</v>
      </c>
      <c r="Q157" s="9" t="s">
        <v>29</v>
      </c>
    </row>
    <row r="158" spans="1:17">
      <c r="A158" s="15" t="s">
        <v>276</v>
      </c>
      <c r="B158" s="15" t="s">
        <v>350</v>
      </c>
      <c r="C158" s="15" t="s">
        <v>357</v>
      </c>
      <c r="D158" s="15" t="s">
        <v>358</v>
      </c>
      <c r="E158" s="8">
        <v>0.723</v>
      </c>
      <c r="F158" s="8">
        <v>0.572</v>
      </c>
      <c r="G158" s="8">
        <v>0.413</v>
      </c>
      <c r="H158" s="9" t="s">
        <v>19</v>
      </c>
      <c r="I158" s="9" t="s">
        <v>19</v>
      </c>
      <c r="J158" s="9" t="s">
        <v>19</v>
      </c>
      <c r="K158" s="9">
        <v>4</v>
      </c>
      <c r="L158" s="9">
        <v>3</v>
      </c>
      <c r="M158" s="9">
        <v>3</v>
      </c>
      <c r="N158" s="9" t="s">
        <v>11</v>
      </c>
      <c r="O158" s="18">
        <v>0.151</v>
      </c>
      <c r="P158" s="18">
        <v>0.159</v>
      </c>
      <c r="Q158" s="9" t="s">
        <v>29</v>
      </c>
    </row>
    <row r="159" spans="1:17">
      <c r="A159" s="15" t="s">
        <v>276</v>
      </c>
      <c r="B159" s="15" t="s">
        <v>350</v>
      </c>
      <c r="C159" s="15" t="s">
        <v>359</v>
      </c>
      <c r="D159" s="15" t="s">
        <v>360</v>
      </c>
      <c r="E159" s="8">
        <v>0.829</v>
      </c>
      <c r="F159" s="8">
        <v>0.63</v>
      </c>
      <c r="G159" s="8">
        <v>0.587</v>
      </c>
      <c r="H159" s="9" t="s">
        <v>19</v>
      </c>
      <c r="I159" s="9" t="s">
        <v>19</v>
      </c>
      <c r="J159" s="9" t="s">
        <v>19</v>
      </c>
      <c r="K159" s="9">
        <v>5</v>
      </c>
      <c r="L159" s="9">
        <v>4</v>
      </c>
      <c r="M159" s="9">
        <v>3</v>
      </c>
      <c r="N159" s="9" t="s">
        <v>20</v>
      </c>
      <c r="O159" s="18">
        <v>0.199</v>
      </c>
      <c r="P159" s="18">
        <v>0.043</v>
      </c>
      <c r="Q159" s="9" t="s">
        <v>29</v>
      </c>
    </row>
    <row r="160" spans="1:17">
      <c r="A160" s="15" t="s">
        <v>276</v>
      </c>
      <c r="B160" s="15" t="s">
        <v>350</v>
      </c>
      <c r="C160" s="15" t="s">
        <v>361</v>
      </c>
      <c r="D160" s="15" t="s">
        <v>362</v>
      </c>
      <c r="E160" s="7">
        <v>0.028</v>
      </c>
      <c r="F160" s="7">
        <v>-0.162</v>
      </c>
      <c r="G160" s="6">
        <v>-0.168</v>
      </c>
      <c r="H160" s="9" t="s">
        <v>18</v>
      </c>
      <c r="I160" s="9" t="s">
        <v>18</v>
      </c>
      <c r="J160" s="9" t="s">
        <v>19</v>
      </c>
      <c r="K160" s="9"/>
      <c r="L160" s="9"/>
      <c r="M160" s="9">
        <v>1</v>
      </c>
      <c r="N160" s="9" t="s">
        <v>13</v>
      </c>
      <c r="O160" s="18"/>
      <c r="P160" s="18"/>
      <c r="Q160" s="9" t="s">
        <v>21</v>
      </c>
    </row>
    <row r="161" spans="1:17">
      <c r="A161" s="15" t="s">
        <v>276</v>
      </c>
      <c r="B161" s="15" t="s">
        <v>350</v>
      </c>
      <c r="C161" s="15" t="s">
        <v>363</v>
      </c>
      <c r="D161" s="15" t="s">
        <v>364</v>
      </c>
      <c r="E161" s="7">
        <v>0.079</v>
      </c>
      <c r="F161" s="7">
        <v>-0.107</v>
      </c>
      <c r="G161" s="6">
        <v>-0.304</v>
      </c>
      <c r="H161" s="9" t="s">
        <v>18</v>
      </c>
      <c r="I161" s="9"/>
      <c r="J161" s="9" t="s">
        <v>19</v>
      </c>
      <c r="K161" s="9"/>
      <c r="L161" s="9"/>
      <c r="M161" s="9">
        <v>2</v>
      </c>
      <c r="N161" s="9" t="s">
        <v>13</v>
      </c>
      <c r="O161" s="18"/>
      <c r="P161" s="18"/>
      <c r="Q161" s="9" t="s">
        <v>21</v>
      </c>
    </row>
    <row r="162" spans="1:17">
      <c r="A162" s="15" t="s">
        <v>276</v>
      </c>
      <c r="B162" s="15" t="s">
        <v>350</v>
      </c>
      <c r="C162" s="15" t="s">
        <v>365</v>
      </c>
      <c r="D162" s="15" t="s">
        <v>366</v>
      </c>
      <c r="E162" s="8">
        <v>0.66</v>
      </c>
      <c r="F162" s="8">
        <v>0.555</v>
      </c>
      <c r="G162" s="8">
        <v>0.34</v>
      </c>
      <c r="H162" s="9"/>
      <c r="I162" s="9" t="s">
        <v>19</v>
      </c>
      <c r="J162" s="9" t="s">
        <v>19</v>
      </c>
      <c r="K162" s="9">
        <v>4</v>
      </c>
      <c r="L162" s="9">
        <v>3</v>
      </c>
      <c r="M162" s="9">
        <v>2</v>
      </c>
      <c r="N162" s="9" t="s">
        <v>20</v>
      </c>
      <c r="O162" s="18">
        <v>0.105</v>
      </c>
      <c r="P162" s="18">
        <v>0.215</v>
      </c>
      <c r="Q162" s="9" t="s">
        <v>46</v>
      </c>
    </row>
    <row r="163" spans="1:17">
      <c r="A163" s="15" t="s">
        <v>276</v>
      </c>
      <c r="B163" s="15" t="s">
        <v>350</v>
      </c>
      <c r="C163" s="15" t="s">
        <v>367</v>
      </c>
      <c r="D163" s="15" t="s">
        <v>368</v>
      </c>
      <c r="E163" s="7">
        <v>0.308</v>
      </c>
      <c r="F163" s="8">
        <v>0.231</v>
      </c>
      <c r="G163" s="7">
        <v>0.031</v>
      </c>
      <c r="H163" s="9" t="s">
        <v>18</v>
      </c>
      <c r="I163" s="9"/>
      <c r="J163" s="9" t="s">
        <v>18</v>
      </c>
      <c r="K163" s="9"/>
      <c r="L163" s="9">
        <v>2</v>
      </c>
      <c r="M163" s="9"/>
      <c r="N163" s="9" t="s">
        <v>12</v>
      </c>
      <c r="O163" s="18"/>
      <c r="P163" s="18"/>
      <c r="Q163" s="9" t="s">
        <v>224</v>
      </c>
    </row>
    <row r="164" spans="1:17">
      <c r="A164" s="15" t="s">
        <v>276</v>
      </c>
      <c r="B164" s="15" t="s">
        <v>350</v>
      </c>
      <c r="C164" s="15" t="s">
        <v>369</v>
      </c>
      <c r="D164" s="15" t="s">
        <v>370</v>
      </c>
      <c r="E164" s="7">
        <v>-0.141</v>
      </c>
      <c r="F164" s="7">
        <v>-0.141</v>
      </c>
      <c r="G164" s="7">
        <v>-0.032</v>
      </c>
      <c r="H164" s="9" t="s">
        <v>18</v>
      </c>
      <c r="I164" s="9" t="s">
        <v>18</v>
      </c>
      <c r="J164" s="9"/>
      <c r="K164" s="9"/>
      <c r="L164" s="9"/>
      <c r="M164" s="9"/>
      <c r="N164" s="9" t="s">
        <v>29</v>
      </c>
      <c r="O164" s="18"/>
      <c r="P164" s="18"/>
      <c r="Q164" s="9" t="s">
        <v>29</v>
      </c>
    </row>
    <row r="165" ht="13" customHeight="1" spans="1:17">
      <c r="A165" s="15" t="s">
        <v>276</v>
      </c>
      <c r="B165" s="15" t="s">
        <v>350</v>
      </c>
      <c r="C165" s="15" t="s">
        <v>371</v>
      </c>
      <c r="D165" s="15" t="s">
        <v>372</v>
      </c>
      <c r="E165" s="8">
        <v>0.509</v>
      </c>
      <c r="F165" s="8">
        <v>0.281</v>
      </c>
      <c r="G165" s="8">
        <v>0.15</v>
      </c>
      <c r="H165" s="9"/>
      <c r="I165" s="9" t="s">
        <v>19</v>
      </c>
      <c r="J165" s="9" t="s">
        <v>19</v>
      </c>
      <c r="K165" s="9">
        <v>3</v>
      </c>
      <c r="L165" s="9">
        <v>2</v>
      </c>
      <c r="M165" s="9">
        <v>1</v>
      </c>
      <c r="N165" s="9" t="s">
        <v>20</v>
      </c>
      <c r="O165" s="18">
        <v>0.228</v>
      </c>
      <c r="P165" s="18">
        <v>0.131</v>
      </c>
      <c r="Q165" s="9" t="s">
        <v>46</v>
      </c>
    </row>
    <row r="166" spans="1:17">
      <c r="A166" s="15" t="s">
        <v>276</v>
      </c>
      <c r="B166" s="15" t="s">
        <v>350</v>
      </c>
      <c r="C166" s="15" t="s">
        <v>373</v>
      </c>
      <c r="D166" s="15" t="s">
        <v>374</v>
      </c>
      <c r="E166" s="6">
        <v>-0.662</v>
      </c>
      <c r="F166" s="6">
        <v>-0.335</v>
      </c>
      <c r="G166" s="6">
        <v>-0.127</v>
      </c>
      <c r="H166" s="9" t="s">
        <v>19</v>
      </c>
      <c r="I166" s="9" t="s">
        <v>19</v>
      </c>
      <c r="J166" s="9"/>
      <c r="K166" s="9">
        <v>4</v>
      </c>
      <c r="L166" s="9">
        <v>2</v>
      </c>
      <c r="M166" s="9">
        <v>1</v>
      </c>
      <c r="N166" s="9" t="s">
        <v>20</v>
      </c>
      <c r="O166" s="18">
        <v>0.327</v>
      </c>
      <c r="P166" s="18">
        <v>0.208</v>
      </c>
      <c r="Q166" s="9" t="s">
        <v>46</v>
      </c>
    </row>
    <row r="167" spans="1:17">
      <c r="A167" s="15" t="s">
        <v>276</v>
      </c>
      <c r="B167" s="15" t="s">
        <v>350</v>
      </c>
      <c r="C167" s="15" t="s">
        <v>375</v>
      </c>
      <c r="D167" s="15" t="s">
        <v>376</v>
      </c>
      <c r="E167" s="7">
        <v>-0.1</v>
      </c>
      <c r="F167" s="6">
        <v>-0.291</v>
      </c>
      <c r="G167" s="6">
        <v>-0.234</v>
      </c>
      <c r="H167" s="9" t="s">
        <v>18</v>
      </c>
      <c r="I167" s="9" t="s">
        <v>19</v>
      </c>
      <c r="J167" s="9" t="s">
        <v>19</v>
      </c>
      <c r="K167" s="9"/>
      <c r="L167" s="9">
        <v>2</v>
      </c>
      <c r="M167" s="9">
        <v>2</v>
      </c>
      <c r="N167" s="9" t="s">
        <v>11</v>
      </c>
      <c r="O167" s="18"/>
      <c r="P167" s="18">
        <v>0.057</v>
      </c>
      <c r="Q167" s="9" t="s">
        <v>21</v>
      </c>
    </row>
    <row r="168" spans="1:17">
      <c r="A168" s="15" t="s">
        <v>276</v>
      </c>
      <c r="B168" s="15" t="s">
        <v>350</v>
      </c>
      <c r="C168" s="15" t="s">
        <v>377</v>
      </c>
      <c r="D168" s="15" t="s">
        <v>378</v>
      </c>
      <c r="E168" s="6">
        <v>-0.648</v>
      </c>
      <c r="F168" s="6">
        <v>-0.331</v>
      </c>
      <c r="G168" s="6">
        <v>-0.27</v>
      </c>
      <c r="H168" s="9" t="s">
        <v>19</v>
      </c>
      <c r="I168" s="9" t="s">
        <v>19</v>
      </c>
      <c r="J168" s="9" t="s">
        <v>19</v>
      </c>
      <c r="K168" s="9">
        <v>4</v>
      </c>
      <c r="L168" s="9">
        <v>2</v>
      </c>
      <c r="M168" s="9">
        <v>2</v>
      </c>
      <c r="N168" s="9" t="s">
        <v>11</v>
      </c>
      <c r="O168" s="18">
        <v>0.317</v>
      </c>
      <c r="P168" s="18">
        <v>0.061</v>
      </c>
      <c r="Q168" s="9" t="s">
        <v>46</v>
      </c>
    </row>
    <row r="169" spans="1:17">
      <c r="A169" s="15" t="s">
        <v>276</v>
      </c>
      <c r="B169" s="15" t="s">
        <v>350</v>
      </c>
      <c r="C169" s="15" t="s">
        <v>379</v>
      </c>
      <c r="D169" s="15" t="s">
        <v>380</v>
      </c>
      <c r="E169" s="7">
        <v>-0.417</v>
      </c>
      <c r="F169" s="6">
        <v>-0.252</v>
      </c>
      <c r="G169" s="6">
        <v>-0.245</v>
      </c>
      <c r="H169" s="9" t="s">
        <v>18</v>
      </c>
      <c r="I169" s="9" t="s">
        <v>19</v>
      </c>
      <c r="J169" s="9" t="s">
        <v>19</v>
      </c>
      <c r="K169" s="9"/>
      <c r="L169" s="9">
        <v>2</v>
      </c>
      <c r="M169" s="9">
        <v>2</v>
      </c>
      <c r="N169" s="9" t="s">
        <v>11</v>
      </c>
      <c r="O169" s="18"/>
      <c r="P169" s="18">
        <v>0.00700000000000001</v>
      </c>
      <c r="Q169" s="9" t="s">
        <v>21</v>
      </c>
    </row>
    <row r="170" spans="1:17">
      <c r="A170" s="15" t="s">
        <v>276</v>
      </c>
      <c r="B170" s="15" t="s">
        <v>350</v>
      </c>
      <c r="C170" s="15" t="s">
        <v>381</v>
      </c>
      <c r="D170" s="15" t="s">
        <v>382</v>
      </c>
      <c r="E170" s="7">
        <v>0.121</v>
      </c>
      <c r="F170" s="8">
        <v>0.307</v>
      </c>
      <c r="G170" s="8">
        <v>0.241</v>
      </c>
      <c r="H170" s="9" t="s">
        <v>18</v>
      </c>
      <c r="I170" s="9" t="s">
        <v>19</v>
      </c>
      <c r="J170" s="9" t="s">
        <v>19</v>
      </c>
      <c r="K170" s="9"/>
      <c r="L170" s="9">
        <v>2</v>
      </c>
      <c r="M170" s="9">
        <v>2</v>
      </c>
      <c r="N170" s="9" t="s">
        <v>11</v>
      </c>
      <c r="O170" s="18"/>
      <c r="P170" s="18">
        <v>0.066</v>
      </c>
      <c r="Q170" s="9" t="s">
        <v>21</v>
      </c>
    </row>
    <row r="171" spans="1:17">
      <c r="A171" s="15" t="s">
        <v>276</v>
      </c>
      <c r="B171" s="15" t="s">
        <v>350</v>
      </c>
      <c r="C171" s="15" t="s">
        <v>383</v>
      </c>
      <c r="D171" s="15" t="s">
        <v>384</v>
      </c>
      <c r="E171" s="7">
        <v>-0.14</v>
      </c>
      <c r="F171" s="8">
        <v>0.294</v>
      </c>
      <c r="G171" s="8">
        <v>0.221</v>
      </c>
      <c r="H171" s="9" t="s">
        <v>18</v>
      </c>
      <c r="I171" s="9" t="s">
        <v>19</v>
      </c>
      <c r="J171" s="9" t="s">
        <v>19</v>
      </c>
      <c r="K171" s="9"/>
      <c r="L171" s="9">
        <v>2</v>
      </c>
      <c r="M171" s="9">
        <v>2</v>
      </c>
      <c r="N171" s="9" t="s">
        <v>11</v>
      </c>
      <c r="O171" s="18"/>
      <c r="P171" s="18">
        <v>0.073</v>
      </c>
      <c r="Q171" s="9" t="s">
        <v>21</v>
      </c>
    </row>
    <row r="172" spans="1:17">
      <c r="A172" s="15" t="s">
        <v>276</v>
      </c>
      <c r="B172" s="15" t="s">
        <v>350</v>
      </c>
      <c r="C172" s="15" t="s">
        <v>385</v>
      </c>
      <c r="D172" s="15" t="s">
        <v>386</v>
      </c>
      <c r="E172" s="8">
        <v>0.527</v>
      </c>
      <c r="F172" s="8">
        <v>0.46</v>
      </c>
      <c r="G172" s="8">
        <v>0.385</v>
      </c>
      <c r="H172" s="9"/>
      <c r="I172" s="9" t="s">
        <v>19</v>
      </c>
      <c r="J172" s="9" t="s">
        <v>19</v>
      </c>
      <c r="K172" s="9">
        <v>3</v>
      </c>
      <c r="L172" s="9">
        <v>3</v>
      </c>
      <c r="M172" s="9">
        <v>2</v>
      </c>
      <c r="N172" s="9" t="s">
        <v>13</v>
      </c>
      <c r="O172" s="18">
        <v>0.067</v>
      </c>
      <c r="P172" s="18">
        <v>0.075</v>
      </c>
      <c r="Q172" s="9" t="s">
        <v>29</v>
      </c>
    </row>
    <row r="173" spans="1:17">
      <c r="A173" s="15" t="s">
        <v>276</v>
      </c>
      <c r="B173" s="15" t="s">
        <v>350</v>
      </c>
      <c r="C173" s="15" t="s">
        <v>387</v>
      </c>
      <c r="D173" s="15" t="s">
        <v>388</v>
      </c>
      <c r="E173" s="7">
        <v>0.345</v>
      </c>
      <c r="F173" s="8">
        <v>0.365</v>
      </c>
      <c r="G173" s="8">
        <v>0.294</v>
      </c>
      <c r="H173" s="9" t="s">
        <v>18</v>
      </c>
      <c r="I173" s="9" t="s">
        <v>19</v>
      </c>
      <c r="J173" s="9" t="s">
        <v>19</v>
      </c>
      <c r="K173" s="9"/>
      <c r="L173" s="9">
        <v>2</v>
      </c>
      <c r="M173" s="9">
        <v>2</v>
      </c>
      <c r="N173" s="9" t="s">
        <v>11</v>
      </c>
      <c r="O173" s="18"/>
      <c r="P173" s="18">
        <v>0.071</v>
      </c>
      <c r="Q173" s="9" t="s">
        <v>21</v>
      </c>
    </row>
    <row r="174" spans="1:17">
      <c r="A174" s="15" t="s">
        <v>276</v>
      </c>
      <c r="B174" s="15" t="s">
        <v>350</v>
      </c>
      <c r="C174" s="15" t="s">
        <v>389</v>
      </c>
      <c r="D174" s="15" t="s">
        <v>390</v>
      </c>
      <c r="E174" s="8">
        <v>0.522</v>
      </c>
      <c r="F174" s="8">
        <v>0.565</v>
      </c>
      <c r="G174" s="8">
        <v>0.524</v>
      </c>
      <c r="H174" s="9"/>
      <c r="I174" s="9" t="s">
        <v>19</v>
      </c>
      <c r="J174" s="9" t="s">
        <v>19</v>
      </c>
      <c r="K174" s="9">
        <v>3</v>
      </c>
      <c r="L174" s="9">
        <v>3</v>
      </c>
      <c r="M174" s="9">
        <v>3</v>
      </c>
      <c r="N174" s="9" t="s">
        <v>29</v>
      </c>
      <c r="O174" s="18">
        <v>-0.0429999999999999</v>
      </c>
      <c r="P174" s="18">
        <v>0.0409999999999999</v>
      </c>
      <c r="Q174" s="9" t="s">
        <v>29</v>
      </c>
    </row>
    <row r="175" spans="1:17">
      <c r="A175" s="15" t="s">
        <v>276</v>
      </c>
      <c r="B175" s="15" t="s">
        <v>350</v>
      </c>
      <c r="C175" s="15" t="s">
        <v>391</v>
      </c>
      <c r="D175" s="15" t="s">
        <v>392</v>
      </c>
      <c r="E175" s="7">
        <v>0.028</v>
      </c>
      <c r="F175" s="7">
        <v>-0.163</v>
      </c>
      <c r="G175" s="6">
        <v>-0.261</v>
      </c>
      <c r="H175" s="9" t="s">
        <v>18</v>
      </c>
      <c r="I175" s="9"/>
      <c r="J175" s="9" t="s">
        <v>19</v>
      </c>
      <c r="K175" s="9"/>
      <c r="L175" s="9"/>
      <c r="M175" s="9">
        <v>2</v>
      </c>
      <c r="N175" s="9" t="s">
        <v>13</v>
      </c>
      <c r="O175" s="18"/>
      <c r="P175" s="18"/>
      <c r="Q175" s="9" t="s">
        <v>21</v>
      </c>
    </row>
    <row r="176" spans="1:17">
      <c r="A176" s="15" t="s">
        <v>276</v>
      </c>
      <c r="B176" s="15" t="s">
        <v>350</v>
      </c>
      <c r="C176" s="15" t="s">
        <v>393</v>
      </c>
      <c r="D176" s="15" t="s">
        <v>394</v>
      </c>
      <c r="E176" s="7">
        <v>0.028</v>
      </c>
      <c r="F176" s="7">
        <v>-0.169</v>
      </c>
      <c r="G176" s="6">
        <v>-0.319</v>
      </c>
      <c r="H176" s="9" t="s">
        <v>18</v>
      </c>
      <c r="I176" s="9"/>
      <c r="J176" s="9" t="s">
        <v>19</v>
      </c>
      <c r="K176" s="9"/>
      <c r="L176" s="9"/>
      <c r="M176" s="9">
        <v>2</v>
      </c>
      <c r="N176" s="9" t="s">
        <v>13</v>
      </c>
      <c r="O176" s="18"/>
      <c r="P176" s="18"/>
      <c r="Q176" s="9" t="s">
        <v>21</v>
      </c>
    </row>
    <row r="177" spans="1:17">
      <c r="A177" s="15" t="s">
        <v>276</v>
      </c>
      <c r="B177" s="15" t="s">
        <v>350</v>
      </c>
      <c r="C177" s="15" t="s">
        <v>395</v>
      </c>
      <c r="D177" s="15" t="s">
        <v>396</v>
      </c>
      <c r="E177" s="8">
        <v>0.558</v>
      </c>
      <c r="F177" s="8">
        <v>0.424</v>
      </c>
      <c r="G177" s="8">
        <v>0.26</v>
      </c>
      <c r="H177" s="9"/>
      <c r="I177" s="9" t="s">
        <v>19</v>
      </c>
      <c r="J177" s="9" t="s">
        <v>19</v>
      </c>
      <c r="K177" s="9">
        <v>3</v>
      </c>
      <c r="L177" s="9">
        <v>3</v>
      </c>
      <c r="M177" s="9">
        <v>2</v>
      </c>
      <c r="N177" s="9" t="s">
        <v>13</v>
      </c>
      <c r="O177" s="18">
        <v>0.134</v>
      </c>
      <c r="P177" s="18">
        <v>0.164</v>
      </c>
      <c r="Q177" s="9" t="s">
        <v>29</v>
      </c>
    </row>
    <row r="178" spans="1:17">
      <c r="A178" s="15" t="s">
        <v>276</v>
      </c>
      <c r="B178" s="15" t="s">
        <v>350</v>
      </c>
      <c r="C178" s="15" t="s">
        <v>397</v>
      </c>
      <c r="D178" s="15" t="s">
        <v>398</v>
      </c>
      <c r="E178" s="7">
        <v>0.233</v>
      </c>
      <c r="F178" s="8">
        <v>0.244</v>
      </c>
      <c r="G178" s="7">
        <v>-0.004</v>
      </c>
      <c r="H178" s="9" t="s">
        <v>18</v>
      </c>
      <c r="I178" s="9"/>
      <c r="J178" s="9" t="s">
        <v>18</v>
      </c>
      <c r="K178" s="9"/>
      <c r="L178" s="9">
        <v>2</v>
      </c>
      <c r="M178" s="9"/>
      <c r="N178" s="9" t="s">
        <v>12</v>
      </c>
      <c r="O178" s="18"/>
      <c r="P178" s="18"/>
      <c r="Q178" s="9" t="s">
        <v>224</v>
      </c>
    </row>
    <row r="179" spans="1:17">
      <c r="A179" s="15" t="s">
        <v>276</v>
      </c>
      <c r="B179" s="15" t="s">
        <v>350</v>
      </c>
      <c r="C179" s="15" t="s">
        <v>399</v>
      </c>
      <c r="D179" s="15" t="s">
        <v>400</v>
      </c>
      <c r="E179" s="7">
        <v>-0.319</v>
      </c>
      <c r="F179" s="7">
        <v>-0.114</v>
      </c>
      <c r="G179" s="7">
        <v>-0.103</v>
      </c>
      <c r="H179" s="9" t="s">
        <v>18</v>
      </c>
      <c r="I179" s="9" t="s">
        <v>18</v>
      </c>
      <c r="J179" s="9"/>
      <c r="K179" s="9"/>
      <c r="L179" s="9"/>
      <c r="M179" s="9"/>
      <c r="N179" s="9" t="s">
        <v>29</v>
      </c>
      <c r="O179" s="18"/>
      <c r="P179" s="18"/>
      <c r="Q179" s="9" t="s">
        <v>29</v>
      </c>
    </row>
    <row r="180" spans="1:17">
      <c r="A180" s="15" t="s">
        <v>276</v>
      </c>
      <c r="B180" s="15" t="s">
        <v>350</v>
      </c>
      <c r="C180" s="15" t="s">
        <v>401</v>
      </c>
      <c r="D180" s="15" t="s">
        <v>402</v>
      </c>
      <c r="E180" s="7">
        <v>0.42</v>
      </c>
      <c r="F180" s="8">
        <v>0.352</v>
      </c>
      <c r="G180" s="8">
        <v>0.21</v>
      </c>
      <c r="H180" s="9" t="s">
        <v>18</v>
      </c>
      <c r="I180" s="9" t="s">
        <v>19</v>
      </c>
      <c r="J180" s="9" t="s">
        <v>19</v>
      </c>
      <c r="K180" s="9"/>
      <c r="L180" s="9">
        <v>2</v>
      </c>
      <c r="M180" s="9">
        <v>2</v>
      </c>
      <c r="N180" s="9" t="s">
        <v>11</v>
      </c>
      <c r="O180" s="18"/>
      <c r="P180" s="18">
        <v>0.142</v>
      </c>
      <c r="Q180" s="9" t="s">
        <v>21</v>
      </c>
    </row>
    <row r="181" spans="1:17">
      <c r="A181" s="15" t="s">
        <v>276</v>
      </c>
      <c r="B181" s="15" t="s">
        <v>350</v>
      </c>
      <c r="C181" s="15" t="s">
        <v>403</v>
      </c>
      <c r="D181" s="15" t="s">
        <v>404</v>
      </c>
      <c r="E181" s="6">
        <v>-0.502</v>
      </c>
      <c r="F181" s="6">
        <v>-0.313</v>
      </c>
      <c r="G181" s="6">
        <v>-0.202</v>
      </c>
      <c r="H181" s="9"/>
      <c r="I181" s="9" t="s">
        <v>19</v>
      </c>
      <c r="J181" s="9" t="s">
        <v>19</v>
      </c>
      <c r="K181" s="9">
        <v>3</v>
      </c>
      <c r="L181" s="9">
        <v>2</v>
      </c>
      <c r="M181" s="9">
        <v>2</v>
      </c>
      <c r="N181" s="9" t="s">
        <v>11</v>
      </c>
      <c r="O181" s="18">
        <v>0.189</v>
      </c>
      <c r="P181" s="18">
        <v>0.111</v>
      </c>
      <c r="Q181" s="9" t="s">
        <v>29</v>
      </c>
    </row>
    <row r="182" spans="1:17">
      <c r="A182" s="15" t="s">
        <v>276</v>
      </c>
      <c r="B182" s="15" t="s">
        <v>350</v>
      </c>
      <c r="C182" s="15" t="s">
        <v>405</v>
      </c>
      <c r="D182" s="15" t="s">
        <v>406</v>
      </c>
      <c r="E182" s="7">
        <v>-0.169</v>
      </c>
      <c r="F182" s="7">
        <v>-0.184</v>
      </c>
      <c r="G182" s="6">
        <v>-0.196</v>
      </c>
      <c r="H182" s="9" t="s">
        <v>18</v>
      </c>
      <c r="I182" s="9" t="s">
        <v>18</v>
      </c>
      <c r="J182" s="9" t="s">
        <v>19</v>
      </c>
      <c r="K182" s="9"/>
      <c r="L182" s="9"/>
      <c r="M182" s="9">
        <v>1</v>
      </c>
      <c r="N182" s="9" t="s">
        <v>13</v>
      </c>
      <c r="O182" s="18"/>
      <c r="P182" s="18"/>
      <c r="Q182" s="9" t="s">
        <v>21</v>
      </c>
    </row>
    <row r="183" spans="1:17">
      <c r="A183" s="15" t="s">
        <v>276</v>
      </c>
      <c r="B183" s="15" t="s">
        <v>350</v>
      </c>
      <c r="C183" s="15" t="s">
        <v>407</v>
      </c>
      <c r="D183" s="15" t="s">
        <v>408</v>
      </c>
      <c r="E183" s="6">
        <v>-0.771</v>
      </c>
      <c r="F183" s="6">
        <v>-0.333</v>
      </c>
      <c r="G183" s="6">
        <v>-0.25</v>
      </c>
      <c r="H183" s="9" t="s">
        <v>19</v>
      </c>
      <c r="I183" s="9" t="s">
        <v>19</v>
      </c>
      <c r="J183" s="9" t="s">
        <v>19</v>
      </c>
      <c r="K183" s="9">
        <v>4</v>
      </c>
      <c r="L183" s="9">
        <v>2</v>
      </c>
      <c r="M183" s="9">
        <v>2</v>
      </c>
      <c r="N183" s="9" t="s">
        <v>11</v>
      </c>
      <c r="O183" s="18">
        <v>0.438</v>
      </c>
      <c r="P183" s="18">
        <v>0.083</v>
      </c>
      <c r="Q183" s="9" t="s">
        <v>46</v>
      </c>
    </row>
    <row r="184" spans="1:17">
      <c r="A184" s="15" t="s">
        <v>276</v>
      </c>
      <c r="B184" s="15" t="s">
        <v>350</v>
      </c>
      <c r="C184" s="15" t="s">
        <v>409</v>
      </c>
      <c r="D184" s="15" t="s">
        <v>410</v>
      </c>
      <c r="E184" s="7">
        <v>-0.401</v>
      </c>
      <c r="F184" s="6">
        <v>-0.381</v>
      </c>
      <c r="G184" s="6">
        <v>-0.324</v>
      </c>
      <c r="H184" s="9" t="s">
        <v>18</v>
      </c>
      <c r="I184" s="9" t="s">
        <v>19</v>
      </c>
      <c r="J184" s="9" t="s">
        <v>19</v>
      </c>
      <c r="K184" s="9"/>
      <c r="L184" s="9">
        <v>2</v>
      </c>
      <c r="M184" s="9">
        <v>2</v>
      </c>
      <c r="N184" s="9" t="s">
        <v>11</v>
      </c>
      <c r="O184" s="18"/>
      <c r="P184" s="18">
        <v>0.057</v>
      </c>
      <c r="Q184" s="9" t="s">
        <v>21</v>
      </c>
    </row>
    <row r="185" spans="1:17">
      <c r="A185" s="15" t="s">
        <v>276</v>
      </c>
      <c r="B185" s="15" t="s">
        <v>411</v>
      </c>
      <c r="C185" s="15" t="s">
        <v>412</v>
      </c>
      <c r="D185" s="15" t="s">
        <v>413</v>
      </c>
      <c r="E185" s="7">
        <v>0.334</v>
      </c>
      <c r="F185" s="7">
        <v>0.008</v>
      </c>
      <c r="G185" s="7">
        <v>0.02</v>
      </c>
      <c r="H185" s="9" t="s">
        <v>18</v>
      </c>
      <c r="I185" s="9" t="s">
        <v>18</v>
      </c>
      <c r="J185" s="9" t="s">
        <v>18</v>
      </c>
      <c r="K185" s="9"/>
      <c r="L185" s="9"/>
      <c r="M185" s="9"/>
      <c r="N185" s="9" t="s">
        <v>29</v>
      </c>
      <c r="O185" s="18"/>
      <c r="P185" s="18"/>
      <c r="Q185" s="9" t="s">
        <v>29</v>
      </c>
    </row>
    <row r="186" spans="1:17">
      <c r="A186" s="15" t="s">
        <v>276</v>
      </c>
      <c r="B186" s="15" t="s">
        <v>411</v>
      </c>
      <c r="C186" s="15" t="s">
        <v>414</v>
      </c>
      <c r="D186" s="15" t="s">
        <v>415</v>
      </c>
      <c r="E186" s="7">
        <v>0.021</v>
      </c>
      <c r="F186" s="7">
        <v>0.056</v>
      </c>
      <c r="G186" s="7">
        <v>-0.047</v>
      </c>
      <c r="H186" s="9" t="s">
        <v>18</v>
      </c>
      <c r="I186" s="9" t="s">
        <v>18</v>
      </c>
      <c r="J186" s="9" t="s">
        <v>18</v>
      </c>
      <c r="K186" s="9"/>
      <c r="L186" s="9"/>
      <c r="M186" s="9"/>
      <c r="N186" s="9" t="s">
        <v>29</v>
      </c>
      <c r="O186" s="18"/>
      <c r="P186" s="18"/>
      <c r="Q186" s="9" t="s">
        <v>29</v>
      </c>
    </row>
    <row r="187" spans="1:17">
      <c r="A187" s="15" t="s">
        <v>276</v>
      </c>
      <c r="B187" s="15" t="s">
        <v>411</v>
      </c>
      <c r="C187" s="15" t="s">
        <v>416</v>
      </c>
      <c r="D187" s="15" t="s">
        <v>417</v>
      </c>
      <c r="E187" s="7">
        <v>0.195</v>
      </c>
      <c r="F187" s="7">
        <v>-0.114</v>
      </c>
      <c r="G187" s="7">
        <v>-0.055</v>
      </c>
      <c r="H187" s="9" t="s">
        <v>18</v>
      </c>
      <c r="I187" s="9" t="s">
        <v>18</v>
      </c>
      <c r="J187" s="9" t="s">
        <v>18</v>
      </c>
      <c r="K187" s="9"/>
      <c r="L187" s="9"/>
      <c r="M187" s="9"/>
      <c r="N187" s="9" t="s">
        <v>29</v>
      </c>
      <c r="O187" s="18"/>
      <c r="P187" s="18"/>
      <c r="Q187" s="9" t="s">
        <v>29</v>
      </c>
    </row>
    <row r="188" spans="1:17">
      <c r="A188" s="15" t="s">
        <v>276</v>
      </c>
      <c r="B188" s="15" t="s">
        <v>411</v>
      </c>
      <c r="C188" s="15" t="s">
        <v>418</v>
      </c>
      <c r="D188" s="15" t="s">
        <v>419</v>
      </c>
      <c r="E188" s="7">
        <v>-0.272</v>
      </c>
      <c r="F188" s="7">
        <v>-0.12</v>
      </c>
      <c r="G188" s="6">
        <v>-0.154</v>
      </c>
      <c r="H188" s="9" t="s">
        <v>18</v>
      </c>
      <c r="I188" s="9" t="s">
        <v>18</v>
      </c>
      <c r="J188" s="9" t="s">
        <v>19</v>
      </c>
      <c r="K188" s="9"/>
      <c r="L188" s="9"/>
      <c r="M188" s="9">
        <v>1</v>
      </c>
      <c r="N188" s="9" t="s">
        <v>13</v>
      </c>
      <c r="O188" s="18"/>
      <c r="P188" s="18"/>
      <c r="Q188" s="9" t="s">
        <v>21</v>
      </c>
    </row>
    <row r="189" spans="1:17">
      <c r="A189" s="15" t="s">
        <v>276</v>
      </c>
      <c r="B189" s="15" t="s">
        <v>411</v>
      </c>
      <c r="C189" s="15" t="s">
        <v>420</v>
      </c>
      <c r="D189" s="15" t="s">
        <v>421</v>
      </c>
      <c r="E189" s="7">
        <v>0.295</v>
      </c>
      <c r="F189" s="7">
        <v>0.017</v>
      </c>
      <c r="G189" s="7">
        <v>0.064</v>
      </c>
      <c r="H189" s="9" t="s">
        <v>18</v>
      </c>
      <c r="I189" s="9" t="s">
        <v>18</v>
      </c>
      <c r="J189" s="9" t="s">
        <v>18</v>
      </c>
      <c r="K189" s="9"/>
      <c r="L189" s="9"/>
      <c r="M189" s="9"/>
      <c r="N189" s="9" t="s">
        <v>29</v>
      </c>
      <c r="O189" s="18"/>
      <c r="P189" s="18"/>
      <c r="Q189" s="9" t="s">
        <v>29</v>
      </c>
    </row>
    <row r="190" spans="1:17">
      <c r="A190" s="15" t="s">
        <v>276</v>
      </c>
      <c r="B190" s="15" t="s">
        <v>411</v>
      </c>
      <c r="C190" s="15" t="s">
        <v>422</v>
      </c>
      <c r="D190" s="15" t="s">
        <v>423</v>
      </c>
      <c r="E190" s="8">
        <v>0.518</v>
      </c>
      <c r="F190" s="8">
        <v>0.251</v>
      </c>
      <c r="G190" s="7">
        <v>0.105</v>
      </c>
      <c r="H190" s="9"/>
      <c r="I190" s="9" t="s">
        <v>19</v>
      </c>
      <c r="J190" s="9"/>
      <c r="K190" s="9">
        <v>3</v>
      </c>
      <c r="L190" s="9">
        <v>2</v>
      </c>
      <c r="M190" s="9"/>
      <c r="N190" s="9" t="s">
        <v>13</v>
      </c>
      <c r="O190" s="18">
        <v>0.267</v>
      </c>
      <c r="P190" s="18">
        <v>0.146</v>
      </c>
      <c r="Q190" s="9" t="s">
        <v>46</v>
      </c>
    </row>
    <row r="191" spans="1:17">
      <c r="A191" s="15" t="s">
        <v>276</v>
      </c>
      <c r="B191" s="15" t="s">
        <v>411</v>
      </c>
      <c r="C191" s="15" t="s">
        <v>424</v>
      </c>
      <c r="D191" s="15" t="s">
        <v>425</v>
      </c>
      <c r="E191" s="8">
        <v>0.582</v>
      </c>
      <c r="F191" s="8">
        <v>0.369</v>
      </c>
      <c r="G191" s="8">
        <v>0.395</v>
      </c>
      <c r="H191" s="9" t="s">
        <v>19</v>
      </c>
      <c r="I191" s="9" t="s">
        <v>19</v>
      </c>
      <c r="J191" s="9" t="s">
        <v>19</v>
      </c>
      <c r="K191" s="9">
        <v>3</v>
      </c>
      <c r="L191" s="9">
        <v>2</v>
      </c>
      <c r="M191" s="9">
        <v>2</v>
      </c>
      <c r="N191" s="9" t="s">
        <v>11</v>
      </c>
      <c r="O191" s="18">
        <v>0.213</v>
      </c>
      <c r="P191" s="18">
        <v>-0.026</v>
      </c>
      <c r="Q191" s="9" t="s">
        <v>46</v>
      </c>
    </row>
    <row r="192" spans="1:17">
      <c r="A192" s="15" t="s">
        <v>276</v>
      </c>
      <c r="B192" s="15" t="s">
        <v>411</v>
      </c>
      <c r="C192" s="15" t="s">
        <v>426</v>
      </c>
      <c r="D192" s="15" t="s">
        <v>427</v>
      </c>
      <c r="E192" s="6">
        <v>-0.525</v>
      </c>
      <c r="F192" s="6">
        <v>-0.249</v>
      </c>
      <c r="G192" s="6">
        <v>-0.154</v>
      </c>
      <c r="H192" s="9"/>
      <c r="I192" s="9"/>
      <c r="J192" s="9" t="s">
        <v>19</v>
      </c>
      <c r="K192" s="9">
        <v>3</v>
      </c>
      <c r="L192" s="9">
        <v>2</v>
      </c>
      <c r="M192" s="9">
        <v>1</v>
      </c>
      <c r="N192" s="9" t="s">
        <v>20</v>
      </c>
      <c r="O192" s="18">
        <v>0.276</v>
      </c>
      <c r="P192" s="18">
        <v>0.095</v>
      </c>
      <c r="Q192" s="9" t="s">
        <v>46</v>
      </c>
    </row>
    <row r="193" spans="1:17">
      <c r="A193" s="15" t="s">
        <v>276</v>
      </c>
      <c r="B193" s="15" t="s">
        <v>411</v>
      </c>
      <c r="C193" s="15" t="s">
        <v>428</v>
      </c>
      <c r="D193" s="15" t="s">
        <v>429</v>
      </c>
      <c r="E193" s="6">
        <v>-0.633</v>
      </c>
      <c r="F193" s="6">
        <v>-0.389</v>
      </c>
      <c r="G193" s="6">
        <v>-0.269</v>
      </c>
      <c r="H193" s="9" t="s">
        <v>19</v>
      </c>
      <c r="I193" s="9" t="s">
        <v>19</v>
      </c>
      <c r="J193" s="9" t="s">
        <v>19</v>
      </c>
      <c r="K193" s="9">
        <v>4</v>
      </c>
      <c r="L193" s="9">
        <v>2</v>
      </c>
      <c r="M193" s="9">
        <v>2</v>
      </c>
      <c r="N193" s="9" t="s">
        <v>11</v>
      </c>
      <c r="O193" s="18">
        <v>0.244</v>
      </c>
      <c r="P193" s="18">
        <v>0.12</v>
      </c>
      <c r="Q193" s="9" t="s">
        <v>46</v>
      </c>
    </row>
    <row r="194" spans="1:17">
      <c r="A194" s="15" t="s">
        <v>276</v>
      </c>
      <c r="B194" s="15" t="s">
        <v>411</v>
      </c>
      <c r="C194" s="15" t="s">
        <v>430</v>
      </c>
      <c r="D194" s="15" t="s">
        <v>431</v>
      </c>
      <c r="E194" s="7">
        <v>0.052</v>
      </c>
      <c r="F194" s="7">
        <v>-0.122</v>
      </c>
      <c r="G194" s="7">
        <v>-0.096</v>
      </c>
      <c r="H194" s="9" t="s">
        <v>18</v>
      </c>
      <c r="I194" s="9" t="s">
        <v>18</v>
      </c>
      <c r="J194" s="9"/>
      <c r="K194" s="9"/>
      <c r="L194" s="9"/>
      <c r="M194" s="9"/>
      <c r="N194" s="9" t="s">
        <v>29</v>
      </c>
      <c r="O194" s="18"/>
      <c r="P194" s="18"/>
      <c r="Q194" s="9" t="s">
        <v>29</v>
      </c>
    </row>
    <row r="195" spans="1:17">
      <c r="A195" s="15" t="s">
        <v>276</v>
      </c>
      <c r="B195" s="15" t="s">
        <v>411</v>
      </c>
      <c r="C195" s="15" t="s">
        <v>432</v>
      </c>
      <c r="D195" s="15" t="s">
        <v>433</v>
      </c>
      <c r="E195" s="7">
        <v>0.308</v>
      </c>
      <c r="F195" s="8">
        <v>0.274</v>
      </c>
      <c r="G195" s="8">
        <v>0.217</v>
      </c>
      <c r="H195" s="9" t="s">
        <v>18</v>
      </c>
      <c r="I195" s="9" t="s">
        <v>19</v>
      </c>
      <c r="J195" s="9" t="s">
        <v>19</v>
      </c>
      <c r="K195" s="9"/>
      <c r="L195" s="9">
        <v>2</v>
      </c>
      <c r="M195" s="9">
        <v>2</v>
      </c>
      <c r="N195" s="9" t="s">
        <v>11</v>
      </c>
      <c r="O195" s="18"/>
      <c r="P195" s="18">
        <v>0.057</v>
      </c>
      <c r="Q195" s="9" t="s">
        <v>21</v>
      </c>
    </row>
    <row r="196" spans="1:17">
      <c r="A196" s="15" t="s">
        <v>276</v>
      </c>
      <c r="B196" s="15" t="s">
        <v>411</v>
      </c>
      <c r="C196" s="15" t="s">
        <v>434</v>
      </c>
      <c r="D196" s="15" t="s">
        <v>435</v>
      </c>
      <c r="E196" s="7">
        <v>0.097</v>
      </c>
      <c r="F196" s="7">
        <v>0.174</v>
      </c>
      <c r="G196" s="7">
        <v>-0.03</v>
      </c>
      <c r="H196" s="9" t="s">
        <v>18</v>
      </c>
      <c r="I196" s="9"/>
      <c r="J196" s="9"/>
      <c r="K196" s="9"/>
      <c r="L196" s="9"/>
      <c r="M196" s="9"/>
      <c r="N196" s="9" t="s">
        <v>29</v>
      </c>
      <c r="O196" s="18"/>
      <c r="P196" s="18"/>
      <c r="Q196" s="9" t="s">
        <v>29</v>
      </c>
    </row>
    <row r="197" spans="1:17">
      <c r="A197" s="15" t="s">
        <v>276</v>
      </c>
      <c r="B197" s="15" t="s">
        <v>411</v>
      </c>
      <c r="C197" s="15" t="s">
        <v>436</v>
      </c>
      <c r="D197" s="15" t="s">
        <v>437</v>
      </c>
      <c r="E197" s="7">
        <v>0.14</v>
      </c>
      <c r="F197" s="8">
        <v>0.222</v>
      </c>
      <c r="G197" s="8">
        <v>0.307</v>
      </c>
      <c r="H197" s="9" t="s">
        <v>18</v>
      </c>
      <c r="I197" s="9"/>
      <c r="J197" s="9" t="s">
        <v>19</v>
      </c>
      <c r="K197" s="9"/>
      <c r="L197" s="9">
        <v>2</v>
      </c>
      <c r="M197" s="9">
        <v>2</v>
      </c>
      <c r="N197" s="9" t="s">
        <v>11</v>
      </c>
      <c r="O197" s="18"/>
      <c r="P197" s="18">
        <v>-0.085</v>
      </c>
      <c r="Q197" s="9" t="s">
        <v>21</v>
      </c>
    </row>
    <row r="198" spans="1:17">
      <c r="A198" s="15" t="s">
        <v>276</v>
      </c>
      <c r="B198" s="15" t="s">
        <v>411</v>
      </c>
      <c r="C198" s="15" t="s">
        <v>438</v>
      </c>
      <c r="D198" s="15" t="s">
        <v>439</v>
      </c>
      <c r="E198" s="7">
        <v>-0.369</v>
      </c>
      <c r="F198" s="7">
        <v>-0.112</v>
      </c>
      <c r="G198" s="7">
        <v>-0.058</v>
      </c>
      <c r="H198" s="9" t="s">
        <v>18</v>
      </c>
      <c r="I198" s="9" t="s">
        <v>18</v>
      </c>
      <c r="J198" s="9" t="s">
        <v>18</v>
      </c>
      <c r="K198" s="9"/>
      <c r="L198" s="9"/>
      <c r="M198" s="9"/>
      <c r="N198" s="9" t="s">
        <v>29</v>
      </c>
      <c r="O198" s="18"/>
      <c r="P198" s="18"/>
      <c r="Q198" s="9" t="s">
        <v>29</v>
      </c>
    </row>
    <row r="199" spans="1:17">
      <c r="A199" s="15" t="s">
        <v>276</v>
      </c>
      <c r="B199" s="15" t="s">
        <v>411</v>
      </c>
      <c r="C199" s="15" t="s">
        <v>440</v>
      </c>
      <c r="D199" s="15" t="s">
        <v>441</v>
      </c>
      <c r="E199" s="6">
        <v>-0.515</v>
      </c>
      <c r="F199" s="6">
        <v>-0.342</v>
      </c>
      <c r="G199" s="6">
        <v>-0.272</v>
      </c>
      <c r="H199" s="9"/>
      <c r="I199" s="9" t="s">
        <v>19</v>
      </c>
      <c r="J199" s="9" t="s">
        <v>19</v>
      </c>
      <c r="K199" s="9">
        <v>3</v>
      </c>
      <c r="L199" s="9">
        <v>2</v>
      </c>
      <c r="M199" s="9">
        <v>2</v>
      </c>
      <c r="N199" s="9" t="s">
        <v>11</v>
      </c>
      <c r="O199" s="18">
        <v>0.173</v>
      </c>
      <c r="P199" s="18">
        <v>0.07</v>
      </c>
      <c r="Q199" s="9" t="s">
        <v>29</v>
      </c>
    </row>
    <row r="200" spans="1:17">
      <c r="A200" s="15" t="s">
        <v>276</v>
      </c>
      <c r="B200" s="15" t="s">
        <v>442</v>
      </c>
      <c r="C200" s="15" t="s">
        <v>443</v>
      </c>
      <c r="D200" s="15" t="s">
        <v>444</v>
      </c>
      <c r="E200" s="8">
        <v>0.643</v>
      </c>
      <c r="F200" s="8">
        <v>0.616</v>
      </c>
      <c r="G200" s="8">
        <v>0.272</v>
      </c>
      <c r="H200" s="9"/>
      <c r="I200" s="9" t="s">
        <v>19</v>
      </c>
      <c r="J200" s="9" t="s">
        <v>19</v>
      </c>
      <c r="K200" s="9">
        <v>4</v>
      </c>
      <c r="L200" s="9">
        <v>4</v>
      </c>
      <c r="M200" s="9">
        <v>2</v>
      </c>
      <c r="N200" s="9" t="s">
        <v>13</v>
      </c>
      <c r="O200" s="18">
        <v>0.027</v>
      </c>
      <c r="P200" s="18">
        <v>0.344</v>
      </c>
      <c r="Q200" s="9" t="s">
        <v>46</v>
      </c>
    </row>
    <row r="201" spans="1:17">
      <c r="A201" s="15" t="s">
        <v>276</v>
      </c>
      <c r="B201" s="15" t="s">
        <v>442</v>
      </c>
      <c r="C201" s="15" t="s">
        <v>445</v>
      </c>
      <c r="D201" s="15" t="s">
        <v>446</v>
      </c>
      <c r="E201" s="7">
        <v>0.218</v>
      </c>
      <c r="F201" s="8">
        <v>0.44</v>
      </c>
      <c r="G201" s="8">
        <v>0.174</v>
      </c>
      <c r="H201" s="9" t="s">
        <v>18</v>
      </c>
      <c r="I201" s="9" t="s">
        <v>19</v>
      </c>
      <c r="J201" s="9" t="s">
        <v>19</v>
      </c>
      <c r="K201" s="9"/>
      <c r="L201" s="9">
        <v>3</v>
      </c>
      <c r="M201" s="9">
        <v>1</v>
      </c>
      <c r="N201" s="9" t="s">
        <v>20</v>
      </c>
      <c r="O201" s="18"/>
      <c r="P201" s="18">
        <v>0.266</v>
      </c>
      <c r="Q201" s="9" t="s">
        <v>224</v>
      </c>
    </row>
    <row r="202" spans="1:17">
      <c r="A202" s="15" t="s">
        <v>276</v>
      </c>
      <c r="B202" s="15" t="s">
        <v>447</v>
      </c>
      <c r="C202" s="15" t="s">
        <v>448</v>
      </c>
      <c r="D202" s="15" t="s">
        <v>449</v>
      </c>
      <c r="E202" s="8">
        <v>0.775</v>
      </c>
      <c r="F202" s="8">
        <v>0.721</v>
      </c>
      <c r="G202" s="8">
        <v>0.693</v>
      </c>
      <c r="H202" s="9" t="s">
        <v>19</v>
      </c>
      <c r="I202" s="9" t="s">
        <v>19</v>
      </c>
      <c r="J202" s="9" t="s">
        <v>19</v>
      </c>
      <c r="K202" s="9">
        <v>4</v>
      </c>
      <c r="L202" s="9">
        <v>4</v>
      </c>
      <c r="M202" s="9">
        <v>4</v>
      </c>
      <c r="N202" s="9" t="s">
        <v>29</v>
      </c>
      <c r="O202" s="18">
        <v>0.054</v>
      </c>
      <c r="P202" s="18">
        <v>0.028</v>
      </c>
      <c r="Q202" s="9" t="s">
        <v>29</v>
      </c>
    </row>
    <row r="203" spans="1:17">
      <c r="A203" s="15" t="s">
        <v>276</v>
      </c>
      <c r="B203" s="15" t="s">
        <v>447</v>
      </c>
      <c r="C203" s="15" t="s">
        <v>450</v>
      </c>
      <c r="D203" s="15" t="s">
        <v>451</v>
      </c>
      <c r="E203" s="8">
        <v>0.817</v>
      </c>
      <c r="F203" s="8">
        <v>0.646</v>
      </c>
      <c r="G203" s="8">
        <v>0.686</v>
      </c>
      <c r="H203" s="9" t="s">
        <v>19</v>
      </c>
      <c r="I203" s="9" t="s">
        <v>19</v>
      </c>
      <c r="J203" s="9" t="s">
        <v>19</v>
      </c>
      <c r="K203" s="9">
        <v>5</v>
      </c>
      <c r="L203" s="9">
        <v>4</v>
      </c>
      <c r="M203" s="9">
        <v>4</v>
      </c>
      <c r="N203" s="9" t="s">
        <v>11</v>
      </c>
      <c r="O203" s="18">
        <v>0.171</v>
      </c>
      <c r="P203" s="18">
        <v>-0.04</v>
      </c>
      <c r="Q203" s="9" t="s">
        <v>29</v>
      </c>
    </row>
    <row r="204" spans="1:17">
      <c r="A204" s="15" t="s">
        <v>276</v>
      </c>
      <c r="B204" s="15" t="s">
        <v>452</v>
      </c>
      <c r="C204" s="15" t="s">
        <v>453</v>
      </c>
      <c r="D204" s="15" t="s">
        <v>454</v>
      </c>
      <c r="E204" s="7">
        <v>0.104</v>
      </c>
      <c r="F204" s="7">
        <v>0.02</v>
      </c>
      <c r="G204" s="8">
        <v>0.127</v>
      </c>
      <c r="H204" s="9" t="s">
        <v>18</v>
      </c>
      <c r="I204" s="9" t="s">
        <v>18</v>
      </c>
      <c r="J204" s="9"/>
      <c r="K204" s="9"/>
      <c r="L204" s="9"/>
      <c r="M204" s="9">
        <v>1</v>
      </c>
      <c r="N204" s="9" t="s">
        <v>13</v>
      </c>
      <c r="O204" s="18"/>
      <c r="P204" s="18"/>
      <c r="Q204" s="9" t="s">
        <v>21</v>
      </c>
    </row>
    <row r="205" spans="1:17">
      <c r="A205" s="15" t="s">
        <v>276</v>
      </c>
      <c r="B205" s="15" t="s">
        <v>452</v>
      </c>
      <c r="C205" s="15" t="s">
        <v>455</v>
      </c>
      <c r="D205" s="15" t="s">
        <v>456</v>
      </c>
      <c r="E205" s="7">
        <v>-0.174</v>
      </c>
      <c r="F205" s="7">
        <v>0</v>
      </c>
      <c r="G205" s="7">
        <v>0.071</v>
      </c>
      <c r="H205" s="9" t="s">
        <v>18</v>
      </c>
      <c r="I205" s="9" t="s">
        <v>18</v>
      </c>
      <c r="J205" s="9" t="s">
        <v>18</v>
      </c>
      <c r="K205" s="9"/>
      <c r="L205" s="9"/>
      <c r="M205" s="9"/>
      <c r="N205" s="9" t="s">
        <v>29</v>
      </c>
      <c r="O205" s="18"/>
      <c r="P205" s="18"/>
      <c r="Q205" s="9" t="s">
        <v>29</v>
      </c>
    </row>
    <row r="206" spans="1:17">
      <c r="A206" s="15" t="s">
        <v>276</v>
      </c>
      <c r="B206" s="15" t="s">
        <v>457</v>
      </c>
      <c r="C206" s="15" t="s">
        <v>458</v>
      </c>
      <c r="D206" s="15" t="s">
        <v>459</v>
      </c>
      <c r="E206" s="8">
        <v>0.794</v>
      </c>
      <c r="F206" s="8">
        <v>0.804</v>
      </c>
      <c r="G206" s="8">
        <v>0.765</v>
      </c>
      <c r="H206" s="9" t="s">
        <v>19</v>
      </c>
      <c r="I206" s="9" t="s">
        <v>19</v>
      </c>
      <c r="J206" s="9" t="s">
        <v>19</v>
      </c>
      <c r="K206" s="9">
        <v>4</v>
      </c>
      <c r="L206" s="9">
        <v>5</v>
      </c>
      <c r="M206" s="9">
        <v>4</v>
      </c>
      <c r="N206" s="9" t="s">
        <v>12</v>
      </c>
      <c r="O206" s="18">
        <v>-0.01</v>
      </c>
      <c r="P206" s="18">
        <v>0.039</v>
      </c>
      <c r="Q206" s="9" t="s">
        <v>29</v>
      </c>
    </row>
    <row r="207" spans="1:17">
      <c r="A207" s="15" t="s">
        <v>276</v>
      </c>
      <c r="B207" s="15" t="s">
        <v>457</v>
      </c>
      <c r="C207" s="15" t="s">
        <v>460</v>
      </c>
      <c r="D207" s="15" t="s">
        <v>461</v>
      </c>
      <c r="E207" s="8">
        <v>0.521</v>
      </c>
      <c r="F207" s="8">
        <v>0.691</v>
      </c>
      <c r="G207" s="8">
        <v>0.717</v>
      </c>
      <c r="H207" s="9"/>
      <c r="I207" s="9" t="s">
        <v>19</v>
      </c>
      <c r="J207" s="9" t="s">
        <v>19</v>
      </c>
      <c r="K207" s="9">
        <v>3</v>
      </c>
      <c r="L207" s="9">
        <v>4</v>
      </c>
      <c r="M207" s="9">
        <v>4</v>
      </c>
      <c r="N207" s="9" t="s">
        <v>11</v>
      </c>
      <c r="O207" s="18">
        <v>-0.17</v>
      </c>
      <c r="P207" s="18">
        <v>-0.026</v>
      </c>
      <c r="Q207" s="9" t="s">
        <v>29</v>
      </c>
    </row>
    <row r="208" spans="1:17">
      <c r="A208" s="15" t="s">
        <v>276</v>
      </c>
      <c r="B208" s="15" t="s">
        <v>462</v>
      </c>
      <c r="C208" s="15" t="s">
        <v>463</v>
      </c>
      <c r="D208" s="15" t="s">
        <v>464</v>
      </c>
      <c r="E208" s="7">
        <v>-0.395</v>
      </c>
      <c r="F208" s="6">
        <v>-0.27</v>
      </c>
      <c r="G208" s="6">
        <v>-0.218</v>
      </c>
      <c r="H208" s="9" t="s">
        <v>18</v>
      </c>
      <c r="I208" s="9" t="s">
        <v>19</v>
      </c>
      <c r="J208" s="9" t="s">
        <v>19</v>
      </c>
      <c r="K208" s="9"/>
      <c r="L208" s="9">
        <v>2</v>
      </c>
      <c r="M208" s="9">
        <v>2</v>
      </c>
      <c r="N208" s="9" t="s">
        <v>11</v>
      </c>
      <c r="O208" s="18"/>
      <c r="P208" s="18">
        <v>0.052</v>
      </c>
      <c r="Q208" s="9" t="s">
        <v>21</v>
      </c>
    </row>
    <row r="209" spans="1:17">
      <c r="A209" s="15" t="s">
        <v>276</v>
      </c>
      <c r="B209" s="15" t="s">
        <v>462</v>
      </c>
      <c r="C209" s="15" t="s">
        <v>465</v>
      </c>
      <c r="D209" s="15" t="s">
        <v>466</v>
      </c>
      <c r="E209" s="7">
        <v>-0.449</v>
      </c>
      <c r="F209" s="6">
        <v>-0.293</v>
      </c>
      <c r="G209" s="6">
        <v>-0.292</v>
      </c>
      <c r="H209" s="9"/>
      <c r="I209" s="9" t="s">
        <v>19</v>
      </c>
      <c r="J209" s="9" t="s">
        <v>19</v>
      </c>
      <c r="K209" s="9"/>
      <c r="L209" s="9">
        <v>2</v>
      </c>
      <c r="M209" s="9">
        <v>2</v>
      </c>
      <c r="N209" s="9" t="s">
        <v>11</v>
      </c>
      <c r="O209" s="18"/>
      <c r="P209" s="18">
        <v>0.001</v>
      </c>
      <c r="Q209" s="9" t="s">
        <v>21</v>
      </c>
    </row>
    <row r="210" spans="1:17">
      <c r="A210" s="15" t="s">
        <v>276</v>
      </c>
      <c r="B210" s="15" t="s">
        <v>467</v>
      </c>
      <c r="C210" s="15" t="s">
        <v>468</v>
      </c>
      <c r="D210" s="15" t="s">
        <v>469</v>
      </c>
      <c r="E210" s="7">
        <v>-0.254</v>
      </c>
      <c r="F210" s="6">
        <v>-0.433</v>
      </c>
      <c r="G210" s="6">
        <v>-0.448</v>
      </c>
      <c r="H210" s="9" t="s">
        <v>18</v>
      </c>
      <c r="I210" s="9" t="s">
        <v>19</v>
      </c>
      <c r="J210" s="9" t="s">
        <v>19</v>
      </c>
      <c r="K210" s="9"/>
      <c r="L210" s="9">
        <v>3</v>
      </c>
      <c r="M210" s="9">
        <v>3</v>
      </c>
      <c r="N210" s="9" t="s">
        <v>11</v>
      </c>
      <c r="O210" s="18"/>
      <c r="P210" s="18">
        <v>-0.015</v>
      </c>
      <c r="Q210" s="9" t="s">
        <v>21</v>
      </c>
    </row>
    <row r="211" spans="1:17">
      <c r="A211" s="15" t="s">
        <v>276</v>
      </c>
      <c r="B211" s="15" t="s">
        <v>467</v>
      </c>
      <c r="C211" s="15" t="s">
        <v>470</v>
      </c>
      <c r="D211" s="15" t="s">
        <v>471</v>
      </c>
      <c r="E211" s="7">
        <v>-0.415</v>
      </c>
      <c r="F211" s="6">
        <v>-0.349</v>
      </c>
      <c r="G211" s="6">
        <v>-0.466</v>
      </c>
      <c r="H211" s="9"/>
      <c r="I211" s="9" t="s">
        <v>19</v>
      </c>
      <c r="J211" s="9" t="s">
        <v>19</v>
      </c>
      <c r="K211" s="9"/>
      <c r="L211" s="9">
        <v>2</v>
      </c>
      <c r="M211" s="9">
        <v>3</v>
      </c>
      <c r="N211" s="9" t="s">
        <v>20</v>
      </c>
      <c r="O211" s="18"/>
      <c r="P211" s="18">
        <v>-0.117</v>
      </c>
      <c r="Q211" s="9" t="s">
        <v>21</v>
      </c>
    </row>
    <row r="212" spans="1:17">
      <c r="A212" s="15" t="s">
        <v>276</v>
      </c>
      <c r="B212" s="15" t="s">
        <v>472</v>
      </c>
      <c r="C212" s="15" t="s">
        <v>473</v>
      </c>
      <c r="D212" s="15" t="s">
        <v>474</v>
      </c>
      <c r="E212" s="7">
        <v>-0.217</v>
      </c>
      <c r="F212" s="6">
        <v>-0.24</v>
      </c>
      <c r="G212" s="7">
        <v>-0.077</v>
      </c>
      <c r="H212" s="9" t="s">
        <v>18</v>
      </c>
      <c r="I212" s="9" t="s">
        <v>19</v>
      </c>
      <c r="J212" s="9" t="s">
        <v>18</v>
      </c>
      <c r="K212" s="9"/>
      <c r="L212" s="9">
        <v>2</v>
      </c>
      <c r="M212" s="9"/>
      <c r="N212" s="9" t="s">
        <v>12</v>
      </c>
      <c r="O212" s="18"/>
      <c r="P212" s="18">
        <v>0.163</v>
      </c>
      <c r="Q212" s="9" t="s">
        <v>224</v>
      </c>
    </row>
    <row r="213" spans="1:17">
      <c r="A213" s="15" t="s">
        <v>276</v>
      </c>
      <c r="B213" s="15" t="s">
        <v>472</v>
      </c>
      <c r="C213" s="15" t="s">
        <v>475</v>
      </c>
      <c r="D213" s="15" t="s">
        <v>476</v>
      </c>
      <c r="E213" s="7">
        <v>-0.25</v>
      </c>
      <c r="F213" s="7">
        <v>-0.117</v>
      </c>
      <c r="G213" s="6">
        <v>-0.124</v>
      </c>
      <c r="H213" s="9" t="s">
        <v>18</v>
      </c>
      <c r="I213" s="9" t="s">
        <v>18</v>
      </c>
      <c r="J213" s="9"/>
      <c r="K213" s="9"/>
      <c r="L213" s="9"/>
      <c r="M213" s="9">
        <v>1</v>
      </c>
      <c r="N213" s="9" t="s">
        <v>13</v>
      </c>
      <c r="O213" s="18"/>
      <c r="P213" s="18"/>
      <c r="Q213" s="9" t="s">
        <v>21</v>
      </c>
    </row>
    <row r="214" spans="1:17">
      <c r="A214" s="8" t="s">
        <v>477</v>
      </c>
      <c r="B214" s="8" t="s">
        <v>478</v>
      </c>
      <c r="C214" s="8" t="s">
        <v>479</v>
      </c>
      <c r="D214" s="8" t="s">
        <v>480</v>
      </c>
      <c r="E214" s="8">
        <v>0.557</v>
      </c>
      <c r="F214" s="8">
        <v>0.697</v>
      </c>
      <c r="G214" s="8">
        <v>0.658</v>
      </c>
      <c r="H214" s="9"/>
      <c r="I214" s="9" t="s">
        <v>19</v>
      </c>
      <c r="J214" s="9" t="s">
        <v>19</v>
      </c>
      <c r="K214" s="9">
        <v>3</v>
      </c>
      <c r="L214" s="9">
        <v>4</v>
      </c>
      <c r="M214" s="9">
        <v>4</v>
      </c>
      <c r="N214" s="9" t="s">
        <v>11</v>
      </c>
      <c r="O214" s="18">
        <v>-0.14</v>
      </c>
      <c r="P214" s="18">
        <v>0.0389999999999999</v>
      </c>
      <c r="Q214" s="9" t="s">
        <v>29</v>
      </c>
    </row>
    <row r="215" spans="1:17">
      <c r="A215" s="8" t="s">
        <v>477</v>
      </c>
      <c r="B215" s="8" t="s">
        <v>478</v>
      </c>
      <c r="C215" s="8" t="s">
        <v>481</v>
      </c>
      <c r="D215" s="8" t="s">
        <v>482</v>
      </c>
      <c r="E215" s="8">
        <v>0.612</v>
      </c>
      <c r="F215" s="8">
        <v>0.625</v>
      </c>
      <c r="G215" s="8">
        <v>0.609</v>
      </c>
      <c r="H215" s="9"/>
      <c r="I215" s="9" t="s">
        <v>19</v>
      </c>
      <c r="J215" s="9" t="s">
        <v>19</v>
      </c>
      <c r="K215" s="9">
        <v>4</v>
      </c>
      <c r="L215" s="9">
        <v>4</v>
      </c>
      <c r="M215" s="9">
        <v>4</v>
      </c>
      <c r="N215" s="9" t="s">
        <v>29</v>
      </c>
      <c r="O215" s="18">
        <v>-0.013</v>
      </c>
      <c r="P215" s="18">
        <v>0.016</v>
      </c>
      <c r="Q215" s="9" t="s">
        <v>29</v>
      </c>
    </row>
    <row r="216" spans="1:17">
      <c r="A216" s="8" t="s">
        <v>477</v>
      </c>
      <c r="B216" s="8" t="s">
        <v>483</v>
      </c>
      <c r="C216" s="8" t="s">
        <v>484</v>
      </c>
      <c r="D216" s="8" t="s">
        <v>485</v>
      </c>
      <c r="E216" s="7">
        <v>-0.165</v>
      </c>
      <c r="F216" s="7">
        <v>-0.022</v>
      </c>
      <c r="G216" s="7">
        <v>0.009</v>
      </c>
      <c r="H216" s="9" t="s">
        <v>18</v>
      </c>
      <c r="I216" s="9" t="s">
        <v>18</v>
      </c>
      <c r="J216" s="9" t="s">
        <v>18</v>
      </c>
      <c r="K216" s="9"/>
      <c r="L216" s="9"/>
      <c r="M216" s="9"/>
      <c r="N216" s="9" t="s">
        <v>29</v>
      </c>
      <c r="O216" s="18"/>
      <c r="P216" s="18"/>
      <c r="Q216" s="9" t="s">
        <v>29</v>
      </c>
    </row>
    <row r="217" spans="1:17">
      <c r="A217" s="8" t="s">
        <v>477</v>
      </c>
      <c r="B217" s="8" t="s">
        <v>483</v>
      </c>
      <c r="C217" s="8" t="s">
        <v>486</v>
      </c>
      <c r="D217" s="8" t="s">
        <v>487</v>
      </c>
      <c r="E217" s="7">
        <v>0.137</v>
      </c>
      <c r="F217" s="7">
        <v>0.143</v>
      </c>
      <c r="G217" s="7">
        <v>0.073</v>
      </c>
      <c r="H217" s="9" t="s">
        <v>18</v>
      </c>
      <c r="I217" s="9" t="s">
        <v>18</v>
      </c>
      <c r="J217" s="9"/>
      <c r="K217" s="9"/>
      <c r="L217" s="9"/>
      <c r="M217" s="9"/>
      <c r="N217" s="9" t="s">
        <v>29</v>
      </c>
      <c r="O217" s="18"/>
      <c r="P217" s="18"/>
      <c r="Q217" s="9" t="s">
        <v>29</v>
      </c>
    </row>
    <row r="218" spans="1:17">
      <c r="A218" s="8" t="s">
        <v>477</v>
      </c>
      <c r="B218" s="8" t="s">
        <v>488</v>
      </c>
      <c r="C218" s="8" t="s">
        <v>489</v>
      </c>
      <c r="D218" s="8" t="s">
        <v>490</v>
      </c>
      <c r="E218" s="7">
        <v>-0.379</v>
      </c>
      <c r="F218" s="6">
        <v>-0.402</v>
      </c>
      <c r="G218" s="6">
        <v>-0.405</v>
      </c>
      <c r="H218" s="9" t="s">
        <v>18</v>
      </c>
      <c r="I218" s="9" t="s">
        <v>19</v>
      </c>
      <c r="J218" s="9" t="s">
        <v>19</v>
      </c>
      <c r="K218" s="9"/>
      <c r="L218" s="9">
        <v>3</v>
      </c>
      <c r="M218" s="9">
        <v>3</v>
      </c>
      <c r="N218" s="9" t="s">
        <v>11</v>
      </c>
      <c r="O218" s="18"/>
      <c r="P218" s="18">
        <v>-0.003</v>
      </c>
      <c r="Q218" s="9" t="s">
        <v>21</v>
      </c>
    </row>
    <row r="219" spans="1:17">
      <c r="A219" s="8" t="s">
        <v>477</v>
      </c>
      <c r="B219" s="8" t="s">
        <v>488</v>
      </c>
      <c r="C219" s="8" t="s">
        <v>491</v>
      </c>
      <c r="D219" s="8" t="s">
        <v>492</v>
      </c>
      <c r="E219" s="7">
        <v>0.009</v>
      </c>
      <c r="F219" s="7">
        <v>-0.007</v>
      </c>
      <c r="G219" s="6">
        <v>-0.147</v>
      </c>
      <c r="H219" s="9" t="s">
        <v>18</v>
      </c>
      <c r="I219" s="9" t="s">
        <v>18</v>
      </c>
      <c r="J219" s="9" t="s">
        <v>19</v>
      </c>
      <c r="K219" s="9"/>
      <c r="L219" s="9"/>
      <c r="M219" s="9">
        <v>1</v>
      </c>
      <c r="N219" s="9" t="s">
        <v>13</v>
      </c>
      <c r="O219" s="18"/>
      <c r="P219" s="18"/>
      <c r="Q219" s="9" t="s">
        <v>21</v>
      </c>
    </row>
    <row r="220" spans="1:17">
      <c r="A220" s="8" t="s">
        <v>477</v>
      </c>
      <c r="B220" s="8" t="s">
        <v>493</v>
      </c>
      <c r="C220" s="8" t="s">
        <v>494</v>
      </c>
      <c r="D220" s="8" t="s">
        <v>495</v>
      </c>
      <c r="E220" s="7">
        <v>-0.177</v>
      </c>
      <c r="F220" s="7">
        <v>-0.179</v>
      </c>
      <c r="G220" s="6">
        <v>-0.291</v>
      </c>
      <c r="H220" s="9" t="s">
        <v>18</v>
      </c>
      <c r="I220" s="9"/>
      <c r="J220" s="9" t="s">
        <v>19</v>
      </c>
      <c r="K220" s="9"/>
      <c r="L220" s="9"/>
      <c r="M220" s="9">
        <v>2</v>
      </c>
      <c r="N220" s="9" t="s">
        <v>13</v>
      </c>
      <c r="O220" s="18"/>
      <c r="P220" s="18"/>
      <c r="Q220" s="9" t="s">
        <v>21</v>
      </c>
    </row>
    <row r="221" spans="1:17">
      <c r="A221" s="8" t="s">
        <v>477</v>
      </c>
      <c r="B221" s="8" t="s">
        <v>493</v>
      </c>
      <c r="C221" s="8" t="s">
        <v>496</v>
      </c>
      <c r="D221" s="8" t="s">
        <v>497</v>
      </c>
      <c r="E221" s="7">
        <v>-0.286</v>
      </c>
      <c r="F221" s="7">
        <v>-0.085</v>
      </c>
      <c r="G221" s="6">
        <v>-0.285</v>
      </c>
      <c r="H221" s="9" t="s">
        <v>18</v>
      </c>
      <c r="I221" s="9" t="s">
        <v>18</v>
      </c>
      <c r="J221" s="9" t="s">
        <v>19</v>
      </c>
      <c r="K221" s="9"/>
      <c r="L221" s="9"/>
      <c r="M221" s="9">
        <v>2</v>
      </c>
      <c r="N221" s="9" t="s">
        <v>13</v>
      </c>
      <c r="O221" s="18"/>
      <c r="P221" s="18"/>
      <c r="Q221" s="9" t="s">
        <v>21</v>
      </c>
    </row>
    <row r="222" spans="1:17">
      <c r="A222" s="8" t="s">
        <v>477</v>
      </c>
      <c r="B222" s="8" t="s">
        <v>498</v>
      </c>
      <c r="C222" s="8" t="s">
        <v>499</v>
      </c>
      <c r="D222" s="8" t="s">
        <v>500</v>
      </c>
      <c r="E222" s="8">
        <v>0.694</v>
      </c>
      <c r="F222" s="8">
        <v>0.589</v>
      </c>
      <c r="G222" s="8">
        <v>0.406</v>
      </c>
      <c r="H222" s="9" t="s">
        <v>19</v>
      </c>
      <c r="I222" s="9" t="s">
        <v>19</v>
      </c>
      <c r="J222" s="9" t="s">
        <v>19</v>
      </c>
      <c r="K222" s="9">
        <v>4</v>
      </c>
      <c r="L222" s="9">
        <v>3</v>
      </c>
      <c r="M222" s="9">
        <v>3</v>
      </c>
      <c r="N222" s="9" t="s">
        <v>11</v>
      </c>
      <c r="O222" s="18">
        <v>0.105</v>
      </c>
      <c r="P222" s="18">
        <v>0.183</v>
      </c>
      <c r="Q222" s="9" t="s">
        <v>29</v>
      </c>
    </row>
    <row r="223" spans="1:17">
      <c r="A223" s="8" t="s">
        <v>477</v>
      </c>
      <c r="B223" s="8" t="s">
        <v>498</v>
      </c>
      <c r="C223" s="8" t="s">
        <v>501</v>
      </c>
      <c r="D223" s="8" t="s">
        <v>502</v>
      </c>
      <c r="E223" s="8">
        <v>0.693</v>
      </c>
      <c r="F223" s="8">
        <v>0.569</v>
      </c>
      <c r="G223" s="8">
        <v>0.409</v>
      </c>
      <c r="H223" s="9"/>
      <c r="I223" s="9" t="s">
        <v>19</v>
      </c>
      <c r="J223" s="9" t="s">
        <v>19</v>
      </c>
      <c r="K223" s="9">
        <v>4</v>
      </c>
      <c r="L223" s="9">
        <v>3</v>
      </c>
      <c r="M223" s="9">
        <v>3</v>
      </c>
      <c r="N223" s="9" t="s">
        <v>11</v>
      </c>
      <c r="O223" s="18">
        <v>0.124</v>
      </c>
      <c r="P223" s="18">
        <v>0.16</v>
      </c>
      <c r="Q223" s="9" t="s">
        <v>29</v>
      </c>
    </row>
    <row r="224" spans="1:17">
      <c r="A224" s="8" t="s">
        <v>477</v>
      </c>
      <c r="B224" s="8" t="s">
        <v>498</v>
      </c>
      <c r="C224" s="8" t="s">
        <v>503</v>
      </c>
      <c r="D224" s="8" t="s">
        <v>504</v>
      </c>
      <c r="E224" s="8">
        <v>0.638</v>
      </c>
      <c r="F224" s="8">
        <v>0.517</v>
      </c>
      <c r="G224" s="8">
        <v>0.32</v>
      </c>
      <c r="H224" s="9"/>
      <c r="I224" s="9" t="s">
        <v>19</v>
      </c>
      <c r="J224" s="9" t="s">
        <v>19</v>
      </c>
      <c r="K224" s="9">
        <v>4</v>
      </c>
      <c r="L224" s="9">
        <v>3</v>
      </c>
      <c r="M224" s="9">
        <v>2</v>
      </c>
      <c r="N224" s="9" t="s">
        <v>20</v>
      </c>
      <c r="O224" s="18">
        <v>0.121</v>
      </c>
      <c r="P224" s="18">
        <v>0.197</v>
      </c>
      <c r="Q224" s="9" t="s">
        <v>29</v>
      </c>
    </row>
    <row r="225" spans="1:17">
      <c r="A225" s="8" t="s">
        <v>477</v>
      </c>
      <c r="B225" s="8" t="s">
        <v>498</v>
      </c>
      <c r="C225" s="8" t="s">
        <v>505</v>
      </c>
      <c r="D225" s="8" t="s">
        <v>506</v>
      </c>
      <c r="E225" s="8">
        <v>0.699</v>
      </c>
      <c r="F225" s="8">
        <v>0.531</v>
      </c>
      <c r="G225" s="8">
        <v>0.318</v>
      </c>
      <c r="H225" s="9" t="s">
        <v>19</v>
      </c>
      <c r="I225" s="9" t="s">
        <v>19</v>
      </c>
      <c r="J225" s="9" t="s">
        <v>19</v>
      </c>
      <c r="K225" s="9">
        <v>4</v>
      </c>
      <c r="L225" s="9">
        <v>3</v>
      </c>
      <c r="M225" s="9">
        <v>2</v>
      </c>
      <c r="N225" s="9" t="s">
        <v>20</v>
      </c>
      <c r="O225" s="18">
        <v>0.168</v>
      </c>
      <c r="P225" s="18">
        <v>0.213</v>
      </c>
      <c r="Q225" s="9" t="s">
        <v>46</v>
      </c>
    </row>
    <row r="226" spans="1:17">
      <c r="A226" s="8" t="s">
        <v>477</v>
      </c>
      <c r="B226" s="8" t="s">
        <v>498</v>
      </c>
      <c r="C226" s="8" t="s">
        <v>507</v>
      </c>
      <c r="D226" s="8" t="s">
        <v>508</v>
      </c>
      <c r="E226" s="8">
        <v>0.687</v>
      </c>
      <c r="F226" s="8">
        <v>0.548</v>
      </c>
      <c r="G226" s="8">
        <v>0.32</v>
      </c>
      <c r="H226" s="9"/>
      <c r="I226" s="9" t="s">
        <v>19</v>
      </c>
      <c r="J226" s="9" t="s">
        <v>19</v>
      </c>
      <c r="K226" s="9">
        <v>4</v>
      </c>
      <c r="L226" s="9">
        <v>3</v>
      </c>
      <c r="M226" s="9">
        <v>2</v>
      </c>
      <c r="N226" s="9" t="s">
        <v>20</v>
      </c>
      <c r="O226" s="18">
        <v>0.139</v>
      </c>
      <c r="P226" s="18">
        <v>0.228</v>
      </c>
      <c r="Q226" s="9" t="s">
        <v>46</v>
      </c>
    </row>
    <row r="227" spans="1:17">
      <c r="A227" s="8" t="s">
        <v>477</v>
      </c>
      <c r="B227" s="8" t="s">
        <v>498</v>
      </c>
      <c r="C227" s="8" t="s">
        <v>509</v>
      </c>
      <c r="D227" s="8" t="s">
        <v>510</v>
      </c>
      <c r="E227" s="8">
        <v>0.728</v>
      </c>
      <c r="F227" s="8">
        <v>0.56</v>
      </c>
      <c r="G227" s="8">
        <v>0.335</v>
      </c>
      <c r="H227" s="9" t="s">
        <v>19</v>
      </c>
      <c r="I227" s="9" t="s">
        <v>19</v>
      </c>
      <c r="J227" s="9" t="s">
        <v>19</v>
      </c>
      <c r="K227" s="9">
        <v>4</v>
      </c>
      <c r="L227" s="9">
        <v>3</v>
      </c>
      <c r="M227" s="9">
        <v>2</v>
      </c>
      <c r="N227" s="9" t="s">
        <v>20</v>
      </c>
      <c r="O227" s="18">
        <v>0.168</v>
      </c>
      <c r="P227" s="18">
        <v>0.225</v>
      </c>
      <c r="Q227" s="9" t="s">
        <v>46</v>
      </c>
    </row>
    <row r="228" spans="1:17">
      <c r="A228" s="8" t="s">
        <v>477</v>
      </c>
      <c r="B228" s="8" t="s">
        <v>498</v>
      </c>
      <c r="C228" s="8" t="s">
        <v>511</v>
      </c>
      <c r="D228" s="8" t="s">
        <v>512</v>
      </c>
      <c r="E228" s="8">
        <v>0.726</v>
      </c>
      <c r="F228" s="8">
        <v>0.581</v>
      </c>
      <c r="G228" s="8">
        <v>0.368</v>
      </c>
      <c r="H228" s="9" t="s">
        <v>19</v>
      </c>
      <c r="I228" s="9" t="s">
        <v>19</v>
      </c>
      <c r="J228" s="9" t="s">
        <v>19</v>
      </c>
      <c r="K228" s="9">
        <v>4</v>
      </c>
      <c r="L228" s="9">
        <v>3</v>
      </c>
      <c r="M228" s="9">
        <v>2</v>
      </c>
      <c r="N228" s="9" t="s">
        <v>20</v>
      </c>
      <c r="O228" s="18">
        <v>0.145</v>
      </c>
      <c r="P228" s="18">
        <v>0.213</v>
      </c>
      <c r="Q228" s="9" t="s">
        <v>46</v>
      </c>
    </row>
    <row r="229" spans="1:17">
      <c r="A229" s="8" t="s">
        <v>477</v>
      </c>
      <c r="B229" s="8" t="s">
        <v>498</v>
      </c>
      <c r="C229" s="8" t="s">
        <v>513</v>
      </c>
      <c r="D229" s="8" t="s">
        <v>514</v>
      </c>
      <c r="E229" s="8">
        <v>0.708</v>
      </c>
      <c r="F229" s="8">
        <v>0.59</v>
      </c>
      <c r="G229" s="8">
        <v>0.405</v>
      </c>
      <c r="H229" s="9" t="s">
        <v>19</v>
      </c>
      <c r="I229" s="9" t="s">
        <v>19</v>
      </c>
      <c r="J229" s="9" t="s">
        <v>19</v>
      </c>
      <c r="K229" s="9">
        <v>4</v>
      </c>
      <c r="L229" s="9">
        <v>3</v>
      </c>
      <c r="M229" s="9">
        <v>3</v>
      </c>
      <c r="N229" s="9" t="s">
        <v>11</v>
      </c>
      <c r="O229" s="18">
        <v>0.118</v>
      </c>
      <c r="P229" s="18">
        <v>0.185</v>
      </c>
      <c r="Q229" s="9" t="s">
        <v>29</v>
      </c>
    </row>
    <row r="230" spans="1:17">
      <c r="A230" s="8" t="s">
        <v>477</v>
      </c>
      <c r="B230" s="8" t="s">
        <v>498</v>
      </c>
      <c r="C230" s="8" t="s">
        <v>515</v>
      </c>
      <c r="D230" s="8" t="s">
        <v>516</v>
      </c>
      <c r="E230" s="8">
        <v>0.662</v>
      </c>
      <c r="F230" s="8">
        <v>0.62</v>
      </c>
      <c r="G230" s="8">
        <v>0.462</v>
      </c>
      <c r="H230" s="9"/>
      <c r="I230" s="9" t="s">
        <v>19</v>
      </c>
      <c r="J230" s="9" t="s">
        <v>19</v>
      </c>
      <c r="K230" s="9">
        <v>4</v>
      </c>
      <c r="L230" s="9">
        <v>4</v>
      </c>
      <c r="M230" s="9">
        <v>3</v>
      </c>
      <c r="N230" s="9" t="s">
        <v>13</v>
      </c>
      <c r="O230" s="18">
        <v>0.042</v>
      </c>
      <c r="P230" s="18">
        <v>0.158</v>
      </c>
      <c r="Q230" s="9" t="s">
        <v>29</v>
      </c>
    </row>
    <row r="231" spans="1:17">
      <c r="A231" s="8" t="s">
        <v>477</v>
      </c>
      <c r="B231" s="8" t="s">
        <v>498</v>
      </c>
      <c r="C231" s="8" t="s">
        <v>517</v>
      </c>
      <c r="D231" s="8" t="s">
        <v>518</v>
      </c>
      <c r="E231" s="8">
        <v>0.657</v>
      </c>
      <c r="F231" s="8">
        <v>0.608</v>
      </c>
      <c r="G231" s="8">
        <v>0.499</v>
      </c>
      <c r="H231" s="9"/>
      <c r="I231" s="9" t="s">
        <v>19</v>
      </c>
      <c r="J231" s="9" t="s">
        <v>19</v>
      </c>
      <c r="K231" s="9">
        <v>4</v>
      </c>
      <c r="L231" s="9">
        <v>4</v>
      </c>
      <c r="M231" s="9">
        <v>3</v>
      </c>
      <c r="N231" s="9" t="s">
        <v>13</v>
      </c>
      <c r="O231" s="18">
        <v>0.049</v>
      </c>
      <c r="P231" s="18">
        <v>0.109</v>
      </c>
      <c r="Q231" s="9" t="s">
        <v>29</v>
      </c>
    </row>
    <row r="232" spans="1:17">
      <c r="A232" s="8" t="s">
        <v>477</v>
      </c>
      <c r="B232" s="8" t="s">
        <v>498</v>
      </c>
      <c r="C232" s="8" t="s">
        <v>519</v>
      </c>
      <c r="D232" s="8" t="s">
        <v>520</v>
      </c>
      <c r="E232" s="8">
        <v>0.631</v>
      </c>
      <c r="F232" s="8">
        <v>0.595</v>
      </c>
      <c r="G232" s="8">
        <v>0.482</v>
      </c>
      <c r="H232" s="9"/>
      <c r="I232" s="9" t="s">
        <v>19</v>
      </c>
      <c r="J232" s="9" t="s">
        <v>19</v>
      </c>
      <c r="K232" s="9">
        <v>4</v>
      </c>
      <c r="L232" s="9">
        <v>3</v>
      </c>
      <c r="M232" s="9">
        <v>3</v>
      </c>
      <c r="N232" s="9" t="s">
        <v>11</v>
      </c>
      <c r="O232" s="18">
        <v>0.036</v>
      </c>
      <c r="P232" s="18">
        <v>0.113</v>
      </c>
      <c r="Q232" s="9" t="s">
        <v>29</v>
      </c>
    </row>
    <row r="233" spans="1:17">
      <c r="A233" s="8" t="s">
        <v>477</v>
      </c>
      <c r="B233" s="8" t="s">
        <v>498</v>
      </c>
      <c r="C233" s="8" t="s">
        <v>521</v>
      </c>
      <c r="D233" s="8" t="s">
        <v>522</v>
      </c>
      <c r="E233" s="8">
        <v>0.593</v>
      </c>
      <c r="F233" s="8">
        <v>0.563</v>
      </c>
      <c r="G233" s="8">
        <v>0.438</v>
      </c>
      <c r="H233" s="9"/>
      <c r="I233" s="9" t="s">
        <v>19</v>
      </c>
      <c r="J233" s="9" t="s">
        <v>19</v>
      </c>
      <c r="K233" s="9">
        <v>3</v>
      </c>
      <c r="L233" s="9">
        <v>3</v>
      </c>
      <c r="M233" s="9">
        <v>3</v>
      </c>
      <c r="N233" s="9" t="s">
        <v>29</v>
      </c>
      <c r="O233" s="18">
        <v>0.03</v>
      </c>
      <c r="P233" s="18">
        <v>0.125</v>
      </c>
      <c r="Q233" s="9" t="s">
        <v>29</v>
      </c>
    </row>
    <row r="234" spans="1:17">
      <c r="A234" s="8" t="s">
        <v>477</v>
      </c>
      <c r="B234" s="8" t="s">
        <v>498</v>
      </c>
      <c r="C234" s="8" t="s">
        <v>523</v>
      </c>
      <c r="D234" s="8" t="s">
        <v>524</v>
      </c>
      <c r="E234" s="8">
        <v>0.604</v>
      </c>
      <c r="F234" s="8">
        <v>0.534</v>
      </c>
      <c r="G234" s="8">
        <v>0.395</v>
      </c>
      <c r="H234" s="9"/>
      <c r="I234" s="9" t="s">
        <v>19</v>
      </c>
      <c r="J234" s="9" t="s">
        <v>19</v>
      </c>
      <c r="K234" s="9">
        <v>4</v>
      </c>
      <c r="L234" s="9">
        <v>3</v>
      </c>
      <c r="M234" s="9">
        <v>2</v>
      </c>
      <c r="N234" s="9" t="s">
        <v>20</v>
      </c>
      <c r="O234" s="18">
        <v>0.07</v>
      </c>
      <c r="P234" s="18">
        <v>0.139</v>
      </c>
      <c r="Q234" s="9" t="s">
        <v>29</v>
      </c>
    </row>
    <row r="235" spans="1:17">
      <c r="A235" s="8" t="s">
        <v>477</v>
      </c>
      <c r="B235" s="8" t="s">
        <v>498</v>
      </c>
      <c r="C235" s="8" t="s">
        <v>525</v>
      </c>
      <c r="D235" s="8" t="s">
        <v>526</v>
      </c>
      <c r="E235" s="8">
        <v>0.631</v>
      </c>
      <c r="F235" s="8">
        <v>0.532</v>
      </c>
      <c r="G235" s="8">
        <v>0.365</v>
      </c>
      <c r="H235" s="9"/>
      <c r="I235" s="9" t="s">
        <v>19</v>
      </c>
      <c r="J235" s="9" t="s">
        <v>19</v>
      </c>
      <c r="K235" s="9">
        <v>4</v>
      </c>
      <c r="L235" s="9">
        <v>3</v>
      </c>
      <c r="M235" s="9">
        <v>2</v>
      </c>
      <c r="N235" s="9" t="s">
        <v>20</v>
      </c>
      <c r="O235" s="18">
        <v>0.099</v>
      </c>
      <c r="P235" s="18">
        <v>0.167</v>
      </c>
      <c r="Q235" s="9" t="s">
        <v>29</v>
      </c>
    </row>
    <row r="236" spans="1:17">
      <c r="A236" s="8" t="s">
        <v>477</v>
      </c>
      <c r="B236" s="8" t="s">
        <v>527</v>
      </c>
      <c r="C236" s="8" t="s">
        <v>528</v>
      </c>
      <c r="D236" s="8" t="s">
        <v>529</v>
      </c>
      <c r="E236" s="8">
        <v>0.549</v>
      </c>
      <c r="F236" s="7">
        <v>0.104</v>
      </c>
      <c r="G236" s="8">
        <v>0.192</v>
      </c>
      <c r="H236" s="9"/>
      <c r="I236" s="9" t="s">
        <v>18</v>
      </c>
      <c r="J236" s="9" t="s">
        <v>19</v>
      </c>
      <c r="K236" s="9">
        <v>3</v>
      </c>
      <c r="L236" s="9"/>
      <c r="M236" s="9">
        <v>1</v>
      </c>
      <c r="N236" s="9" t="s">
        <v>20</v>
      </c>
      <c r="O236" s="18">
        <v>0.445</v>
      </c>
      <c r="P236" s="18">
        <v>-0.088</v>
      </c>
      <c r="Q236" s="9" t="s">
        <v>224</v>
      </c>
    </row>
    <row r="237" spans="1:17">
      <c r="A237" s="8" t="s">
        <v>477</v>
      </c>
      <c r="B237" s="8" t="s">
        <v>527</v>
      </c>
      <c r="C237" s="8" t="s">
        <v>530</v>
      </c>
      <c r="D237" s="8" t="s">
        <v>531</v>
      </c>
      <c r="E237" s="7">
        <v>-0.355</v>
      </c>
      <c r="F237" s="7">
        <v>0.053</v>
      </c>
      <c r="G237" s="8">
        <v>0.127</v>
      </c>
      <c r="H237" s="9" t="s">
        <v>18</v>
      </c>
      <c r="I237" s="9" t="s">
        <v>18</v>
      </c>
      <c r="J237" s="9"/>
      <c r="K237" s="9"/>
      <c r="L237" s="9"/>
      <c r="M237" s="9">
        <v>1</v>
      </c>
      <c r="N237" s="9" t="s">
        <v>13</v>
      </c>
      <c r="O237" s="18"/>
      <c r="P237" s="18"/>
      <c r="Q237" s="9" t="s">
        <v>21</v>
      </c>
    </row>
    <row r="238" spans="1:17">
      <c r="A238" s="8" t="s">
        <v>477</v>
      </c>
      <c r="B238" s="8" t="s">
        <v>532</v>
      </c>
      <c r="C238" s="8" t="s">
        <v>533</v>
      </c>
      <c r="D238" s="8" t="s">
        <v>534</v>
      </c>
      <c r="E238" s="8">
        <v>0.776</v>
      </c>
      <c r="F238" s="8">
        <v>0.671</v>
      </c>
      <c r="G238" s="8">
        <v>0.658</v>
      </c>
      <c r="H238" s="9" t="s">
        <v>19</v>
      </c>
      <c r="I238" s="9" t="s">
        <v>19</v>
      </c>
      <c r="J238" s="9" t="s">
        <v>19</v>
      </c>
      <c r="K238" s="9">
        <v>4</v>
      </c>
      <c r="L238" s="9">
        <v>4</v>
      </c>
      <c r="M238" s="9">
        <v>4</v>
      </c>
      <c r="N238" s="9" t="s">
        <v>29</v>
      </c>
      <c r="O238" s="18">
        <v>0.105</v>
      </c>
      <c r="P238" s="18">
        <v>0.013</v>
      </c>
      <c r="Q238" s="9" t="s">
        <v>29</v>
      </c>
    </row>
    <row r="239" spans="1:17">
      <c r="A239" s="8" t="s">
        <v>477</v>
      </c>
      <c r="B239" s="8" t="s">
        <v>532</v>
      </c>
      <c r="C239" s="8" t="s">
        <v>535</v>
      </c>
      <c r="D239" s="8" t="s">
        <v>536</v>
      </c>
      <c r="E239" s="7">
        <v>-0.056</v>
      </c>
      <c r="F239" s="8">
        <v>0.385</v>
      </c>
      <c r="G239" s="8">
        <v>0.465</v>
      </c>
      <c r="H239" s="9" t="s">
        <v>18</v>
      </c>
      <c r="I239" s="9" t="s">
        <v>19</v>
      </c>
      <c r="J239" s="9" t="s">
        <v>19</v>
      </c>
      <c r="K239" s="9"/>
      <c r="L239" s="9">
        <v>2</v>
      </c>
      <c r="M239" s="9">
        <v>3</v>
      </c>
      <c r="N239" s="9" t="s">
        <v>20</v>
      </c>
      <c r="O239" s="18"/>
      <c r="P239" s="18">
        <v>-0.08</v>
      </c>
      <c r="Q239" s="9" t="s">
        <v>21</v>
      </c>
    </row>
    <row r="240" spans="1:17">
      <c r="A240" s="16" t="s">
        <v>537</v>
      </c>
      <c r="B240" s="16" t="s">
        <v>538</v>
      </c>
      <c r="C240" s="16" t="s">
        <v>539</v>
      </c>
      <c r="D240" s="16" t="s">
        <v>540</v>
      </c>
      <c r="E240" s="8">
        <v>0.956</v>
      </c>
      <c r="F240" s="8">
        <v>0.944</v>
      </c>
      <c r="G240" s="8">
        <v>0.901</v>
      </c>
      <c r="H240" s="9" t="s">
        <v>19</v>
      </c>
      <c r="I240" s="9" t="s">
        <v>19</v>
      </c>
      <c r="J240" s="9" t="s">
        <v>19</v>
      </c>
      <c r="K240" s="9">
        <v>5</v>
      </c>
      <c r="L240" s="9">
        <v>5</v>
      </c>
      <c r="M240" s="9">
        <v>5</v>
      </c>
      <c r="N240" s="9" t="s">
        <v>29</v>
      </c>
      <c r="O240" s="18">
        <v>0.012</v>
      </c>
      <c r="P240" s="18">
        <v>0.0429999999999999</v>
      </c>
      <c r="Q240" s="9" t="s">
        <v>29</v>
      </c>
    </row>
    <row r="241" spans="1:17">
      <c r="A241" s="16" t="s">
        <v>537</v>
      </c>
      <c r="B241" s="16" t="s">
        <v>538</v>
      </c>
      <c r="C241" s="16" t="s">
        <v>541</v>
      </c>
      <c r="D241" s="16" t="s">
        <v>542</v>
      </c>
      <c r="E241" s="7">
        <v>-0.074</v>
      </c>
      <c r="F241" s="8">
        <v>0.486</v>
      </c>
      <c r="G241" s="8">
        <v>0.526</v>
      </c>
      <c r="H241" s="9" t="s">
        <v>18</v>
      </c>
      <c r="I241" s="9" t="s">
        <v>19</v>
      </c>
      <c r="J241" s="9" t="s">
        <v>19</v>
      </c>
      <c r="K241" s="9"/>
      <c r="L241" s="9">
        <v>3</v>
      </c>
      <c r="M241" s="9">
        <v>3</v>
      </c>
      <c r="N241" s="9" t="s">
        <v>11</v>
      </c>
      <c r="O241" s="18"/>
      <c r="P241" s="18">
        <v>-0.04</v>
      </c>
      <c r="Q241" s="9" t="s">
        <v>21</v>
      </c>
    </row>
    <row r="242" spans="1:17">
      <c r="A242" s="16" t="s">
        <v>537</v>
      </c>
      <c r="B242" s="16" t="s">
        <v>543</v>
      </c>
      <c r="C242" s="16" t="s">
        <v>544</v>
      </c>
      <c r="D242" s="16" t="s">
        <v>545</v>
      </c>
      <c r="E242" s="8">
        <v>0.741</v>
      </c>
      <c r="F242" s="8">
        <v>0.844</v>
      </c>
      <c r="G242" s="8">
        <v>0.824</v>
      </c>
      <c r="H242" s="9" t="s">
        <v>19</v>
      </c>
      <c r="I242" s="9" t="s">
        <v>19</v>
      </c>
      <c r="J242" s="9" t="s">
        <v>19</v>
      </c>
      <c r="K242" s="9">
        <v>4</v>
      </c>
      <c r="L242" s="9">
        <v>5</v>
      </c>
      <c r="M242" s="9">
        <v>5</v>
      </c>
      <c r="N242" s="9" t="s">
        <v>11</v>
      </c>
      <c r="O242" s="18">
        <v>-0.103</v>
      </c>
      <c r="P242" s="18">
        <v>0.02</v>
      </c>
      <c r="Q242" s="9" t="s">
        <v>29</v>
      </c>
    </row>
    <row r="243" spans="1:17">
      <c r="A243" s="16" t="s">
        <v>537</v>
      </c>
      <c r="B243" s="16" t="s">
        <v>543</v>
      </c>
      <c r="C243" s="16" t="s">
        <v>546</v>
      </c>
      <c r="D243" s="16" t="s">
        <v>547</v>
      </c>
      <c r="E243" s="7">
        <v>0.465</v>
      </c>
      <c r="F243" s="8">
        <v>0.75</v>
      </c>
      <c r="G243" s="8">
        <v>0.776</v>
      </c>
      <c r="H243" s="9"/>
      <c r="I243" s="9" t="s">
        <v>19</v>
      </c>
      <c r="J243" s="9" t="s">
        <v>19</v>
      </c>
      <c r="K243" s="9"/>
      <c r="L243" s="9">
        <v>4</v>
      </c>
      <c r="M243" s="9">
        <v>4</v>
      </c>
      <c r="N243" s="9" t="s">
        <v>11</v>
      </c>
      <c r="O243" s="18"/>
      <c r="P243" s="18">
        <v>-0.026</v>
      </c>
      <c r="Q243" s="9" t="s">
        <v>21</v>
      </c>
    </row>
    <row r="244" spans="1:17">
      <c r="A244" s="16" t="s">
        <v>537</v>
      </c>
      <c r="B244" s="16" t="s">
        <v>548</v>
      </c>
      <c r="C244" s="16" t="s">
        <v>549</v>
      </c>
      <c r="D244" s="16" t="s">
        <v>550</v>
      </c>
      <c r="E244" s="8">
        <v>0.731</v>
      </c>
      <c r="F244" s="8">
        <v>0.818</v>
      </c>
      <c r="G244" s="8">
        <v>0.815</v>
      </c>
      <c r="H244" s="9" t="s">
        <v>19</v>
      </c>
      <c r="I244" s="9" t="s">
        <v>19</v>
      </c>
      <c r="J244" s="9" t="s">
        <v>19</v>
      </c>
      <c r="K244" s="9">
        <v>4</v>
      </c>
      <c r="L244" s="9">
        <v>5</v>
      </c>
      <c r="M244" s="9">
        <v>5</v>
      </c>
      <c r="N244" s="9" t="s">
        <v>11</v>
      </c>
      <c r="O244" s="18">
        <v>-0.087</v>
      </c>
      <c r="P244" s="18">
        <v>0.003</v>
      </c>
      <c r="Q244" s="9" t="s">
        <v>29</v>
      </c>
    </row>
    <row r="245" spans="1:17">
      <c r="A245" s="16" t="s">
        <v>537</v>
      </c>
      <c r="B245" s="16" t="s">
        <v>548</v>
      </c>
      <c r="C245" s="16" t="s">
        <v>551</v>
      </c>
      <c r="D245" s="16" t="s">
        <v>552</v>
      </c>
      <c r="E245" s="8">
        <v>0.539</v>
      </c>
      <c r="F245" s="8">
        <v>0.7</v>
      </c>
      <c r="G245" s="8">
        <v>0.722</v>
      </c>
      <c r="H245" s="9"/>
      <c r="I245" s="9" t="s">
        <v>19</v>
      </c>
      <c r="J245" s="9" t="s">
        <v>19</v>
      </c>
      <c r="K245" s="9">
        <v>3</v>
      </c>
      <c r="L245" s="9">
        <v>4</v>
      </c>
      <c r="M245" s="9">
        <v>4</v>
      </c>
      <c r="N245" s="9" t="s">
        <v>11</v>
      </c>
      <c r="O245" s="18">
        <v>-0.161</v>
      </c>
      <c r="P245" s="18">
        <v>-0.022</v>
      </c>
      <c r="Q245" s="9" t="s">
        <v>29</v>
      </c>
    </row>
    <row r="246" spans="1:17">
      <c r="A246" s="16" t="s">
        <v>537</v>
      </c>
      <c r="B246" s="16" t="s">
        <v>553</v>
      </c>
      <c r="C246" s="16" t="s">
        <v>554</v>
      </c>
      <c r="D246" s="16" t="s">
        <v>555</v>
      </c>
      <c r="E246" s="8">
        <v>0.661</v>
      </c>
      <c r="F246" s="8">
        <v>0.789</v>
      </c>
      <c r="G246" s="8">
        <v>0.788</v>
      </c>
      <c r="H246" s="9"/>
      <c r="I246" s="9" t="s">
        <v>19</v>
      </c>
      <c r="J246" s="9" t="s">
        <v>19</v>
      </c>
      <c r="K246" s="9">
        <v>4</v>
      </c>
      <c r="L246" s="9">
        <v>4</v>
      </c>
      <c r="M246" s="9">
        <v>4</v>
      </c>
      <c r="N246" s="9" t="s">
        <v>29</v>
      </c>
      <c r="O246" s="18">
        <v>-0.128</v>
      </c>
      <c r="P246" s="18">
        <v>0.001</v>
      </c>
      <c r="Q246" s="9" t="s">
        <v>29</v>
      </c>
    </row>
    <row r="247" spans="1:17">
      <c r="A247" s="16" t="s">
        <v>537</v>
      </c>
      <c r="B247" s="16" t="s">
        <v>553</v>
      </c>
      <c r="C247" s="16" t="s">
        <v>556</v>
      </c>
      <c r="D247" s="16" t="s">
        <v>557</v>
      </c>
      <c r="E247" s="8">
        <v>0.631</v>
      </c>
      <c r="F247" s="8">
        <v>0.68</v>
      </c>
      <c r="G247" s="8">
        <v>0.76</v>
      </c>
      <c r="H247" s="9"/>
      <c r="I247" s="9" t="s">
        <v>19</v>
      </c>
      <c r="J247" s="9" t="s">
        <v>19</v>
      </c>
      <c r="K247" s="9">
        <v>4</v>
      </c>
      <c r="L247" s="9">
        <v>4</v>
      </c>
      <c r="M247" s="9">
        <v>4</v>
      </c>
      <c r="N247" s="9" t="s">
        <v>29</v>
      </c>
      <c r="O247" s="18">
        <v>-0.049</v>
      </c>
      <c r="P247" s="18">
        <v>-0.08</v>
      </c>
      <c r="Q247" s="9" t="s">
        <v>29</v>
      </c>
    </row>
    <row r="248" spans="1:17">
      <c r="A248" s="16" t="s">
        <v>537</v>
      </c>
      <c r="B248" s="16" t="s">
        <v>558</v>
      </c>
      <c r="C248" s="16" t="s">
        <v>559</v>
      </c>
      <c r="D248" s="16" t="s">
        <v>560</v>
      </c>
      <c r="E248" s="8">
        <v>0.662</v>
      </c>
      <c r="F248" s="8">
        <v>0.81</v>
      </c>
      <c r="G248" s="8">
        <v>0.788</v>
      </c>
      <c r="H248" s="9"/>
      <c r="I248" s="9" t="s">
        <v>19</v>
      </c>
      <c r="J248" s="9" t="s">
        <v>19</v>
      </c>
      <c r="K248" s="9">
        <v>4</v>
      </c>
      <c r="L248" s="9">
        <v>5</v>
      </c>
      <c r="M248" s="9">
        <v>4</v>
      </c>
      <c r="N248" s="9" t="s">
        <v>12</v>
      </c>
      <c r="O248" s="18">
        <v>-0.148</v>
      </c>
      <c r="P248" s="18">
        <v>0.022</v>
      </c>
      <c r="Q248" s="9" t="s">
        <v>29</v>
      </c>
    </row>
    <row r="249" spans="1:17">
      <c r="A249" s="16" t="s">
        <v>537</v>
      </c>
      <c r="B249" s="16" t="s">
        <v>558</v>
      </c>
      <c r="C249" s="16" t="s">
        <v>561</v>
      </c>
      <c r="D249" s="16" t="s">
        <v>562</v>
      </c>
      <c r="E249" s="8">
        <v>0.626</v>
      </c>
      <c r="F249" s="8">
        <v>0.707</v>
      </c>
      <c r="G249" s="8">
        <v>0.775</v>
      </c>
      <c r="H249" s="9" t="s">
        <v>19</v>
      </c>
      <c r="I249" s="9" t="s">
        <v>19</v>
      </c>
      <c r="J249" s="9" t="s">
        <v>19</v>
      </c>
      <c r="K249" s="9">
        <v>4</v>
      </c>
      <c r="L249" s="9">
        <v>4</v>
      </c>
      <c r="M249" s="9">
        <v>4</v>
      </c>
      <c r="N249" s="9" t="s">
        <v>29</v>
      </c>
      <c r="O249" s="18">
        <v>-0.081</v>
      </c>
      <c r="P249" s="18">
        <v>-0.0680000000000001</v>
      </c>
      <c r="Q249" s="9" t="s">
        <v>29</v>
      </c>
    </row>
    <row r="250" spans="1:17">
      <c r="A250" s="16" t="s">
        <v>537</v>
      </c>
      <c r="B250" s="16" t="s">
        <v>563</v>
      </c>
      <c r="C250" s="16" t="s">
        <v>564</v>
      </c>
      <c r="D250" s="16" t="s">
        <v>565</v>
      </c>
      <c r="E250" s="8">
        <v>0.635</v>
      </c>
      <c r="F250" s="8">
        <v>0.766</v>
      </c>
      <c r="G250" s="8">
        <v>0.767</v>
      </c>
      <c r="H250" s="9"/>
      <c r="I250" s="9" t="s">
        <v>19</v>
      </c>
      <c r="J250" s="9" t="s">
        <v>19</v>
      </c>
      <c r="K250" s="9">
        <v>4</v>
      </c>
      <c r="L250" s="9">
        <v>4</v>
      </c>
      <c r="M250" s="9">
        <v>4</v>
      </c>
      <c r="N250" s="9" t="s">
        <v>29</v>
      </c>
      <c r="O250" s="18">
        <v>-0.131</v>
      </c>
      <c r="P250" s="18">
        <v>-0.001</v>
      </c>
      <c r="Q250" s="9" t="s">
        <v>29</v>
      </c>
    </row>
    <row r="251" spans="1:17">
      <c r="A251" s="16" t="s">
        <v>537</v>
      </c>
      <c r="B251" s="16" t="s">
        <v>563</v>
      </c>
      <c r="C251" s="16" t="s">
        <v>566</v>
      </c>
      <c r="D251" s="16" t="s">
        <v>567</v>
      </c>
      <c r="E251" s="8">
        <v>0.705</v>
      </c>
      <c r="F251" s="8">
        <v>0.705</v>
      </c>
      <c r="G251" s="8">
        <v>0.751</v>
      </c>
      <c r="H251" s="9" t="s">
        <v>19</v>
      </c>
      <c r="I251" s="9" t="s">
        <v>19</v>
      </c>
      <c r="J251" s="9" t="s">
        <v>19</v>
      </c>
      <c r="K251" s="9">
        <v>4</v>
      </c>
      <c r="L251" s="9">
        <v>4</v>
      </c>
      <c r="M251" s="9">
        <v>4</v>
      </c>
      <c r="N251" s="9" t="s">
        <v>29</v>
      </c>
      <c r="O251" s="18">
        <v>0</v>
      </c>
      <c r="P251" s="18">
        <v>-0.046</v>
      </c>
      <c r="Q251" s="9" t="s">
        <v>29</v>
      </c>
    </row>
    <row r="252" spans="1:17">
      <c r="A252" s="16" t="s">
        <v>537</v>
      </c>
      <c r="B252" s="16" t="s">
        <v>563</v>
      </c>
      <c r="C252" s="16" t="s">
        <v>568</v>
      </c>
      <c r="D252" s="16" t="s">
        <v>569</v>
      </c>
      <c r="E252" s="8">
        <v>0.654</v>
      </c>
      <c r="F252" s="8">
        <v>0.78</v>
      </c>
      <c r="G252" s="8">
        <v>0.768</v>
      </c>
      <c r="H252" s="9"/>
      <c r="I252" s="9" t="s">
        <v>19</v>
      </c>
      <c r="J252" s="9" t="s">
        <v>19</v>
      </c>
      <c r="K252" s="9">
        <v>4</v>
      </c>
      <c r="L252" s="9">
        <v>4</v>
      </c>
      <c r="M252" s="9">
        <v>4</v>
      </c>
      <c r="N252" s="9" t="s">
        <v>29</v>
      </c>
      <c r="O252" s="18">
        <v>-0.126</v>
      </c>
      <c r="P252" s="18">
        <v>0.012</v>
      </c>
      <c r="Q252" s="9" t="s">
        <v>29</v>
      </c>
    </row>
    <row r="253" spans="1:17">
      <c r="A253" s="16" t="s">
        <v>537</v>
      </c>
      <c r="B253" s="16" t="s">
        <v>563</v>
      </c>
      <c r="C253" s="16" t="s">
        <v>570</v>
      </c>
      <c r="D253" s="16" t="s">
        <v>571</v>
      </c>
      <c r="E253" s="8">
        <v>0.656</v>
      </c>
      <c r="F253" s="8">
        <v>0.721</v>
      </c>
      <c r="G253" s="8">
        <v>0.747</v>
      </c>
      <c r="H253" s="9" t="s">
        <v>19</v>
      </c>
      <c r="I253" s="9" t="s">
        <v>19</v>
      </c>
      <c r="J253" s="9" t="s">
        <v>19</v>
      </c>
      <c r="K253" s="9">
        <v>4</v>
      </c>
      <c r="L253" s="9">
        <v>4</v>
      </c>
      <c r="M253" s="9">
        <v>4</v>
      </c>
      <c r="N253" s="9" t="s">
        <v>29</v>
      </c>
      <c r="O253" s="18">
        <v>-0.0649999999999999</v>
      </c>
      <c r="P253" s="18">
        <v>-0.026</v>
      </c>
      <c r="Q253" s="9" t="s">
        <v>29</v>
      </c>
    </row>
    <row r="254" spans="1:17">
      <c r="A254" s="16" t="s">
        <v>537</v>
      </c>
      <c r="B254" s="16" t="s">
        <v>572</v>
      </c>
      <c r="C254" s="16" t="s">
        <v>573</v>
      </c>
      <c r="D254" s="16" t="s">
        <v>574</v>
      </c>
      <c r="E254" s="7">
        <v>0.262</v>
      </c>
      <c r="F254" s="8">
        <v>0.241</v>
      </c>
      <c r="G254" s="8">
        <v>0.154</v>
      </c>
      <c r="H254" s="9" t="s">
        <v>18</v>
      </c>
      <c r="I254" s="9"/>
      <c r="J254" s="9"/>
      <c r="K254" s="9"/>
      <c r="L254" s="9">
        <v>2</v>
      </c>
      <c r="M254" s="9">
        <v>1</v>
      </c>
      <c r="N254" s="9" t="s">
        <v>20</v>
      </c>
      <c r="O254" s="18"/>
      <c r="P254" s="18">
        <v>0.087</v>
      </c>
      <c r="Q254" s="9" t="s">
        <v>21</v>
      </c>
    </row>
    <row r="255" spans="1:17">
      <c r="A255" s="16" t="s">
        <v>537</v>
      </c>
      <c r="B255" s="16" t="s">
        <v>572</v>
      </c>
      <c r="C255" s="16" t="s">
        <v>575</v>
      </c>
      <c r="D255" s="16" t="s">
        <v>576</v>
      </c>
      <c r="E255" s="8">
        <v>0.938</v>
      </c>
      <c r="F255" s="8">
        <v>0.946</v>
      </c>
      <c r="G255" s="8">
        <v>0.905</v>
      </c>
      <c r="H255" s="9" t="s">
        <v>19</v>
      </c>
      <c r="I255" s="9" t="s">
        <v>19</v>
      </c>
      <c r="J255" s="9" t="s">
        <v>19</v>
      </c>
      <c r="K255" s="9">
        <v>5</v>
      </c>
      <c r="L255" s="9">
        <v>5</v>
      </c>
      <c r="M255" s="9">
        <v>5</v>
      </c>
      <c r="N255" s="9" t="s">
        <v>29</v>
      </c>
      <c r="O255" s="18">
        <v>-0.00800000000000001</v>
      </c>
      <c r="P255" s="18">
        <v>0.0409999999999999</v>
      </c>
      <c r="Q255" s="9" t="s">
        <v>29</v>
      </c>
    </row>
    <row r="256" spans="1:17">
      <c r="A256" s="16" t="s">
        <v>537</v>
      </c>
      <c r="B256" s="16" t="s">
        <v>572</v>
      </c>
      <c r="C256" s="16" t="s">
        <v>577</v>
      </c>
      <c r="D256" s="16" t="s">
        <v>578</v>
      </c>
      <c r="E256" s="7">
        <v>0.012</v>
      </c>
      <c r="F256" s="8">
        <v>0.48</v>
      </c>
      <c r="G256" s="8">
        <v>0.539</v>
      </c>
      <c r="H256" s="9" t="s">
        <v>18</v>
      </c>
      <c r="I256" s="9" t="s">
        <v>19</v>
      </c>
      <c r="J256" s="9" t="s">
        <v>19</v>
      </c>
      <c r="K256" s="9"/>
      <c r="L256" s="9">
        <v>3</v>
      </c>
      <c r="M256" s="9">
        <v>3</v>
      </c>
      <c r="N256" s="9" t="s">
        <v>11</v>
      </c>
      <c r="O256" s="18"/>
      <c r="P256" s="18">
        <v>-0.0590000000000001</v>
      </c>
      <c r="Q256" s="9" t="s">
        <v>21</v>
      </c>
    </row>
    <row r="257" ht="30" spans="1:17">
      <c r="A257" s="16" t="s">
        <v>537</v>
      </c>
      <c r="B257" s="17" t="s">
        <v>579</v>
      </c>
      <c r="C257" s="16" t="s">
        <v>580</v>
      </c>
      <c r="D257" s="16" t="s">
        <v>581</v>
      </c>
      <c r="E257" s="7">
        <v>0.147</v>
      </c>
      <c r="F257" s="8">
        <v>0.245</v>
      </c>
      <c r="G257" s="8">
        <v>0.11</v>
      </c>
      <c r="H257" s="9" t="s">
        <v>18</v>
      </c>
      <c r="I257" s="9"/>
      <c r="J257" s="9"/>
      <c r="K257" s="9"/>
      <c r="L257" s="9">
        <v>2</v>
      </c>
      <c r="M257" s="9">
        <v>1</v>
      </c>
      <c r="N257" s="9" t="s">
        <v>20</v>
      </c>
      <c r="O257" s="18"/>
      <c r="P257" s="18">
        <v>0.135</v>
      </c>
      <c r="Q257" s="9" t="s">
        <v>21</v>
      </c>
    </row>
  </sheetData>
  <mergeCells count="11">
    <mergeCell ref="E1:G1"/>
    <mergeCell ref="H1:J1"/>
    <mergeCell ref="K1:M1"/>
    <mergeCell ref="A1:A2"/>
    <mergeCell ref="B1:B2"/>
    <mergeCell ref="C1:C2"/>
    <mergeCell ref="D1:D2"/>
    <mergeCell ref="N1:N2"/>
    <mergeCell ref="O1:O2"/>
    <mergeCell ref="P1:P2"/>
    <mergeCell ref="Q1:Q2"/>
  </mergeCells>
  <conditionalFormatting sqref="K3:M257">
    <cfRule type="colorScale" priority="1">
      <colorScale>
        <cfvo type="num" val="1"/>
        <cfvo type="num" val="5"/>
        <color theme="9" tint="0.8"/>
        <color rgb="FFC00000"/>
      </colorScale>
    </cfRule>
  </conditionalFormatting>
  <conditionalFormatting sqref="K258:M1048576">
    <cfRule type="colorScale" priority="3">
      <colorScale>
        <cfvo type="num" val="1"/>
        <cfvo type="num" val="5"/>
        <color theme="9" tint="0.8"/>
        <color rgb="FFC00000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7"/>
  <sheetViews>
    <sheetView tabSelected="1" zoomScale="75" zoomScaleNormal="75" topLeftCell="C1" workbookViewId="0">
      <selection activeCell="S5" sqref="S5"/>
    </sheetView>
  </sheetViews>
  <sheetFormatPr defaultColWidth="9" defaultRowHeight="15"/>
  <cols>
    <col min="1" max="1" width="14.125" style="3" customWidth="1"/>
    <col min="2" max="2" width="29.5" style="3" customWidth="1"/>
    <col min="3" max="3" width="64.1083333333333" style="3" customWidth="1"/>
    <col min="4" max="4" width="14.1666666666667" style="2" customWidth="1"/>
    <col min="5" max="5" width="11.7833333333333" style="2" customWidth="1"/>
    <col min="6" max="6" width="12.4916666666667" style="2" customWidth="1"/>
    <col min="7" max="7" width="15.5333333333333" style="2" customWidth="1"/>
    <col min="8" max="8" width="10.175" style="2" customWidth="1"/>
    <col min="9" max="9" width="9.46666666666667" style="2" customWidth="1"/>
    <col min="10" max="10" width="10.7083333333333" style="2" customWidth="1"/>
    <col min="11" max="12" width="9.5" style="2" customWidth="1"/>
    <col min="13" max="13" width="9.16666666666667" style="2" customWidth="1"/>
    <col min="14" max="14" width="25.625" style="2" customWidth="1"/>
    <col min="15" max="17" width="9" style="2" customWidth="1"/>
    <col min="18" max="18" width="9" style="2"/>
    <col min="21" max="16384" width="9" style="2"/>
  </cols>
  <sheetData>
    <row r="1" s="1" customFormat="1" ht="34" customHeight="1" spans="1:17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/>
      <c r="G1" s="4"/>
      <c r="H1" s="5" t="s">
        <v>5</v>
      </c>
      <c r="I1" s="4"/>
      <c r="J1" s="4"/>
      <c r="K1" s="12" t="s">
        <v>6</v>
      </c>
      <c r="L1" s="12"/>
      <c r="M1" s="12"/>
      <c r="N1" s="5" t="s">
        <v>7</v>
      </c>
      <c r="O1" s="13" t="s">
        <v>8</v>
      </c>
      <c r="P1" s="13" t="s">
        <v>9</v>
      </c>
      <c r="Q1" s="13" t="s">
        <v>10</v>
      </c>
    </row>
    <row r="2" s="1" customFormat="1" ht="14.25" spans="1:17">
      <c r="A2" s="4"/>
      <c r="B2" s="4"/>
      <c r="C2" s="4"/>
      <c r="D2" s="4"/>
      <c r="E2" s="4" t="s">
        <v>11</v>
      </c>
      <c r="F2" s="4" t="s">
        <v>12</v>
      </c>
      <c r="G2" s="4" t="s">
        <v>13</v>
      </c>
      <c r="H2" s="4" t="s">
        <v>11</v>
      </c>
      <c r="I2" s="4" t="s">
        <v>12</v>
      </c>
      <c r="J2" s="4" t="s">
        <v>13</v>
      </c>
      <c r="K2" s="4" t="s">
        <v>11</v>
      </c>
      <c r="L2" s="4" t="s">
        <v>12</v>
      </c>
      <c r="M2" s="4" t="s">
        <v>13</v>
      </c>
      <c r="N2" s="4"/>
      <c r="O2" s="13"/>
      <c r="P2" s="13"/>
      <c r="Q2" s="13"/>
    </row>
    <row r="3" s="2" customFormat="1" spans="1:17">
      <c r="A3" s="6" t="s">
        <v>14</v>
      </c>
      <c r="B3" s="6" t="s">
        <v>15</v>
      </c>
      <c r="C3" s="6" t="s">
        <v>16</v>
      </c>
      <c r="D3" s="6" t="s">
        <v>17</v>
      </c>
      <c r="E3" s="7">
        <v>-0.219</v>
      </c>
      <c r="F3" s="8">
        <v>0.246</v>
      </c>
      <c r="G3" s="8">
        <v>0.248</v>
      </c>
      <c r="H3" s="9" t="s">
        <v>18</v>
      </c>
      <c r="I3" s="9"/>
      <c r="J3" s="9" t="s">
        <v>19</v>
      </c>
      <c r="K3" s="14"/>
      <c r="L3" s="14">
        <v>2</v>
      </c>
      <c r="M3" s="14">
        <v>2</v>
      </c>
      <c r="N3" s="9" t="s">
        <v>11</v>
      </c>
      <c r="O3" s="14"/>
      <c r="P3" s="14">
        <f t="shared" ref="P3:P13" si="0">F3-G3</f>
        <v>-0.002</v>
      </c>
      <c r="Q3" s="14" t="s">
        <v>21</v>
      </c>
    </row>
    <row r="4" s="2" customFormat="1" spans="1:17">
      <c r="A4" s="6" t="s">
        <v>14</v>
      </c>
      <c r="B4" s="6" t="s">
        <v>15</v>
      </c>
      <c r="C4" s="6" t="s">
        <v>22</v>
      </c>
      <c r="D4" s="6" t="s">
        <v>23</v>
      </c>
      <c r="E4" s="7">
        <v>-0.225</v>
      </c>
      <c r="F4" s="8">
        <v>0.313</v>
      </c>
      <c r="G4" s="8">
        <v>0.291</v>
      </c>
      <c r="H4" s="9" t="s">
        <v>18</v>
      </c>
      <c r="I4" s="9" t="s">
        <v>19</v>
      </c>
      <c r="J4" s="9" t="s">
        <v>19</v>
      </c>
      <c r="K4" s="14"/>
      <c r="L4" s="14">
        <v>2</v>
      </c>
      <c r="M4" s="14">
        <v>2</v>
      </c>
      <c r="N4" s="9" t="s">
        <v>11</v>
      </c>
      <c r="O4" s="14"/>
      <c r="P4" s="14">
        <f t="shared" si="0"/>
        <v>0.022</v>
      </c>
      <c r="Q4" s="14" t="s">
        <v>21</v>
      </c>
    </row>
    <row r="5" s="2" customFormat="1" spans="1:17">
      <c r="A5" s="6" t="s">
        <v>14</v>
      </c>
      <c r="B5" s="6" t="s">
        <v>15</v>
      </c>
      <c r="C5" s="6" t="s">
        <v>24</v>
      </c>
      <c r="D5" s="6" t="s">
        <v>25</v>
      </c>
      <c r="E5" s="7">
        <v>-0.429</v>
      </c>
      <c r="F5" s="7">
        <v>0.174</v>
      </c>
      <c r="G5" s="8">
        <v>0.233</v>
      </c>
      <c r="H5" s="9" t="s">
        <v>18</v>
      </c>
      <c r="I5" s="9"/>
      <c r="J5" s="9" t="s">
        <v>19</v>
      </c>
      <c r="K5" s="14"/>
      <c r="L5" s="14"/>
      <c r="M5" s="14">
        <v>2</v>
      </c>
      <c r="N5" s="9" t="s">
        <v>13</v>
      </c>
      <c r="O5" s="14"/>
      <c r="P5" s="14"/>
      <c r="Q5" s="14" t="s">
        <v>21</v>
      </c>
    </row>
    <row r="6" s="2" customFormat="1" spans="1:17">
      <c r="A6" s="6" t="s">
        <v>14</v>
      </c>
      <c r="B6" s="6" t="s">
        <v>26</v>
      </c>
      <c r="C6" s="6" t="s">
        <v>27</v>
      </c>
      <c r="D6" s="6" t="s">
        <v>28</v>
      </c>
      <c r="E6" s="8">
        <v>0.856</v>
      </c>
      <c r="F6" s="8">
        <v>0.543</v>
      </c>
      <c r="G6" s="8">
        <v>0.469</v>
      </c>
      <c r="H6" s="9" t="s">
        <v>19</v>
      </c>
      <c r="I6" s="9" t="s">
        <v>19</v>
      </c>
      <c r="J6" s="9" t="s">
        <v>19</v>
      </c>
      <c r="K6" s="14">
        <v>5</v>
      </c>
      <c r="L6" s="14">
        <v>3</v>
      </c>
      <c r="M6" s="14">
        <v>3</v>
      </c>
      <c r="N6" s="9" t="s">
        <v>11</v>
      </c>
      <c r="O6" s="9">
        <f t="shared" ref="O6:O13" si="1">E6-F6</f>
        <v>0.313</v>
      </c>
      <c r="P6" s="9">
        <f t="shared" si="0"/>
        <v>0.0740000000000001</v>
      </c>
      <c r="Q6" s="9" t="s">
        <v>46</v>
      </c>
    </row>
    <row r="7" s="2" customFormat="1" spans="1:17">
      <c r="A7" s="6" t="s">
        <v>14</v>
      </c>
      <c r="B7" s="6" t="s">
        <v>30</v>
      </c>
      <c r="C7" s="6" t="s">
        <v>31</v>
      </c>
      <c r="D7" s="6" t="s">
        <v>32</v>
      </c>
      <c r="E7" s="8">
        <v>0.882</v>
      </c>
      <c r="F7" s="8">
        <v>0.717</v>
      </c>
      <c r="G7" s="8">
        <v>0.622</v>
      </c>
      <c r="H7" s="9" t="s">
        <v>19</v>
      </c>
      <c r="I7" s="9" t="s">
        <v>19</v>
      </c>
      <c r="J7" s="9" t="s">
        <v>19</v>
      </c>
      <c r="K7" s="14">
        <v>5</v>
      </c>
      <c r="L7" s="14">
        <v>4</v>
      </c>
      <c r="M7" s="14">
        <v>4</v>
      </c>
      <c r="N7" s="9" t="s">
        <v>11</v>
      </c>
      <c r="O7" s="9">
        <f t="shared" si="1"/>
        <v>0.165</v>
      </c>
      <c r="P7" s="9">
        <f t="shared" si="0"/>
        <v>0.095</v>
      </c>
      <c r="Q7" s="9" t="s">
        <v>29</v>
      </c>
    </row>
    <row r="8" s="2" customFormat="1" spans="1:17">
      <c r="A8" s="6" t="s">
        <v>14</v>
      </c>
      <c r="B8" s="6" t="s">
        <v>30</v>
      </c>
      <c r="C8" s="6" t="s">
        <v>33</v>
      </c>
      <c r="D8" s="6" t="s">
        <v>34</v>
      </c>
      <c r="E8" s="8">
        <v>0.594</v>
      </c>
      <c r="F8" s="8">
        <v>0.651</v>
      </c>
      <c r="G8" s="8">
        <v>0.575</v>
      </c>
      <c r="H8" s="9"/>
      <c r="I8" s="9" t="s">
        <v>19</v>
      </c>
      <c r="J8" s="9" t="s">
        <v>19</v>
      </c>
      <c r="K8" s="14">
        <v>3</v>
      </c>
      <c r="L8" s="14">
        <v>4</v>
      </c>
      <c r="M8" s="14">
        <v>3</v>
      </c>
      <c r="N8" s="9" t="s">
        <v>12</v>
      </c>
      <c r="O8" s="9">
        <f t="shared" si="1"/>
        <v>-0.0570000000000001</v>
      </c>
      <c r="P8" s="9">
        <f t="shared" si="0"/>
        <v>0.0760000000000001</v>
      </c>
      <c r="Q8" s="14" t="s">
        <v>29</v>
      </c>
    </row>
    <row r="9" s="2" customFormat="1" spans="1:17">
      <c r="A9" s="6" t="s">
        <v>14</v>
      </c>
      <c r="B9" s="6" t="s">
        <v>30</v>
      </c>
      <c r="C9" s="6" t="s">
        <v>35</v>
      </c>
      <c r="D9" s="6" t="s">
        <v>36</v>
      </c>
      <c r="E9" s="8">
        <v>0.861</v>
      </c>
      <c r="F9" s="8">
        <v>0.799</v>
      </c>
      <c r="G9" s="8">
        <v>0.688</v>
      </c>
      <c r="H9" s="9" t="s">
        <v>19</v>
      </c>
      <c r="I9" s="9" t="s">
        <v>19</v>
      </c>
      <c r="J9" s="9" t="s">
        <v>19</v>
      </c>
      <c r="K9" s="14">
        <v>5</v>
      </c>
      <c r="L9" s="14">
        <v>4</v>
      </c>
      <c r="M9" s="14">
        <v>4</v>
      </c>
      <c r="N9" s="9" t="s">
        <v>11</v>
      </c>
      <c r="O9" s="9">
        <f t="shared" si="1"/>
        <v>0.0619999999999999</v>
      </c>
      <c r="P9" s="9">
        <f t="shared" si="0"/>
        <v>0.111</v>
      </c>
      <c r="Q9" s="9" t="s">
        <v>29</v>
      </c>
    </row>
    <row r="10" s="2" customFormat="1" spans="1:17">
      <c r="A10" s="6" t="s">
        <v>14</v>
      </c>
      <c r="B10" s="6" t="s">
        <v>30</v>
      </c>
      <c r="C10" s="6" t="s">
        <v>37</v>
      </c>
      <c r="D10" s="6" t="s">
        <v>38</v>
      </c>
      <c r="E10" s="8">
        <v>0.794</v>
      </c>
      <c r="F10" s="8">
        <v>0.756</v>
      </c>
      <c r="G10" s="8">
        <v>0.671</v>
      </c>
      <c r="H10" s="9" t="s">
        <v>19</v>
      </c>
      <c r="I10" s="9" t="s">
        <v>19</v>
      </c>
      <c r="J10" s="9" t="s">
        <v>19</v>
      </c>
      <c r="K10" s="14">
        <v>4</v>
      </c>
      <c r="L10" s="14">
        <v>4</v>
      </c>
      <c r="M10" s="14">
        <v>4</v>
      </c>
      <c r="N10" s="9" t="s">
        <v>29</v>
      </c>
      <c r="O10" s="9">
        <f t="shared" si="1"/>
        <v>0.038</v>
      </c>
      <c r="P10" s="9">
        <f t="shared" si="0"/>
        <v>0.085</v>
      </c>
      <c r="Q10" s="9" t="s">
        <v>29</v>
      </c>
    </row>
    <row r="11" s="2" customFormat="1" spans="1:17">
      <c r="A11" s="6" t="s">
        <v>14</v>
      </c>
      <c r="B11" s="6" t="s">
        <v>30</v>
      </c>
      <c r="C11" s="6" t="s">
        <v>39</v>
      </c>
      <c r="D11" s="6" t="s">
        <v>40</v>
      </c>
      <c r="E11" s="8">
        <v>0.859</v>
      </c>
      <c r="F11" s="8">
        <v>0.765</v>
      </c>
      <c r="G11" s="8">
        <v>0.641</v>
      </c>
      <c r="H11" s="9" t="s">
        <v>19</v>
      </c>
      <c r="I11" s="9" t="s">
        <v>19</v>
      </c>
      <c r="J11" s="9" t="s">
        <v>19</v>
      </c>
      <c r="K11" s="14">
        <v>5</v>
      </c>
      <c r="L11" s="14">
        <v>4</v>
      </c>
      <c r="M11" s="14">
        <v>4</v>
      </c>
      <c r="N11" s="9" t="s">
        <v>11</v>
      </c>
      <c r="O11" s="9">
        <f t="shared" si="1"/>
        <v>0.094</v>
      </c>
      <c r="P11" s="9">
        <f t="shared" si="0"/>
        <v>0.124</v>
      </c>
      <c r="Q11" s="9" t="s">
        <v>29</v>
      </c>
    </row>
    <row r="12" s="2" customFormat="1" spans="1:17">
      <c r="A12" s="6" t="s">
        <v>14</v>
      </c>
      <c r="B12" s="6" t="s">
        <v>30</v>
      </c>
      <c r="C12" s="6" t="s">
        <v>41</v>
      </c>
      <c r="D12" s="6" t="s">
        <v>42</v>
      </c>
      <c r="E12" s="8">
        <v>0.799</v>
      </c>
      <c r="F12" s="8">
        <v>0.722</v>
      </c>
      <c r="G12" s="8">
        <v>0.622</v>
      </c>
      <c r="H12" s="9" t="s">
        <v>19</v>
      </c>
      <c r="I12" s="9" t="s">
        <v>19</v>
      </c>
      <c r="J12" s="9" t="s">
        <v>19</v>
      </c>
      <c r="K12" s="14">
        <v>4</v>
      </c>
      <c r="L12" s="14">
        <v>4</v>
      </c>
      <c r="M12" s="14">
        <v>4</v>
      </c>
      <c r="N12" s="9" t="s">
        <v>29</v>
      </c>
      <c r="O12" s="9">
        <f t="shared" si="1"/>
        <v>0.0770000000000001</v>
      </c>
      <c r="P12" s="9">
        <f t="shared" si="0"/>
        <v>0.1</v>
      </c>
      <c r="Q12" s="9" t="s">
        <v>29</v>
      </c>
    </row>
    <row r="13" s="2" customFormat="1" spans="1:17">
      <c r="A13" s="6" t="s">
        <v>14</v>
      </c>
      <c r="B13" s="6" t="s">
        <v>43</v>
      </c>
      <c r="C13" s="6" t="s">
        <v>44</v>
      </c>
      <c r="D13" s="6" t="s">
        <v>45</v>
      </c>
      <c r="E13" s="8">
        <v>0.497</v>
      </c>
      <c r="F13" s="8">
        <v>0.361</v>
      </c>
      <c r="G13" s="8">
        <v>0.391</v>
      </c>
      <c r="H13" s="9"/>
      <c r="I13" s="9" t="s">
        <v>19</v>
      </c>
      <c r="J13" s="9" t="s">
        <v>19</v>
      </c>
      <c r="K13" s="14">
        <v>3</v>
      </c>
      <c r="L13" s="14">
        <v>2</v>
      </c>
      <c r="M13" s="14">
        <v>2</v>
      </c>
      <c r="N13" s="9" t="s">
        <v>11</v>
      </c>
      <c r="O13" s="9">
        <f t="shared" si="1"/>
        <v>0.136</v>
      </c>
      <c r="P13" s="9">
        <f t="shared" si="0"/>
        <v>-0.03</v>
      </c>
      <c r="Q13" s="14" t="s">
        <v>29</v>
      </c>
    </row>
    <row r="14" s="2" customFormat="1" spans="1:17">
      <c r="A14" s="6" t="s">
        <v>14</v>
      </c>
      <c r="B14" s="6" t="s">
        <v>43</v>
      </c>
      <c r="C14" s="6" t="s">
        <v>47</v>
      </c>
      <c r="D14" s="6" t="s">
        <v>48</v>
      </c>
      <c r="E14" s="7">
        <v>-0.337</v>
      </c>
      <c r="F14" s="7">
        <v>0.122</v>
      </c>
      <c r="G14" s="8">
        <v>0.194</v>
      </c>
      <c r="H14" s="9" t="s">
        <v>18</v>
      </c>
      <c r="I14" s="9" t="s">
        <v>18</v>
      </c>
      <c r="J14" s="9" t="s">
        <v>19</v>
      </c>
      <c r="K14" s="14"/>
      <c r="L14" s="14"/>
      <c r="M14" s="14">
        <v>1</v>
      </c>
      <c r="N14" s="9" t="s">
        <v>13</v>
      </c>
      <c r="O14" s="14"/>
      <c r="P14" s="14"/>
      <c r="Q14" s="14" t="s">
        <v>21</v>
      </c>
    </row>
    <row r="15" s="2" customFormat="1" spans="1:17">
      <c r="A15" s="6" t="s">
        <v>14</v>
      </c>
      <c r="B15" s="6" t="s">
        <v>49</v>
      </c>
      <c r="C15" s="6" t="s">
        <v>50</v>
      </c>
      <c r="D15" s="6" t="s">
        <v>51</v>
      </c>
      <c r="E15" s="7">
        <v>-0.488</v>
      </c>
      <c r="F15" s="7">
        <v>0.031</v>
      </c>
      <c r="G15" s="8">
        <v>0.185</v>
      </c>
      <c r="H15" s="9"/>
      <c r="I15" s="9" t="s">
        <v>18</v>
      </c>
      <c r="J15" s="9"/>
      <c r="K15" s="14"/>
      <c r="L15" s="14"/>
      <c r="M15" s="14">
        <v>1</v>
      </c>
      <c r="N15" s="9" t="s">
        <v>13</v>
      </c>
      <c r="O15" s="14"/>
      <c r="P15" s="14"/>
      <c r="Q15" s="14" t="s">
        <v>21</v>
      </c>
    </row>
    <row r="16" s="2" customFormat="1" spans="1:17">
      <c r="A16" s="6" t="s">
        <v>14</v>
      </c>
      <c r="B16" s="6" t="s">
        <v>52</v>
      </c>
      <c r="C16" s="6" t="s">
        <v>53</v>
      </c>
      <c r="D16" s="6" t="s">
        <v>54</v>
      </c>
      <c r="E16" s="7">
        <v>-0.082</v>
      </c>
      <c r="F16" s="8">
        <v>0.355</v>
      </c>
      <c r="G16" s="8">
        <v>0.46</v>
      </c>
      <c r="H16" s="9" t="s">
        <v>18</v>
      </c>
      <c r="I16" s="9" t="s">
        <v>19</v>
      </c>
      <c r="J16" s="9" t="s">
        <v>19</v>
      </c>
      <c r="K16" s="14"/>
      <c r="L16" s="14">
        <v>2</v>
      </c>
      <c r="M16" s="14">
        <v>3</v>
      </c>
      <c r="N16" s="9" t="s">
        <v>11</v>
      </c>
      <c r="O16" s="14"/>
      <c r="P16" s="14">
        <f t="shared" ref="P16:P18" si="2">F16-G16</f>
        <v>-0.105</v>
      </c>
      <c r="Q16" s="14" t="s">
        <v>21</v>
      </c>
    </row>
    <row r="17" s="2" customFormat="1" spans="1:17">
      <c r="A17" s="6" t="s">
        <v>14</v>
      </c>
      <c r="B17" s="6" t="s">
        <v>55</v>
      </c>
      <c r="C17" s="6" t="s">
        <v>56</v>
      </c>
      <c r="D17" s="6" t="s">
        <v>57</v>
      </c>
      <c r="E17" s="7">
        <v>-0.091</v>
      </c>
      <c r="F17" s="8">
        <v>0.364</v>
      </c>
      <c r="G17" s="8">
        <v>0.465</v>
      </c>
      <c r="H17" s="9" t="s">
        <v>18</v>
      </c>
      <c r="I17" s="9" t="s">
        <v>19</v>
      </c>
      <c r="J17" s="9" t="s">
        <v>19</v>
      </c>
      <c r="K17" s="14"/>
      <c r="L17" s="14">
        <v>2</v>
      </c>
      <c r="M17" s="14">
        <v>3</v>
      </c>
      <c r="N17" s="9" t="s">
        <v>11</v>
      </c>
      <c r="O17" s="14"/>
      <c r="P17" s="14">
        <f t="shared" si="2"/>
        <v>-0.101</v>
      </c>
      <c r="Q17" s="14" t="s">
        <v>21</v>
      </c>
    </row>
    <row r="18" s="2" customFormat="1" spans="1:17">
      <c r="A18" s="6" t="s">
        <v>14</v>
      </c>
      <c r="B18" s="6" t="s">
        <v>58</v>
      </c>
      <c r="C18" s="6" t="s">
        <v>59</v>
      </c>
      <c r="D18" s="6" t="s">
        <v>60</v>
      </c>
      <c r="E18" s="7">
        <v>0.415</v>
      </c>
      <c r="F18" s="8">
        <v>0.286</v>
      </c>
      <c r="G18" s="8">
        <v>0.326</v>
      </c>
      <c r="H18" s="9"/>
      <c r="I18" s="9" t="s">
        <v>19</v>
      </c>
      <c r="J18" s="9" t="s">
        <v>19</v>
      </c>
      <c r="K18" s="14"/>
      <c r="L18" s="14">
        <v>2</v>
      </c>
      <c r="M18" s="14">
        <v>2</v>
      </c>
      <c r="N18" s="9" t="s">
        <v>11</v>
      </c>
      <c r="O18" s="14"/>
      <c r="P18" s="14">
        <f t="shared" si="2"/>
        <v>-0.04</v>
      </c>
      <c r="Q18" s="14" t="s">
        <v>21</v>
      </c>
    </row>
    <row r="19" s="2" customFormat="1" spans="1:17">
      <c r="A19" s="6" t="s">
        <v>14</v>
      </c>
      <c r="B19" s="6" t="s">
        <v>58</v>
      </c>
      <c r="C19" s="6" t="s">
        <v>61</v>
      </c>
      <c r="D19" s="6" t="s">
        <v>62</v>
      </c>
      <c r="E19" s="6">
        <v>-0.638</v>
      </c>
      <c r="F19" s="7">
        <v>0</v>
      </c>
      <c r="G19" s="8">
        <v>0.131</v>
      </c>
      <c r="H19" s="9"/>
      <c r="I19" s="9"/>
      <c r="J19" s="9"/>
      <c r="K19" s="14">
        <v>4</v>
      </c>
      <c r="L19" s="14"/>
      <c r="M19" s="14">
        <v>1</v>
      </c>
      <c r="N19" s="9" t="s">
        <v>20</v>
      </c>
      <c r="O19" s="14"/>
      <c r="P19" s="14"/>
      <c r="Q19" s="14" t="s">
        <v>224</v>
      </c>
    </row>
    <row r="20" s="2" customFormat="1" spans="1:17">
      <c r="A20" s="6" t="s">
        <v>14</v>
      </c>
      <c r="B20" s="6" t="s">
        <v>63</v>
      </c>
      <c r="C20" s="6" t="s">
        <v>64</v>
      </c>
      <c r="D20" s="6" t="s">
        <v>65</v>
      </c>
      <c r="E20" s="7">
        <v>0.426</v>
      </c>
      <c r="F20" s="8">
        <v>0.364</v>
      </c>
      <c r="G20" s="8">
        <v>0.342</v>
      </c>
      <c r="H20" s="9"/>
      <c r="I20" s="9" t="s">
        <v>19</v>
      </c>
      <c r="J20" s="9" t="s">
        <v>19</v>
      </c>
      <c r="K20" s="14"/>
      <c r="L20" s="14">
        <v>2</v>
      </c>
      <c r="M20" s="14">
        <v>2</v>
      </c>
      <c r="N20" s="9" t="s">
        <v>11</v>
      </c>
      <c r="O20" s="14"/>
      <c r="P20" s="14">
        <f>F20-G20</f>
        <v>0.022</v>
      </c>
      <c r="Q20" s="14" t="s">
        <v>21</v>
      </c>
    </row>
    <row r="21" s="2" customFormat="1" spans="1:17">
      <c r="A21" s="6" t="s">
        <v>14</v>
      </c>
      <c r="B21" s="6" t="s">
        <v>63</v>
      </c>
      <c r="C21" s="6" t="s">
        <v>66</v>
      </c>
      <c r="D21" s="6" t="s">
        <v>67</v>
      </c>
      <c r="E21" s="6">
        <v>-0.612</v>
      </c>
      <c r="F21" s="7">
        <v>0.007</v>
      </c>
      <c r="G21" s="8">
        <v>0.151</v>
      </c>
      <c r="H21" s="9"/>
      <c r="I21" s="9"/>
      <c r="J21" s="9"/>
      <c r="K21" s="14">
        <v>4</v>
      </c>
      <c r="L21" s="14"/>
      <c r="M21" s="14">
        <v>1</v>
      </c>
      <c r="N21" s="9" t="s">
        <v>20</v>
      </c>
      <c r="O21" s="14"/>
      <c r="P21" s="14"/>
      <c r="Q21" s="14" t="s">
        <v>224</v>
      </c>
    </row>
    <row r="22" s="2" customFormat="1" spans="1:17">
      <c r="A22" s="6" t="s">
        <v>14</v>
      </c>
      <c r="B22" s="6" t="s">
        <v>68</v>
      </c>
      <c r="C22" s="6" t="s">
        <v>69</v>
      </c>
      <c r="D22" s="6" t="s">
        <v>70</v>
      </c>
      <c r="E22" s="7">
        <v>0.476</v>
      </c>
      <c r="F22" s="7">
        <v>0.187</v>
      </c>
      <c r="G22" s="7">
        <v>0.085</v>
      </c>
      <c r="H22" s="9" t="s">
        <v>18</v>
      </c>
      <c r="I22" s="9"/>
      <c r="J22" s="9"/>
      <c r="K22" s="14"/>
      <c r="L22" s="14"/>
      <c r="M22" s="14"/>
      <c r="N22" s="9" t="s">
        <v>29</v>
      </c>
      <c r="O22" s="14"/>
      <c r="P22" s="14"/>
      <c r="Q22" s="14" t="s">
        <v>29</v>
      </c>
    </row>
    <row r="23" s="2" customFormat="1" spans="1:17">
      <c r="A23" s="10" t="s">
        <v>71</v>
      </c>
      <c r="B23" s="10" t="s">
        <v>72</v>
      </c>
      <c r="C23" s="10" t="s">
        <v>73</v>
      </c>
      <c r="D23" s="10" t="s">
        <v>74</v>
      </c>
      <c r="E23" s="6">
        <v>-0.635</v>
      </c>
      <c r="F23" s="6">
        <v>-0.63</v>
      </c>
      <c r="G23" s="6">
        <v>-0.506</v>
      </c>
      <c r="H23" s="9" t="s">
        <v>19</v>
      </c>
      <c r="I23" s="9" t="s">
        <v>19</v>
      </c>
      <c r="J23" s="9" t="s">
        <v>19</v>
      </c>
      <c r="K23" s="14">
        <v>4</v>
      </c>
      <c r="L23" s="14">
        <v>4</v>
      </c>
      <c r="M23" s="14">
        <v>3</v>
      </c>
      <c r="N23" s="9" t="s">
        <v>13</v>
      </c>
      <c r="O23" s="9">
        <f>-E23+F23</f>
        <v>0.005</v>
      </c>
      <c r="P23" s="9">
        <f>-F23+G23</f>
        <v>0.124</v>
      </c>
      <c r="Q23" s="9" t="s">
        <v>29</v>
      </c>
    </row>
    <row r="24" s="2" customFormat="1" spans="1:17">
      <c r="A24" s="10" t="s">
        <v>71</v>
      </c>
      <c r="B24" s="10" t="s">
        <v>72</v>
      </c>
      <c r="C24" s="10" t="s">
        <v>75</v>
      </c>
      <c r="D24" s="10" t="s">
        <v>76</v>
      </c>
      <c r="E24" s="6">
        <v>-0.846</v>
      </c>
      <c r="F24" s="6">
        <v>-0.511</v>
      </c>
      <c r="G24" s="6">
        <v>-0.442</v>
      </c>
      <c r="H24" s="9" t="s">
        <v>19</v>
      </c>
      <c r="I24" s="9" t="s">
        <v>19</v>
      </c>
      <c r="J24" s="9" t="s">
        <v>19</v>
      </c>
      <c r="K24" s="14">
        <v>5</v>
      </c>
      <c r="L24" s="14">
        <v>3</v>
      </c>
      <c r="M24" s="14">
        <v>3</v>
      </c>
      <c r="N24" s="9" t="s">
        <v>11</v>
      </c>
      <c r="O24" s="9">
        <f>-E24+F24</f>
        <v>0.335</v>
      </c>
      <c r="P24" s="9">
        <f>-F24+G24</f>
        <v>0.069</v>
      </c>
      <c r="Q24" s="9" t="s">
        <v>46</v>
      </c>
    </row>
    <row r="25" s="2" customFormat="1" spans="1:17">
      <c r="A25" s="10" t="s">
        <v>71</v>
      </c>
      <c r="B25" s="10" t="s">
        <v>72</v>
      </c>
      <c r="C25" s="10" t="s">
        <v>77</v>
      </c>
      <c r="D25" s="10" t="s">
        <v>78</v>
      </c>
      <c r="E25" s="7">
        <v>-0.45</v>
      </c>
      <c r="F25" s="6">
        <v>-0.686</v>
      </c>
      <c r="G25" s="6">
        <v>-0.608</v>
      </c>
      <c r="H25" s="9" t="s">
        <v>18</v>
      </c>
      <c r="I25" s="9" t="s">
        <v>19</v>
      </c>
      <c r="J25" s="9" t="s">
        <v>19</v>
      </c>
      <c r="K25" s="14"/>
      <c r="L25" s="14">
        <v>4</v>
      </c>
      <c r="M25" s="14">
        <v>4</v>
      </c>
      <c r="N25" s="9" t="s">
        <v>11</v>
      </c>
      <c r="O25" s="14"/>
      <c r="P25" s="14">
        <f t="shared" ref="P25:P66" si="3">F25-G25</f>
        <v>-0.0780000000000001</v>
      </c>
      <c r="Q25" s="14" t="s">
        <v>21</v>
      </c>
    </row>
    <row r="26" s="2" customFormat="1" spans="1:17">
      <c r="A26" s="10" t="s">
        <v>71</v>
      </c>
      <c r="B26" s="10" t="s">
        <v>72</v>
      </c>
      <c r="C26" s="10" t="s">
        <v>79</v>
      </c>
      <c r="D26" s="10" t="s">
        <v>80</v>
      </c>
      <c r="E26" s="7">
        <v>-0.453</v>
      </c>
      <c r="F26" s="6">
        <v>-0.462</v>
      </c>
      <c r="G26" s="6">
        <v>-0.253</v>
      </c>
      <c r="H26" s="9" t="s">
        <v>18</v>
      </c>
      <c r="I26" s="9" t="s">
        <v>19</v>
      </c>
      <c r="J26" s="9" t="s">
        <v>19</v>
      </c>
      <c r="K26" s="14"/>
      <c r="L26" s="14">
        <v>3</v>
      </c>
      <c r="M26" s="14">
        <v>2</v>
      </c>
      <c r="N26" s="9" t="s">
        <v>11</v>
      </c>
      <c r="O26" s="14"/>
      <c r="P26" s="14">
        <f t="shared" si="3"/>
        <v>-0.209</v>
      </c>
      <c r="Q26" s="14" t="s">
        <v>224</v>
      </c>
    </row>
    <row r="27" s="2" customFormat="1" spans="1:17">
      <c r="A27" s="10" t="s">
        <v>71</v>
      </c>
      <c r="B27" s="10" t="s">
        <v>81</v>
      </c>
      <c r="C27" s="10" t="s">
        <v>82</v>
      </c>
      <c r="D27" s="10" t="s">
        <v>83</v>
      </c>
      <c r="E27" s="8">
        <v>0.529</v>
      </c>
      <c r="F27" s="7">
        <v>0.174</v>
      </c>
      <c r="G27" s="7">
        <v>0.053</v>
      </c>
      <c r="H27" s="9"/>
      <c r="I27" s="9"/>
      <c r="J27" s="9" t="s">
        <v>18</v>
      </c>
      <c r="K27" s="14">
        <v>3</v>
      </c>
      <c r="L27" s="14"/>
      <c r="M27" s="14"/>
      <c r="N27" s="9" t="s">
        <v>11</v>
      </c>
      <c r="O27" s="14"/>
      <c r="P27" s="14"/>
      <c r="Q27" s="14" t="s">
        <v>46</v>
      </c>
    </row>
    <row r="28" s="2" customFormat="1" spans="1:17">
      <c r="A28" s="10" t="s">
        <v>71</v>
      </c>
      <c r="B28" s="10" t="s">
        <v>81</v>
      </c>
      <c r="C28" s="10" t="s">
        <v>84</v>
      </c>
      <c r="D28" s="10" t="s">
        <v>85</v>
      </c>
      <c r="E28" s="6">
        <v>-0.541</v>
      </c>
      <c r="F28" s="7">
        <v>0.002</v>
      </c>
      <c r="G28" s="7">
        <v>0.029</v>
      </c>
      <c r="H28" s="9"/>
      <c r="I28" s="9" t="s">
        <v>18</v>
      </c>
      <c r="J28" s="9" t="s">
        <v>18</v>
      </c>
      <c r="K28" s="14">
        <v>3</v>
      </c>
      <c r="L28" s="14"/>
      <c r="M28" s="14"/>
      <c r="N28" s="9" t="s">
        <v>11</v>
      </c>
      <c r="O28" s="14"/>
      <c r="P28" s="14"/>
      <c r="Q28" s="14" t="s">
        <v>46</v>
      </c>
    </row>
    <row r="29" s="2" customFormat="1" spans="1:17">
      <c r="A29" s="10" t="s">
        <v>71</v>
      </c>
      <c r="B29" s="10" t="s">
        <v>86</v>
      </c>
      <c r="C29" s="10" t="s">
        <v>87</v>
      </c>
      <c r="D29" s="10" t="s">
        <v>88</v>
      </c>
      <c r="E29" s="7">
        <v>0.082</v>
      </c>
      <c r="F29" s="6">
        <v>-0.246</v>
      </c>
      <c r="G29" s="6">
        <v>-0.11</v>
      </c>
      <c r="H29" s="9" t="s">
        <v>18</v>
      </c>
      <c r="I29" s="9"/>
      <c r="J29" s="9"/>
      <c r="K29" s="14"/>
      <c r="L29" s="14">
        <v>2</v>
      </c>
      <c r="M29" s="14">
        <v>1</v>
      </c>
      <c r="N29" s="9" t="s">
        <v>11</v>
      </c>
      <c r="O29" s="14"/>
      <c r="P29" s="14">
        <f t="shared" si="3"/>
        <v>-0.136</v>
      </c>
      <c r="Q29" s="14" t="s">
        <v>21</v>
      </c>
    </row>
    <row r="30" s="2" customFormat="1" spans="1:17">
      <c r="A30" s="11" t="s">
        <v>89</v>
      </c>
      <c r="B30" s="11" t="s">
        <v>90</v>
      </c>
      <c r="C30" s="11" t="s">
        <v>91</v>
      </c>
      <c r="D30" s="11" t="s">
        <v>92</v>
      </c>
      <c r="E30" s="8">
        <v>0.797</v>
      </c>
      <c r="F30" s="8">
        <v>0.679</v>
      </c>
      <c r="G30" s="8">
        <v>0.617</v>
      </c>
      <c r="H30" s="9" t="s">
        <v>19</v>
      </c>
      <c r="I30" s="9" t="s">
        <v>19</v>
      </c>
      <c r="J30" s="9" t="s">
        <v>19</v>
      </c>
      <c r="K30" s="14">
        <v>4</v>
      </c>
      <c r="L30" s="14">
        <v>4</v>
      </c>
      <c r="M30" s="14">
        <v>4</v>
      </c>
      <c r="N30" s="9" t="s">
        <v>29</v>
      </c>
      <c r="O30" s="9">
        <f t="shared" ref="O30:O65" si="4">E30-F30</f>
        <v>0.118</v>
      </c>
      <c r="P30" s="9">
        <f t="shared" si="3"/>
        <v>0.0620000000000001</v>
      </c>
      <c r="Q30" s="9" t="s">
        <v>29</v>
      </c>
    </row>
    <row r="31" s="2" customFormat="1" spans="1:17">
      <c r="A31" s="11" t="s">
        <v>89</v>
      </c>
      <c r="B31" s="11" t="s">
        <v>90</v>
      </c>
      <c r="C31" s="11" t="s">
        <v>93</v>
      </c>
      <c r="D31" s="11" t="s">
        <v>94</v>
      </c>
      <c r="E31" s="8">
        <v>0.815</v>
      </c>
      <c r="F31" s="8">
        <v>0.641</v>
      </c>
      <c r="G31" s="8">
        <v>0.605</v>
      </c>
      <c r="H31" s="9" t="s">
        <v>19</v>
      </c>
      <c r="I31" s="9" t="s">
        <v>19</v>
      </c>
      <c r="J31" s="9" t="s">
        <v>19</v>
      </c>
      <c r="K31" s="14">
        <v>5</v>
      </c>
      <c r="L31" s="14">
        <v>4</v>
      </c>
      <c r="M31" s="14">
        <v>4</v>
      </c>
      <c r="N31" s="9" t="s">
        <v>11</v>
      </c>
      <c r="O31" s="9">
        <f t="shared" si="4"/>
        <v>0.174</v>
      </c>
      <c r="P31" s="9">
        <f t="shared" si="3"/>
        <v>0.036</v>
      </c>
      <c r="Q31" s="9" t="s">
        <v>29</v>
      </c>
    </row>
    <row r="32" s="2" customFormat="1" spans="1:17">
      <c r="A32" s="11" t="s">
        <v>89</v>
      </c>
      <c r="B32" s="11" t="s">
        <v>90</v>
      </c>
      <c r="C32" s="11" t="s">
        <v>95</v>
      </c>
      <c r="D32" s="11" t="s">
        <v>96</v>
      </c>
      <c r="E32" s="8">
        <v>0.809</v>
      </c>
      <c r="F32" s="8">
        <v>0.652</v>
      </c>
      <c r="G32" s="8">
        <v>0.607</v>
      </c>
      <c r="H32" s="9" t="s">
        <v>19</v>
      </c>
      <c r="I32" s="9" t="s">
        <v>19</v>
      </c>
      <c r="J32" s="9" t="s">
        <v>19</v>
      </c>
      <c r="K32" s="14">
        <v>5</v>
      </c>
      <c r="L32" s="14">
        <v>4</v>
      </c>
      <c r="M32" s="14">
        <v>4</v>
      </c>
      <c r="N32" s="9" t="s">
        <v>11</v>
      </c>
      <c r="O32" s="9">
        <f t="shared" si="4"/>
        <v>0.157</v>
      </c>
      <c r="P32" s="9">
        <f t="shared" si="3"/>
        <v>0.045</v>
      </c>
      <c r="Q32" s="9" t="s">
        <v>29</v>
      </c>
    </row>
    <row r="33" s="2" customFormat="1" spans="1:17">
      <c r="A33" s="11" t="s">
        <v>89</v>
      </c>
      <c r="B33" s="11" t="s">
        <v>90</v>
      </c>
      <c r="C33" s="11" t="s">
        <v>97</v>
      </c>
      <c r="D33" s="11" t="s">
        <v>98</v>
      </c>
      <c r="E33" s="8">
        <v>0.677</v>
      </c>
      <c r="F33" s="8">
        <v>0.633</v>
      </c>
      <c r="G33" s="8">
        <v>0.581</v>
      </c>
      <c r="H33" s="9" t="s">
        <v>19</v>
      </c>
      <c r="I33" s="9" t="s">
        <v>19</v>
      </c>
      <c r="J33" s="9" t="s">
        <v>19</v>
      </c>
      <c r="K33" s="14">
        <v>4</v>
      </c>
      <c r="L33" s="14">
        <v>4</v>
      </c>
      <c r="M33" s="14">
        <v>3</v>
      </c>
      <c r="N33" s="9" t="s">
        <v>13</v>
      </c>
      <c r="O33" s="9">
        <f t="shared" si="4"/>
        <v>0.044</v>
      </c>
      <c r="P33" s="9">
        <f t="shared" si="3"/>
        <v>0.052</v>
      </c>
      <c r="Q33" s="9" t="s">
        <v>29</v>
      </c>
    </row>
    <row r="34" s="2" customFormat="1" spans="1:17">
      <c r="A34" s="11" t="s">
        <v>89</v>
      </c>
      <c r="B34" s="11" t="s">
        <v>90</v>
      </c>
      <c r="C34" s="11" t="s">
        <v>99</v>
      </c>
      <c r="D34" s="11" t="s">
        <v>100</v>
      </c>
      <c r="E34" s="8">
        <v>0.809</v>
      </c>
      <c r="F34" s="8">
        <v>0.652</v>
      </c>
      <c r="G34" s="8">
        <v>0.607</v>
      </c>
      <c r="H34" s="9" t="s">
        <v>19</v>
      </c>
      <c r="I34" s="9" t="s">
        <v>19</v>
      </c>
      <c r="J34" s="9" t="s">
        <v>19</v>
      </c>
      <c r="K34" s="14">
        <v>5</v>
      </c>
      <c r="L34" s="14">
        <v>4</v>
      </c>
      <c r="M34" s="14">
        <v>4</v>
      </c>
      <c r="N34" s="9" t="s">
        <v>11</v>
      </c>
      <c r="O34" s="9">
        <f t="shared" si="4"/>
        <v>0.157</v>
      </c>
      <c r="P34" s="9">
        <f t="shared" si="3"/>
        <v>0.045</v>
      </c>
      <c r="Q34" s="9" t="s">
        <v>29</v>
      </c>
    </row>
    <row r="35" s="2" customFormat="1" spans="1:17">
      <c r="A35" s="11" t="s">
        <v>89</v>
      </c>
      <c r="B35" s="11" t="s">
        <v>90</v>
      </c>
      <c r="C35" s="11" t="s">
        <v>101</v>
      </c>
      <c r="D35" s="11" t="s">
        <v>102</v>
      </c>
      <c r="E35" s="8">
        <v>0.782</v>
      </c>
      <c r="F35" s="8">
        <v>0.641</v>
      </c>
      <c r="G35" s="8">
        <v>0.588</v>
      </c>
      <c r="H35" s="9" t="s">
        <v>19</v>
      </c>
      <c r="I35" s="9" t="s">
        <v>19</v>
      </c>
      <c r="J35" s="9" t="s">
        <v>19</v>
      </c>
      <c r="K35" s="14">
        <v>4</v>
      </c>
      <c r="L35" s="14">
        <v>4</v>
      </c>
      <c r="M35" s="14">
        <v>3</v>
      </c>
      <c r="N35" s="9" t="s">
        <v>13</v>
      </c>
      <c r="O35" s="9">
        <f t="shared" si="4"/>
        <v>0.141</v>
      </c>
      <c r="P35" s="9">
        <f t="shared" si="3"/>
        <v>0.053</v>
      </c>
      <c r="Q35" s="9" t="s">
        <v>29</v>
      </c>
    </row>
    <row r="36" s="2" customFormat="1" spans="1:17">
      <c r="A36" s="11" t="s">
        <v>89</v>
      </c>
      <c r="B36" s="11" t="s">
        <v>90</v>
      </c>
      <c r="C36" s="11" t="s">
        <v>103</v>
      </c>
      <c r="D36" s="11" t="s">
        <v>104</v>
      </c>
      <c r="E36" s="8">
        <v>0.75</v>
      </c>
      <c r="F36" s="8">
        <v>0.647</v>
      </c>
      <c r="G36" s="8">
        <v>0.561</v>
      </c>
      <c r="H36" s="9" t="s">
        <v>19</v>
      </c>
      <c r="I36" s="9" t="s">
        <v>19</v>
      </c>
      <c r="J36" s="9" t="s">
        <v>19</v>
      </c>
      <c r="K36" s="14">
        <v>4</v>
      </c>
      <c r="L36" s="14">
        <v>4</v>
      </c>
      <c r="M36" s="14">
        <v>3</v>
      </c>
      <c r="N36" s="9" t="s">
        <v>13</v>
      </c>
      <c r="O36" s="9">
        <f t="shared" si="4"/>
        <v>0.103</v>
      </c>
      <c r="P36" s="9">
        <f t="shared" si="3"/>
        <v>0.086</v>
      </c>
      <c r="Q36" s="9" t="s">
        <v>29</v>
      </c>
    </row>
    <row r="37" s="2" customFormat="1" spans="1:17">
      <c r="A37" s="11" t="s">
        <v>89</v>
      </c>
      <c r="B37" s="11" t="s">
        <v>90</v>
      </c>
      <c r="C37" s="11" t="s">
        <v>105</v>
      </c>
      <c r="D37" s="11" t="s">
        <v>106</v>
      </c>
      <c r="E37" s="8">
        <v>0.756</v>
      </c>
      <c r="F37" s="8">
        <v>0.659</v>
      </c>
      <c r="G37" s="8">
        <v>0.543</v>
      </c>
      <c r="H37" s="9" t="s">
        <v>19</v>
      </c>
      <c r="I37" s="9" t="s">
        <v>19</v>
      </c>
      <c r="J37" s="9" t="s">
        <v>19</v>
      </c>
      <c r="K37" s="14">
        <v>4</v>
      </c>
      <c r="L37" s="14">
        <v>4</v>
      </c>
      <c r="M37" s="14">
        <v>3</v>
      </c>
      <c r="N37" s="9" t="s">
        <v>13</v>
      </c>
      <c r="O37" s="9">
        <f t="shared" si="4"/>
        <v>0.097</v>
      </c>
      <c r="P37" s="9">
        <f t="shared" si="3"/>
        <v>0.116</v>
      </c>
      <c r="Q37" s="9" t="s">
        <v>29</v>
      </c>
    </row>
    <row r="38" s="2" customFormat="1" spans="1:17">
      <c r="A38" s="11" t="s">
        <v>89</v>
      </c>
      <c r="B38" s="11" t="s">
        <v>90</v>
      </c>
      <c r="C38" s="11" t="s">
        <v>107</v>
      </c>
      <c r="D38" s="11" t="s">
        <v>108</v>
      </c>
      <c r="E38" s="8">
        <v>0.721</v>
      </c>
      <c r="F38" s="8">
        <v>0.63</v>
      </c>
      <c r="G38" s="8">
        <v>0.538</v>
      </c>
      <c r="H38" s="9" t="s">
        <v>19</v>
      </c>
      <c r="I38" s="9" t="s">
        <v>19</v>
      </c>
      <c r="J38" s="9" t="s">
        <v>19</v>
      </c>
      <c r="K38" s="14">
        <v>4</v>
      </c>
      <c r="L38" s="14">
        <v>4</v>
      </c>
      <c r="M38" s="14">
        <v>3</v>
      </c>
      <c r="N38" s="9" t="s">
        <v>13</v>
      </c>
      <c r="O38" s="9">
        <f t="shared" si="4"/>
        <v>0.091</v>
      </c>
      <c r="P38" s="9">
        <f t="shared" si="3"/>
        <v>0.092</v>
      </c>
      <c r="Q38" s="9" t="s">
        <v>29</v>
      </c>
    </row>
    <row r="39" s="2" customFormat="1" spans="1:17">
      <c r="A39" s="11" t="s">
        <v>89</v>
      </c>
      <c r="B39" s="11" t="s">
        <v>90</v>
      </c>
      <c r="C39" s="11" t="s">
        <v>109</v>
      </c>
      <c r="D39" s="11" t="s">
        <v>110</v>
      </c>
      <c r="E39" s="8">
        <v>0.67</v>
      </c>
      <c r="F39" s="8">
        <v>0.608</v>
      </c>
      <c r="G39" s="8">
        <v>0.551</v>
      </c>
      <c r="H39" s="9" t="s">
        <v>19</v>
      </c>
      <c r="I39" s="9" t="s">
        <v>19</v>
      </c>
      <c r="J39" s="9" t="s">
        <v>19</v>
      </c>
      <c r="K39" s="14">
        <v>4</v>
      </c>
      <c r="L39" s="14">
        <v>4</v>
      </c>
      <c r="M39" s="14">
        <v>3</v>
      </c>
      <c r="N39" s="9" t="s">
        <v>13</v>
      </c>
      <c r="O39" s="9">
        <f t="shared" si="4"/>
        <v>0.0620000000000001</v>
      </c>
      <c r="P39" s="9">
        <f t="shared" si="3"/>
        <v>0.0569999999999999</v>
      </c>
      <c r="Q39" s="9" t="s">
        <v>29</v>
      </c>
    </row>
    <row r="40" s="2" customFormat="1" spans="1:17">
      <c r="A40" s="11" t="s">
        <v>89</v>
      </c>
      <c r="B40" s="11" t="s">
        <v>90</v>
      </c>
      <c r="C40" s="11" t="s">
        <v>111</v>
      </c>
      <c r="D40" s="11" t="s">
        <v>112</v>
      </c>
      <c r="E40" s="8">
        <v>0.666</v>
      </c>
      <c r="F40" s="8">
        <v>0.643</v>
      </c>
      <c r="G40" s="8">
        <v>0.584</v>
      </c>
      <c r="H40" s="9" t="s">
        <v>19</v>
      </c>
      <c r="I40" s="9" t="s">
        <v>19</v>
      </c>
      <c r="J40" s="9" t="s">
        <v>19</v>
      </c>
      <c r="K40" s="14">
        <v>4</v>
      </c>
      <c r="L40" s="14">
        <v>4</v>
      </c>
      <c r="M40" s="14">
        <v>3</v>
      </c>
      <c r="N40" s="9" t="s">
        <v>13</v>
      </c>
      <c r="O40" s="9">
        <f t="shared" si="4"/>
        <v>0.023</v>
      </c>
      <c r="P40" s="9">
        <f t="shared" si="3"/>
        <v>0.0590000000000001</v>
      </c>
      <c r="Q40" s="9" t="s">
        <v>29</v>
      </c>
    </row>
    <row r="41" s="2" customFormat="1" spans="1:17">
      <c r="A41" s="11" t="s">
        <v>89</v>
      </c>
      <c r="B41" s="11" t="s">
        <v>90</v>
      </c>
      <c r="C41" s="11" t="s">
        <v>113</v>
      </c>
      <c r="D41" s="11" t="s">
        <v>114</v>
      </c>
      <c r="E41" s="8">
        <v>0.738</v>
      </c>
      <c r="F41" s="8">
        <v>0.669</v>
      </c>
      <c r="G41" s="8">
        <v>0.595</v>
      </c>
      <c r="H41" s="9" t="s">
        <v>19</v>
      </c>
      <c r="I41" s="9" t="s">
        <v>19</v>
      </c>
      <c r="J41" s="9" t="s">
        <v>19</v>
      </c>
      <c r="K41" s="14">
        <v>4</v>
      </c>
      <c r="L41" s="14">
        <v>4</v>
      </c>
      <c r="M41" s="14">
        <v>3</v>
      </c>
      <c r="N41" s="9" t="s">
        <v>13</v>
      </c>
      <c r="O41" s="9">
        <f t="shared" si="4"/>
        <v>0.0689999999999999</v>
      </c>
      <c r="P41" s="9">
        <f t="shared" si="3"/>
        <v>0.0740000000000001</v>
      </c>
      <c r="Q41" s="9" t="s">
        <v>29</v>
      </c>
    </row>
    <row r="42" s="2" customFormat="1" spans="1:17">
      <c r="A42" s="11" t="s">
        <v>89</v>
      </c>
      <c r="B42" s="11" t="s">
        <v>90</v>
      </c>
      <c r="C42" s="11" t="s">
        <v>115</v>
      </c>
      <c r="D42" s="11" t="s">
        <v>116</v>
      </c>
      <c r="E42" s="8">
        <v>0.788</v>
      </c>
      <c r="F42" s="8">
        <v>0.679</v>
      </c>
      <c r="G42" s="8">
        <v>0.608</v>
      </c>
      <c r="H42" s="9" t="s">
        <v>19</v>
      </c>
      <c r="I42" s="9" t="s">
        <v>19</v>
      </c>
      <c r="J42" s="9" t="s">
        <v>19</v>
      </c>
      <c r="K42" s="14">
        <v>4</v>
      </c>
      <c r="L42" s="14">
        <v>4</v>
      </c>
      <c r="M42" s="14">
        <v>4</v>
      </c>
      <c r="N42" s="9" t="s">
        <v>29</v>
      </c>
      <c r="O42" s="9">
        <f t="shared" si="4"/>
        <v>0.109</v>
      </c>
      <c r="P42" s="9">
        <f t="shared" si="3"/>
        <v>0.0710000000000001</v>
      </c>
      <c r="Q42" s="9" t="s">
        <v>29</v>
      </c>
    </row>
    <row r="43" s="2" customFormat="1" spans="1:17">
      <c r="A43" s="11" t="s">
        <v>89</v>
      </c>
      <c r="B43" s="11" t="s">
        <v>90</v>
      </c>
      <c r="C43" s="11" t="s">
        <v>117</v>
      </c>
      <c r="D43" s="11" t="s">
        <v>118</v>
      </c>
      <c r="E43" s="8">
        <v>0.829</v>
      </c>
      <c r="F43" s="8">
        <v>0.702</v>
      </c>
      <c r="G43" s="8">
        <v>0.636</v>
      </c>
      <c r="H43" s="9" t="s">
        <v>19</v>
      </c>
      <c r="I43" s="9" t="s">
        <v>19</v>
      </c>
      <c r="J43" s="9" t="s">
        <v>19</v>
      </c>
      <c r="K43" s="14">
        <v>5</v>
      </c>
      <c r="L43" s="14">
        <v>4</v>
      </c>
      <c r="M43" s="14">
        <v>4</v>
      </c>
      <c r="N43" s="9" t="s">
        <v>11</v>
      </c>
      <c r="O43" s="9">
        <f t="shared" si="4"/>
        <v>0.127</v>
      </c>
      <c r="P43" s="9">
        <f t="shared" si="3"/>
        <v>0.0659999999999999</v>
      </c>
      <c r="Q43" s="9" t="s">
        <v>29</v>
      </c>
    </row>
    <row r="44" s="2" customFormat="1" spans="1:17">
      <c r="A44" s="11" t="s">
        <v>89</v>
      </c>
      <c r="B44" s="11" t="s">
        <v>90</v>
      </c>
      <c r="C44" s="11" t="s">
        <v>119</v>
      </c>
      <c r="D44" s="11" t="s">
        <v>120</v>
      </c>
      <c r="E44" s="8">
        <v>0.847</v>
      </c>
      <c r="F44" s="8">
        <v>0.704</v>
      </c>
      <c r="G44" s="8">
        <v>0.634</v>
      </c>
      <c r="H44" s="9" t="s">
        <v>19</v>
      </c>
      <c r="I44" s="9" t="s">
        <v>19</v>
      </c>
      <c r="J44" s="9" t="s">
        <v>19</v>
      </c>
      <c r="K44" s="14">
        <v>5</v>
      </c>
      <c r="L44" s="14">
        <v>4</v>
      </c>
      <c r="M44" s="14">
        <v>4</v>
      </c>
      <c r="N44" s="9" t="s">
        <v>11</v>
      </c>
      <c r="O44" s="9">
        <f t="shared" si="4"/>
        <v>0.143</v>
      </c>
      <c r="P44" s="9">
        <f t="shared" si="3"/>
        <v>0.07</v>
      </c>
      <c r="Q44" s="9" t="s">
        <v>29</v>
      </c>
    </row>
    <row r="45" s="2" customFormat="1" spans="1:17">
      <c r="A45" s="11" t="s">
        <v>89</v>
      </c>
      <c r="B45" s="11" t="s">
        <v>90</v>
      </c>
      <c r="C45" s="11" t="s">
        <v>121</v>
      </c>
      <c r="D45" s="11" t="s">
        <v>122</v>
      </c>
      <c r="E45" s="8">
        <v>0.829</v>
      </c>
      <c r="F45" s="8">
        <v>0.675</v>
      </c>
      <c r="G45" s="8">
        <v>0.62</v>
      </c>
      <c r="H45" s="9" t="s">
        <v>19</v>
      </c>
      <c r="I45" s="9" t="s">
        <v>19</v>
      </c>
      <c r="J45" s="9" t="s">
        <v>19</v>
      </c>
      <c r="K45" s="14">
        <v>5</v>
      </c>
      <c r="L45" s="14">
        <v>4</v>
      </c>
      <c r="M45" s="14">
        <v>4</v>
      </c>
      <c r="N45" s="9" t="s">
        <v>11</v>
      </c>
      <c r="O45" s="9">
        <f t="shared" si="4"/>
        <v>0.154</v>
      </c>
      <c r="P45" s="9">
        <f t="shared" si="3"/>
        <v>0.055</v>
      </c>
      <c r="Q45" s="9" t="s">
        <v>29</v>
      </c>
    </row>
    <row r="46" s="2" customFormat="1" spans="1:17">
      <c r="A46" s="11" t="s">
        <v>89</v>
      </c>
      <c r="B46" s="11" t="s">
        <v>123</v>
      </c>
      <c r="C46" s="11" t="s">
        <v>124</v>
      </c>
      <c r="D46" s="11" t="s">
        <v>125</v>
      </c>
      <c r="E46" s="8">
        <v>0.824</v>
      </c>
      <c r="F46" s="8">
        <v>0.655</v>
      </c>
      <c r="G46" s="8">
        <v>0.594</v>
      </c>
      <c r="H46" s="9" t="s">
        <v>19</v>
      </c>
      <c r="I46" s="9" t="s">
        <v>19</v>
      </c>
      <c r="J46" s="9" t="s">
        <v>19</v>
      </c>
      <c r="K46" s="14">
        <v>5</v>
      </c>
      <c r="L46" s="14">
        <v>4</v>
      </c>
      <c r="M46" s="14">
        <v>3</v>
      </c>
      <c r="N46" s="9" t="s">
        <v>20</v>
      </c>
      <c r="O46" s="9">
        <f t="shared" si="4"/>
        <v>0.169</v>
      </c>
      <c r="P46" s="9">
        <f t="shared" si="3"/>
        <v>0.0610000000000001</v>
      </c>
      <c r="Q46" s="9" t="s">
        <v>29</v>
      </c>
    </row>
    <row r="47" s="2" customFormat="1" spans="1:17">
      <c r="A47" s="11" t="s">
        <v>89</v>
      </c>
      <c r="B47" s="11" t="s">
        <v>123</v>
      </c>
      <c r="C47" s="11" t="s">
        <v>126</v>
      </c>
      <c r="D47" s="11" t="s">
        <v>127</v>
      </c>
      <c r="E47" s="8">
        <v>0.835</v>
      </c>
      <c r="F47" s="8">
        <v>0.664</v>
      </c>
      <c r="G47" s="8">
        <v>0.601</v>
      </c>
      <c r="H47" s="9" t="s">
        <v>19</v>
      </c>
      <c r="I47" s="9" t="s">
        <v>19</v>
      </c>
      <c r="J47" s="9" t="s">
        <v>19</v>
      </c>
      <c r="K47" s="14">
        <v>5</v>
      </c>
      <c r="L47" s="14">
        <v>4</v>
      </c>
      <c r="M47" s="14">
        <v>4</v>
      </c>
      <c r="N47" s="9" t="s">
        <v>11</v>
      </c>
      <c r="O47" s="9">
        <f t="shared" si="4"/>
        <v>0.171</v>
      </c>
      <c r="P47" s="9">
        <f t="shared" si="3"/>
        <v>0.0630000000000001</v>
      </c>
      <c r="Q47" s="9" t="s">
        <v>29</v>
      </c>
    </row>
    <row r="48" s="2" customFormat="1" spans="1:17">
      <c r="A48" s="11" t="s">
        <v>89</v>
      </c>
      <c r="B48" s="11" t="s">
        <v>123</v>
      </c>
      <c r="C48" s="11" t="s">
        <v>128</v>
      </c>
      <c r="D48" s="11" t="s">
        <v>129</v>
      </c>
      <c r="E48" s="8">
        <v>0.843</v>
      </c>
      <c r="F48" s="8">
        <v>0.586</v>
      </c>
      <c r="G48" s="8">
        <v>0.565</v>
      </c>
      <c r="H48" s="9" t="s">
        <v>19</v>
      </c>
      <c r="I48" s="9" t="s">
        <v>19</v>
      </c>
      <c r="J48" s="9" t="s">
        <v>19</v>
      </c>
      <c r="K48" s="14">
        <v>5</v>
      </c>
      <c r="L48" s="14">
        <v>3</v>
      </c>
      <c r="M48" s="14">
        <v>3</v>
      </c>
      <c r="N48" s="9" t="s">
        <v>11</v>
      </c>
      <c r="O48" s="9">
        <f t="shared" si="4"/>
        <v>0.257</v>
      </c>
      <c r="P48" s="9">
        <f t="shared" si="3"/>
        <v>0.021</v>
      </c>
      <c r="Q48" s="9" t="s">
        <v>46</v>
      </c>
    </row>
    <row r="49" s="2" customFormat="1" spans="1:17">
      <c r="A49" s="11" t="s">
        <v>89</v>
      </c>
      <c r="B49" s="11" t="s">
        <v>123</v>
      </c>
      <c r="C49" s="11" t="s">
        <v>130</v>
      </c>
      <c r="D49" s="11" t="s">
        <v>131</v>
      </c>
      <c r="E49" s="8">
        <v>0.862</v>
      </c>
      <c r="F49" s="8">
        <v>0.645</v>
      </c>
      <c r="G49" s="8">
        <v>0.602</v>
      </c>
      <c r="H49" s="9" t="s">
        <v>19</v>
      </c>
      <c r="I49" s="9" t="s">
        <v>19</v>
      </c>
      <c r="J49" s="9" t="s">
        <v>19</v>
      </c>
      <c r="K49" s="14">
        <v>5</v>
      </c>
      <c r="L49" s="14">
        <v>4</v>
      </c>
      <c r="M49" s="14">
        <v>4</v>
      </c>
      <c r="N49" s="9" t="s">
        <v>11</v>
      </c>
      <c r="O49" s="9">
        <f t="shared" si="4"/>
        <v>0.217</v>
      </c>
      <c r="P49" s="9">
        <f t="shared" si="3"/>
        <v>0.043</v>
      </c>
      <c r="Q49" s="9" t="s">
        <v>46</v>
      </c>
    </row>
    <row r="50" s="2" customFormat="1" spans="1:17">
      <c r="A50" s="11" t="s">
        <v>89</v>
      </c>
      <c r="B50" s="11" t="s">
        <v>123</v>
      </c>
      <c r="C50" s="11" t="s">
        <v>132</v>
      </c>
      <c r="D50" s="11" t="s">
        <v>133</v>
      </c>
      <c r="E50" s="8">
        <v>0.878</v>
      </c>
      <c r="F50" s="8">
        <v>0.692</v>
      </c>
      <c r="G50" s="8">
        <v>0.635</v>
      </c>
      <c r="H50" s="9" t="s">
        <v>19</v>
      </c>
      <c r="I50" s="9" t="s">
        <v>19</v>
      </c>
      <c r="J50" s="9" t="s">
        <v>19</v>
      </c>
      <c r="K50" s="14">
        <v>5</v>
      </c>
      <c r="L50" s="14">
        <v>4</v>
      </c>
      <c r="M50" s="14">
        <v>4</v>
      </c>
      <c r="N50" s="9" t="s">
        <v>11</v>
      </c>
      <c r="O50" s="9">
        <f t="shared" si="4"/>
        <v>0.186</v>
      </c>
      <c r="P50" s="9">
        <f t="shared" si="3"/>
        <v>0.0569999999999999</v>
      </c>
      <c r="Q50" s="9" t="s">
        <v>29</v>
      </c>
    </row>
    <row r="51" s="2" customFormat="1" spans="1:17">
      <c r="A51" s="11" t="s">
        <v>89</v>
      </c>
      <c r="B51" s="11" t="s">
        <v>123</v>
      </c>
      <c r="C51" s="11" t="s">
        <v>134</v>
      </c>
      <c r="D51" s="11" t="s">
        <v>135</v>
      </c>
      <c r="E51" s="8">
        <v>0.825</v>
      </c>
      <c r="F51" s="8">
        <v>0.702</v>
      </c>
      <c r="G51" s="8">
        <v>0.602</v>
      </c>
      <c r="H51" s="9" t="s">
        <v>19</v>
      </c>
      <c r="I51" s="9" t="s">
        <v>19</v>
      </c>
      <c r="J51" s="9" t="s">
        <v>19</v>
      </c>
      <c r="K51" s="14">
        <v>5</v>
      </c>
      <c r="L51" s="14">
        <v>4</v>
      </c>
      <c r="M51" s="14">
        <v>4</v>
      </c>
      <c r="N51" s="9" t="s">
        <v>11</v>
      </c>
      <c r="O51" s="9">
        <f t="shared" si="4"/>
        <v>0.123</v>
      </c>
      <c r="P51" s="9">
        <f t="shared" si="3"/>
        <v>0.1</v>
      </c>
      <c r="Q51" s="9" t="s">
        <v>29</v>
      </c>
    </row>
    <row r="52" s="2" customFormat="1" spans="1:17">
      <c r="A52" s="11" t="s">
        <v>89</v>
      </c>
      <c r="B52" s="11" t="s">
        <v>123</v>
      </c>
      <c r="C52" s="11" t="s">
        <v>136</v>
      </c>
      <c r="D52" s="11" t="s">
        <v>137</v>
      </c>
      <c r="E52" s="8">
        <v>0.835</v>
      </c>
      <c r="F52" s="8">
        <v>0.674</v>
      </c>
      <c r="G52" s="8">
        <v>0.56</v>
      </c>
      <c r="H52" s="9" t="s">
        <v>19</v>
      </c>
      <c r="I52" s="9" t="s">
        <v>19</v>
      </c>
      <c r="J52" s="9" t="s">
        <v>19</v>
      </c>
      <c r="K52" s="14">
        <v>5</v>
      </c>
      <c r="L52" s="14">
        <v>4</v>
      </c>
      <c r="M52" s="14">
        <v>3</v>
      </c>
      <c r="N52" s="9" t="s">
        <v>20</v>
      </c>
      <c r="O52" s="9">
        <f t="shared" si="4"/>
        <v>0.161</v>
      </c>
      <c r="P52" s="9">
        <f t="shared" si="3"/>
        <v>0.114</v>
      </c>
      <c r="Q52" s="9" t="s">
        <v>29</v>
      </c>
    </row>
    <row r="53" s="2" customFormat="1" spans="1:17">
      <c r="A53" s="11" t="s">
        <v>89</v>
      </c>
      <c r="B53" s="11" t="s">
        <v>123</v>
      </c>
      <c r="C53" s="11" t="s">
        <v>138</v>
      </c>
      <c r="D53" s="11" t="s">
        <v>139</v>
      </c>
      <c r="E53" s="8">
        <v>0.811</v>
      </c>
      <c r="F53" s="8">
        <v>0.637</v>
      </c>
      <c r="G53" s="8">
        <v>0.518</v>
      </c>
      <c r="H53" s="9" t="s">
        <v>19</v>
      </c>
      <c r="I53" s="9" t="s">
        <v>19</v>
      </c>
      <c r="J53" s="9" t="s">
        <v>19</v>
      </c>
      <c r="K53" s="14">
        <v>5</v>
      </c>
      <c r="L53" s="14">
        <v>4</v>
      </c>
      <c r="M53" s="14">
        <v>3</v>
      </c>
      <c r="N53" s="9" t="s">
        <v>20</v>
      </c>
      <c r="O53" s="9">
        <f t="shared" si="4"/>
        <v>0.174</v>
      </c>
      <c r="P53" s="9">
        <f t="shared" si="3"/>
        <v>0.119</v>
      </c>
      <c r="Q53" s="9" t="s">
        <v>29</v>
      </c>
    </row>
    <row r="54" s="2" customFormat="1" spans="1:17">
      <c r="A54" s="11" t="s">
        <v>89</v>
      </c>
      <c r="B54" s="11" t="s">
        <v>123</v>
      </c>
      <c r="C54" s="11" t="s">
        <v>140</v>
      </c>
      <c r="D54" s="11" t="s">
        <v>141</v>
      </c>
      <c r="E54" s="8">
        <v>0.797</v>
      </c>
      <c r="F54" s="8">
        <v>0.68</v>
      </c>
      <c r="G54" s="8">
        <v>0.621</v>
      </c>
      <c r="H54" s="9"/>
      <c r="I54" s="9" t="s">
        <v>19</v>
      </c>
      <c r="J54" s="9" t="s">
        <v>19</v>
      </c>
      <c r="K54" s="14">
        <v>4</v>
      </c>
      <c r="L54" s="14">
        <v>4</v>
      </c>
      <c r="M54" s="14">
        <v>4</v>
      </c>
      <c r="N54" s="9"/>
      <c r="O54" s="9">
        <f t="shared" si="4"/>
        <v>0.117</v>
      </c>
      <c r="P54" s="9">
        <f t="shared" si="3"/>
        <v>0.0590000000000001</v>
      </c>
      <c r="Q54" s="9" t="s">
        <v>29</v>
      </c>
    </row>
    <row r="55" s="2" customFormat="1" spans="1:17">
      <c r="A55" s="11" t="s">
        <v>89</v>
      </c>
      <c r="B55" s="11" t="s">
        <v>123</v>
      </c>
      <c r="C55" s="11" t="s">
        <v>142</v>
      </c>
      <c r="D55" s="11" t="s">
        <v>143</v>
      </c>
      <c r="E55" s="8">
        <v>0.797</v>
      </c>
      <c r="F55" s="8">
        <v>0.643</v>
      </c>
      <c r="G55" s="8">
        <v>0.573</v>
      </c>
      <c r="H55" s="9"/>
      <c r="I55" s="9" t="s">
        <v>19</v>
      </c>
      <c r="J55" s="9" t="s">
        <v>19</v>
      </c>
      <c r="K55" s="14">
        <v>4</v>
      </c>
      <c r="L55" s="14">
        <v>4</v>
      </c>
      <c r="M55" s="14">
        <v>3</v>
      </c>
      <c r="N55" s="9" t="s">
        <v>13</v>
      </c>
      <c r="O55" s="9">
        <f t="shared" si="4"/>
        <v>0.154</v>
      </c>
      <c r="P55" s="9">
        <f t="shared" si="3"/>
        <v>0.0700000000000001</v>
      </c>
      <c r="Q55" s="9" t="s">
        <v>29</v>
      </c>
    </row>
    <row r="56" s="2" customFormat="1" spans="1:17">
      <c r="A56" s="11" t="s">
        <v>89</v>
      </c>
      <c r="B56" s="11" t="s">
        <v>123</v>
      </c>
      <c r="C56" s="11" t="s">
        <v>144</v>
      </c>
      <c r="D56" s="11" t="s">
        <v>145</v>
      </c>
      <c r="E56" s="8">
        <v>0.791</v>
      </c>
      <c r="F56" s="8">
        <v>0.586</v>
      </c>
      <c r="G56" s="8">
        <v>0.519</v>
      </c>
      <c r="H56" s="9" t="s">
        <v>19</v>
      </c>
      <c r="I56" s="9" t="s">
        <v>19</v>
      </c>
      <c r="J56" s="9" t="s">
        <v>19</v>
      </c>
      <c r="K56" s="14">
        <v>4</v>
      </c>
      <c r="L56" s="14">
        <v>3</v>
      </c>
      <c r="M56" s="14">
        <v>3</v>
      </c>
      <c r="N56" s="9" t="s">
        <v>11</v>
      </c>
      <c r="O56" s="9">
        <f t="shared" si="4"/>
        <v>0.205</v>
      </c>
      <c r="P56" s="9">
        <f t="shared" si="3"/>
        <v>0.0669999999999999</v>
      </c>
      <c r="Q56" s="9" t="s">
        <v>46</v>
      </c>
    </row>
    <row r="57" s="2" customFormat="1" spans="1:17">
      <c r="A57" s="11" t="s">
        <v>89</v>
      </c>
      <c r="B57" s="11" t="s">
        <v>123</v>
      </c>
      <c r="C57" s="11" t="s">
        <v>146</v>
      </c>
      <c r="D57" s="11" t="s">
        <v>147</v>
      </c>
      <c r="E57" s="8">
        <v>0.797</v>
      </c>
      <c r="F57" s="8">
        <v>0.605</v>
      </c>
      <c r="G57" s="8">
        <v>0.552</v>
      </c>
      <c r="H57" s="9" t="s">
        <v>19</v>
      </c>
      <c r="I57" s="9" t="s">
        <v>19</v>
      </c>
      <c r="J57" s="9" t="s">
        <v>19</v>
      </c>
      <c r="K57" s="14">
        <v>4</v>
      </c>
      <c r="L57" s="14">
        <v>4</v>
      </c>
      <c r="M57" s="14">
        <v>3</v>
      </c>
      <c r="N57" s="9" t="s">
        <v>13</v>
      </c>
      <c r="O57" s="9">
        <f t="shared" si="4"/>
        <v>0.192</v>
      </c>
      <c r="P57" s="9">
        <f t="shared" si="3"/>
        <v>0.0529999999999999</v>
      </c>
      <c r="Q57" s="9" t="s">
        <v>29</v>
      </c>
    </row>
    <row r="58" s="2" customFormat="1" spans="1:17">
      <c r="A58" s="11" t="s">
        <v>89</v>
      </c>
      <c r="B58" s="11" t="s">
        <v>123</v>
      </c>
      <c r="C58" s="11" t="s">
        <v>148</v>
      </c>
      <c r="D58" s="11" t="s">
        <v>149</v>
      </c>
      <c r="E58" s="8">
        <v>0.841</v>
      </c>
      <c r="F58" s="8">
        <v>0.654</v>
      </c>
      <c r="G58" s="8">
        <v>0.577</v>
      </c>
      <c r="H58" s="9" t="s">
        <v>19</v>
      </c>
      <c r="I58" s="9" t="s">
        <v>19</v>
      </c>
      <c r="J58" s="9" t="s">
        <v>19</v>
      </c>
      <c r="K58" s="14">
        <v>5</v>
      </c>
      <c r="L58" s="14">
        <v>4</v>
      </c>
      <c r="M58" s="14">
        <v>3</v>
      </c>
      <c r="N58" s="9" t="s">
        <v>20</v>
      </c>
      <c r="O58" s="9">
        <f t="shared" si="4"/>
        <v>0.187</v>
      </c>
      <c r="P58" s="9">
        <f t="shared" si="3"/>
        <v>0.0770000000000001</v>
      </c>
      <c r="Q58" s="9" t="s">
        <v>29</v>
      </c>
    </row>
    <row r="59" s="2" customFormat="1" spans="1:17">
      <c r="A59" s="11" t="s">
        <v>89</v>
      </c>
      <c r="B59" s="11" t="s">
        <v>123</v>
      </c>
      <c r="C59" s="11" t="s">
        <v>150</v>
      </c>
      <c r="D59" s="11" t="s">
        <v>151</v>
      </c>
      <c r="E59" s="8">
        <v>0.852</v>
      </c>
      <c r="F59" s="8">
        <v>0.59</v>
      </c>
      <c r="G59" s="8">
        <v>0.52</v>
      </c>
      <c r="H59" s="9" t="s">
        <v>19</v>
      </c>
      <c r="I59" s="9" t="s">
        <v>19</v>
      </c>
      <c r="J59" s="9" t="s">
        <v>19</v>
      </c>
      <c r="K59" s="14">
        <v>5</v>
      </c>
      <c r="L59" s="14">
        <v>3</v>
      </c>
      <c r="M59" s="14">
        <v>3</v>
      </c>
      <c r="N59" s="9" t="s">
        <v>11</v>
      </c>
      <c r="O59" s="9">
        <f t="shared" si="4"/>
        <v>0.262</v>
      </c>
      <c r="P59" s="9">
        <f t="shared" si="3"/>
        <v>0.07</v>
      </c>
      <c r="Q59" s="9" t="s">
        <v>46</v>
      </c>
    </row>
    <row r="60" s="2" customFormat="1" spans="1:17">
      <c r="A60" s="11" t="s">
        <v>89</v>
      </c>
      <c r="B60" s="11" t="s">
        <v>152</v>
      </c>
      <c r="C60" s="11" t="s">
        <v>153</v>
      </c>
      <c r="D60" s="11" t="s">
        <v>154</v>
      </c>
      <c r="E60" s="8">
        <v>0.638</v>
      </c>
      <c r="F60" s="8">
        <v>0.524</v>
      </c>
      <c r="G60" s="8">
        <v>0.423</v>
      </c>
      <c r="H60" s="9"/>
      <c r="I60" s="9" t="s">
        <v>19</v>
      </c>
      <c r="J60" s="9" t="s">
        <v>19</v>
      </c>
      <c r="K60" s="14">
        <v>4</v>
      </c>
      <c r="L60" s="14">
        <v>3</v>
      </c>
      <c r="M60" s="14">
        <v>3</v>
      </c>
      <c r="N60" s="9" t="s">
        <v>11</v>
      </c>
      <c r="O60" s="9">
        <f t="shared" si="4"/>
        <v>0.114</v>
      </c>
      <c r="P60" s="9">
        <f t="shared" si="3"/>
        <v>0.101</v>
      </c>
      <c r="Q60" s="9" t="s">
        <v>29</v>
      </c>
    </row>
    <row r="61" s="2" customFormat="1" spans="1:17">
      <c r="A61" s="11" t="s">
        <v>89</v>
      </c>
      <c r="B61" s="11" t="s">
        <v>152</v>
      </c>
      <c r="C61" s="11" t="s">
        <v>155</v>
      </c>
      <c r="D61" s="11" t="s">
        <v>156</v>
      </c>
      <c r="E61" s="8">
        <v>0.541</v>
      </c>
      <c r="F61" s="8">
        <v>0.471</v>
      </c>
      <c r="G61" s="8">
        <v>0.463</v>
      </c>
      <c r="H61" s="9"/>
      <c r="I61" s="9" t="s">
        <v>19</v>
      </c>
      <c r="J61" s="9" t="s">
        <v>19</v>
      </c>
      <c r="K61" s="14">
        <v>3</v>
      </c>
      <c r="L61" s="14">
        <v>3</v>
      </c>
      <c r="M61" s="14">
        <v>3</v>
      </c>
      <c r="N61" s="9" t="s">
        <v>29</v>
      </c>
      <c r="O61" s="9">
        <f t="shared" si="4"/>
        <v>0.0700000000000001</v>
      </c>
      <c r="P61" s="9">
        <f t="shared" si="3"/>
        <v>0.00799999999999995</v>
      </c>
      <c r="Q61" s="14" t="s">
        <v>29</v>
      </c>
    </row>
    <row r="62" s="2" customFormat="1" spans="1:17">
      <c r="A62" s="11" t="s">
        <v>89</v>
      </c>
      <c r="B62" s="11" t="s">
        <v>152</v>
      </c>
      <c r="C62" s="11" t="s">
        <v>157</v>
      </c>
      <c r="D62" s="11" t="s">
        <v>158</v>
      </c>
      <c r="E62" s="8">
        <v>0.801</v>
      </c>
      <c r="F62" s="8">
        <v>0.643</v>
      </c>
      <c r="G62" s="8">
        <v>0.593</v>
      </c>
      <c r="H62" s="9" t="s">
        <v>19</v>
      </c>
      <c r="I62" s="9" t="s">
        <v>19</v>
      </c>
      <c r="J62" s="9" t="s">
        <v>19</v>
      </c>
      <c r="K62" s="14">
        <v>5</v>
      </c>
      <c r="L62" s="14">
        <v>4</v>
      </c>
      <c r="M62" s="14">
        <v>3</v>
      </c>
      <c r="N62" s="9" t="s">
        <v>20</v>
      </c>
      <c r="O62" s="9">
        <f t="shared" si="4"/>
        <v>0.158</v>
      </c>
      <c r="P62" s="9">
        <f t="shared" si="3"/>
        <v>0.05</v>
      </c>
      <c r="Q62" s="9" t="s">
        <v>29</v>
      </c>
    </row>
    <row r="63" s="2" customFormat="1" spans="1:17">
      <c r="A63" s="11" t="s">
        <v>89</v>
      </c>
      <c r="B63" s="11" t="s">
        <v>152</v>
      </c>
      <c r="C63" s="11" t="s">
        <v>159</v>
      </c>
      <c r="D63" s="11" t="s">
        <v>160</v>
      </c>
      <c r="E63" s="8">
        <v>0.757</v>
      </c>
      <c r="F63" s="8">
        <v>0.623</v>
      </c>
      <c r="G63" s="8">
        <v>0.556</v>
      </c>
      <c r="H63" s="9" t="s">
        <v>19</v>
      </c>
      <c r="I63" s="9" t="s">
        <v>19</v>
      </c>
      <c r="J63" s="9" t="s">
        <v>19</v>
      </c>
      <c r="K63" s="14">
        <v>4</v>
      </c>
      <c r="L63" s="14">
        <v>4</v>
      </c>
      <c r="M63" s="14">
        <v>3</v>
      </c>
      <c r="N63" s="9" t="s">
        <v>13</v>
      </c>
      <c r="O63" s="9">
        <f t="shared" si="4"/>
        <v>0.134</v>
      </c>
      <c r="P63" s="9">
        <f t="shared" si="3"/>
        <v>0.0669999999999999</v>
      </c>
      <c r="Q63" s="9" t="s">
        <v>29</v>
      </c>
    </row>
    <row r="64" s="2" customFormat="1" spans="1:17">
      <c r="A64" s="11" t="s">
        <v>89</v>
      </c>
      <c r="B64" s="11" t="s">
        <v>152</v>
      </c>
      <c r="C64" s="11" t="s">
        <v>161</v>
      </c>
      <c r="D64" s="11" t="s">
        <v>162</v>
      </c>
      <c r="E64" s="8">
        <v>0.7</v>
      </c>
      <c r="F64" s="8">
        <v>0.586</v>
      </c>
      <c r="G64" s="8">
        <v>0.469</v>
      </c>
      <c r="H64" s="9"/>
      <c r="I64" s="9" t="s">
        <v>19</v>
      </c>
      <c r="J64" s="9" t="s">
        <v>19</v>
      </c>
      <c r="K64" s="14">
        <v>4</v>
      </c>
      <c r="L64" s="14">
        <v>3</v>
      </c>
      <c r="M64" s="14">
        <v>3</v>
      </c>
      <c r="N64" s="9" t="s">
        <v>11</v>
      </c>
      <c r="O64" s="9">
        <f t="shared" si="4"/>
        <v>0.114</v>
      </c>
      <c r="P64" s="9">
        <f t="shared" si="3"/>
        <v>0.117</v>
      </c>
      <c r="Q64" s="9" t="s">
        <v>29</v>
      </c>
    </row>
    <row r="65" s="2" customFormat="1" spans="1:17">
      <c r="A65" s="11" t="s">
        <v>89</v>
      </c>
      <c r="B65" s="11" t="s">
        <v>152</v>
      </c>
      <c r="C65" s="11" t="s">
        <v>163</v>
      </c>
      <c r="D65" s="11" t="s">
        <v>164</v>
      </c>
      <c r="E65" s="8">
        <v>0.611</v>
      </c>
      <c r="F65" s="8">
        <v>0.514</v>
      </c>
      <c r="G65" s="8">
        <v>0.399</v>
      </c>
      <c r="H65" s="9"/>
      <c r="I65" s="9" t="s">
        <v>19</v>
      </c>
      <c r="J65" s="9" t="s">
        <v>19</v>
      </c>
      <c r="K65" s="14">
        <v>4</v>
      </c>
      <c r="L65" s="14">
        <v>3</v>
      </c>
      <c r="M65" s="14">
        <v>2</v>
      </c>
      <c r="N65" s="9" t="s">
        <v>20</v>
      </c>
      <c r="O65" s="9">
        <f t="shared" si="4"/>
        <v>0.097</v>
      </c>
      <c r="P65" s="9">
        <f t="shared" si="3"/>
        <v>0.115</v>
      </c>
      <c r="Q65" s="14" t="s">
        <v>29</v>
      </c>
    </row>
    <row r="66" s="2" customFormat="1" spans="1:17">
      <c r="A66" s="11" t="s">
        <v>89</v>
      </c>
      <c r="B66" s="11" t="s">
        <v>152</v>
      </c>
      <c r="C66" s="11" t="s">
        <v>165</v>
      </c>
      <c r="D66" s="11" t="s">
        <v>166</v>
      </c>
      <c r="E66" s="7">
        <v>-0.094</v>
      </c>
      <c r="F66" s="8">
        <v>0.213</v>
      </c>
      <c r="G66" s="8">
        <v>0.241</v>
      </c>
      <c r="H66" s="9" t="s">
        <v>18</v>
      </c>
      <c r="I66" s="9"/>
      <c r="J66" s="9" t="s">
        <v>19</v>
      </c>
      <c r="K66" s="14"/>
      <c r="L66" s="14">
        <v>2</v>
      </c>
      <c r="M66" s="14">
        <v>2</v>
      </c>
      <c r="N66" s="9" t="s">
        <v>11</v>
      </c>
      <c r="O66" s="14"/>
      <c r="P66" s="14">
        <f t="shared" si="3"/>
        <v>-0.028</v>
      </c>
      <c r="Q66" s="14" t="s">
        <v>21</v>
      </c>
    </row>
    <row r="67" s="2" customFormat="1" spans="1:17">
      <c r="A67" s="11" t="s">
        <v>89</v>
      </c>
      <c r="B67" s="11" t="s">
        <v>152</v>
      </c>
      <c r="C67" s="11" t="s">
        <v>167</v>
      </c>
      <c r="D67" s="11" t="s">
        <v>168</v>
      </c>
      <c r="E67" s="7">
        <v>-0.388</v>
      </c>
      <c r="F67" s="7">
        <v>-0.011</v>
      </c>
      <c r="G67" s="7">
        <v>-0.02</v>
      </c>
      <c r="H67" s="9" t="s">
        <v>18</v>
      </c>
      <c r="I67" s="9" t="s">
        <v>18</v>
      </c>
      <c r="J67" s="9"/>
      <c r="K67" s="14"/>
      <c r="L67" s="14"/>
      <c r="M67" s="14"/>
      <c r="N67" s="9" t="s">
        <v>29</v>
      </c>
      <c r="O67" s="14"/>
      <c r="P67" s="14"/>
      <c r="Q67" s="14" t="s">
        <v>29</v>
      </c>
    </row>
    <row r="68" s="2" customFormat="1" spans="1:17">
      <c r="A68" s="11" t="s">
        <v>89</v>
      </c>
      <c r="B68" s="11" t="s">
        <v>152</v>
      </c>
      <c r="C68" s="11" t="s">
        <v>169</v>
      </c>
      <c r="D68" s="11" t="s">
        <v>170</v>
      </c>
      <c r="E68" s="7">
        <v>-0.423</v>
      </c>
      <c r="F68" s="7">
        <v>-0.11</v>
      </c>
      <c r="G68" s="7">
        <v>-0.013</v>
      </c>
      <c r="H68" s="9" t="s">
        <v>18</v>
      </c>
      <c r="I68" s="9" t="s">
        <v>18</v>
      </c>
      <c r="J68" s="9" t="s">
        <v>18</v>
      </c>
      <c r="K68" s="14"/>
      <c r="L68" s="14"/>
      <c r="M68" s="14"/>
      <c r="N68" s="9" t="s">
        <v>29</v>
      </c>
      <c r="O68" s="14"/>
      <c r="P68" s="14"/>
      <c r="Q68" s="14" t="s">
        <v>29</v>
      </c>
    </row>
    <row r="69" s="2" customFormat="1" spans="1:17">
      <c r="A69" s="11" t="s">
        <v>89</v>
      </c>
      <c r="B69" s="11" t="s">
        <v>152</v>
      </c>
      <c r="C69" s="11" t="s">
        <v>171</v>
      </c>
      <c r="D69" s="11" t="s">
        <v>172</v>
      </c>
      <c r="E69" s="7">
        <v>-0.186</v>
      </c>
      <c r="F69" s="7">
        <v>0.15</v>
      </c>
      <c r="G69" s="8">
        <v>0.24</v>
      </c>
      <c r="H69" s="9" t="s">
        <v>18</v>
      </c>
      <c r="I69" s="9" t="s">
        <v>18</v>
      </c>
      <c r="J69" s="9" t="s">
        <v>19</v>
      </c>
      <c r="K69" s="14"/>
      <c r="L69" s="14"/>
      <c r="M69" s="14">
        <v>2</v>
      </c>
      <c r="N69" s="9" t="s">
        <v>13</v>
      </c>
      <c r="O69" s="14"/>
      <c r="P69" s="14"/>
      <c r="Q69" s="14" t="s">
        <v>21</v>
      </c>
    </row>
    <row r="70" s="2" customFormat="1" spans="1:17">
      <c r="A70" s="11" t="s">
        <v>89</v>
      </c>
      <c r="B70" s="11" t="s">
        <v>152</v>
      </c>
      <c r="C70" s="11" t="s">
        <v>173</v>
      </c>
      <c r="D70" s="11" t="s">
        <v>174</v>
      </c>
      <c r="E70" s="8">
        <v>0.54</v>
      </c>
      <c r="F70" s="8">
        <v>0.54</v>
      </c>
      <c r="G70" s="8">
        <v>0.394</v>
      </c>
      <c r="H70" s="9"/>
      <c r="I70" s="9" t="s">
        <v>19</v>
      </c>
      <c r="J70" s="9" t="s">
        <v>19</v>
      </c>
      <c r="K70" s="14">
        <v>3</v>
      </c>
      <c r="L70" s="14">
        <v>3</v>
      </c>
      <c r="M70" s="14">
        <v>2</v>
      </c>
      <c r="N70" s="9" t="s">
        <v>13</v>
      </c>
      <c r="O70" s="9">
        <f t="shared" ref="O70:O91" si="5">E70-F70</f>
        <v>0</v>
      </c>
      <c r="P70" s="9">
        <f t="shared" ref="P70:P91" si="6">F70-G70</f>
        <v>0.146</v>
      </c>
      <c r="Q70" s="14" t="s">
        <v>29</v>
      </c>
    </row>
    <row r="71" s="2" customFormat="1" spans="1:17">
      <c r="A71" s="11" t="s">
        <v>89</v>
      </c>
      <c r="B71" s="11" t="s">
        <v>152</v>
      </c>
      <c r="C71" s="11" t="s">
        <v>175</v>
      </c>
      <c r="D71" s="11" t="s">
        <v>176</v>
      </c>
      <c r="E71" s="8">
        <v>0.785</v>
      </c>
      <c r="F71" s="8">
        <v>0.669</v>
      </c>
      <c r="G71" s="8">
        <v>0.534</v>
      </c>
      <c r="H71" s="9" t="s">
        <v>19</v>
      </c>
      <c r="I71" s="9" t="s">
        <v>19</v>
      </c>
      <c r="J71" s="9" t="s">
        <v>19</v>
      </c>
      <c r="K71" s="14">
        <v>4</v>
      </c>
      <c r="L71" s="14">
        <v>4</v>
      </c>
      <c r="M71" s="14">
        <v>3</v>
      </c>
      <c r="N71" s="9" t="s">
        <v>13</v>
      </c>
      <c r="O71" s="9">
        <f t="shared" si="5"/>
        <v>0.116</v>
      </c>
      <c r="P71" s="9">
        <f t="shared" si="6"/>
        <v>0.135</v>
      </c>
      <c r="Q71" s="9" t="s">
        <v>29</v>
      </c>
    </row>
    <row r="72" s="2" customFormat="1" spans="1:17">
      <c r="A72" s="11" t="s">
        <v>89</v>
      </c>
      <c r="B72" s="11" t="s">
        <v>152</v>
      </c>
      <c r="C72" s="11" t="s">
        <v>177</v>
      </c>
      <c r="D72" s="11" t="s">
        <v>178</v>
      </c>
      <c r="E72" s="8">
        <v>0.805</v>
      </c>
      <c r="F72" s="8">
        <v>0.672</v>
      </c>
      <c r="G72" s="8">
        <v>0.592</v>
      </c>
      <c r="H72" s="9" t="s">
        <v>19</v>
      </c>
      <c r="I72" s="9" t="s">
        <v>19</v>
      </c>
      <c r="J72" s="9" t="s">
        <v>19</v>
      </c>
      <c r="K72" s="14">
        <v>5</v>
      </c>
      <c r="L72" s="14">
        <v>4</v>
      </c>
      <c r="M72" s="14">
        <v>3</v>
      </c>
      <c r="N72" s="9" t="s">
        <v>20</v>
      </c>
      <c r="O72" s="9">
        <f t="shared" si="5"/>
        <v>0.133</v>
      </c>
      <c r="P72" s="9">
        <f t="shared" si="6"/>
        <v>0.0800000000000001</v>
      </c>
      <c r="Q72" s="9" t="s">
        <v>29</v>
      </c>
    </row>
    <row r="73" s="2" customFormat="1" spans="1:17">
      <c r="A73" s="11" t="s">
        <v>89</v>
      </c>
      <c r="B73" s="11" t="s">
        <v>152</v>
      </c>
      <c r="C73" s="11" t="s">
        <v>179</v>
      </c>
      <c r="D73" s="11" t="s">
        <v>180</v>
      </c>
      <c r="E73" s="8">
        <v>0.798</v>
      </c>
      <c r="F73" s="8">
        <v>0.646</v>
      </c>
      <c r="G73" s="8">
        <v>0.601</v>
      </c>
      <c r="H73" s="9" t="s">
        <v>19</v>
      </c>
      <c r="I73" s="9" t="s">
        <v>19</v>
      </c>
      <c r="J73" s="9" t="s">
        <v>19</v>
      </c>
      <c r="K73" s="14">
        <v>4</v>
      </c>
      <c r="L73" s="14">
        <v>4</v>
      </c>
      <c r="M73" s="14">
        <v>4</v>
      </c>
      <c r="N73" s="9" t="s">
        <v>29</v>
      </c>
      <c r="O73" s="9">
        <f t="shared" si="5"/>
        <v>0.152</v>
      </c>
      <c r="P73" s="9">
        <f t="shared" si="6"/>
        <v>0.045</v>
      </c>
      <c r="Q73" s="9" t="s">
        <v>29</v>
      </c>
    </row>
    <row r="74" s="2" customFormat="1" spans="1:17">
      <c r="A74" s="11" t="s">
        <v>89</v>
      </c>
      <c r="B74" s="11" t="s">
        <v>181</v>
      </c>
      <c r="C74" s="11" t="s">
        <v>182</v>
      </c>
      <c r="D74" s="11" t="s">
        <v>183</v>
      </c>
      <c r="E74" s="8">
        <v>0.835</v>
      </c>
      <c r="F74" s="8">
        <v>0.674</v>
      </c>
      <c r="G74" s="8">
        <v>0.609</v>
      </c>
      <c r="H74" s="9" t="s">
        <v>19</v>
      </c>
      <c r="I74" s="9" t="s">
        <v>19</v>
      </c>
      <c r="J74" s="9" t="s">
        <v>19</v>
      </c>
      <c r="K74" s="14">
        <v>5</v>
      </c>
      <c r="L74" s="14">
        <v>4</v>
      </c>
      <c r="M74" s="14">
        <v>4</v>
      </c>
      <c r="N74" s="9" t="s">
        <v>11</v>
      </c>
      <c r="O74" s="9">
        <f t="shared" si="5"/>
        <v>0.161</v>
      </c>
      <c r="P74" s="9">
        <f t="shared" si="6"/>
        <v>0.0650000000000001</v>
      </c>
      <c r="Q74" s="9" t="s">
        <v>29</v>
      </c>
    </row>
    <row r="75" s="2" customFormat="1" spans="1:17">
      <c r="A75" s="11" t="s">
        <v>89</v>
      </c>
      <c r="B75" s="11" t="s">
        <v>181</v>
      </c>
      <c r="C75" s="11" t="s">
        <v>184</v>
      </c>
      <c r="D75" s="11" t="s">
        <v>185</v>
      </c>
      <c r="E75" s="8">
        <v>0.829</v>
      </c>
      <c r="F75" s="8">
        <v>0.676</v>
      </c>
      <c r="G75" s="8">
        <v>0.613</v>
      </c>
      <c r="H75" s="9" t="s">
        <v>19</v>
      </c>
      <c r="I75" s="9" t="s">
        <v>19</v>
      </c>
      <c r="J75" s="9" t="s">
        <v>19</v>
      </c>
      <c r="K75" s="14">
        <v>5</v>
      </c>
      <c r="L75" s="14">
        <v>4</v>
      </c>
      <c r="M75" s="14">
        <v>4</v>
      </c>
      <c r="N75" s="9" t="s">
        <v>11</v>
      </c>
      <c r="O75" s="9">
        <f t="shared" si="5"/>
        <v>0.153</v>
      </c>
      <c r="P75" s="9">
        <f t="shared" si="6"/>
        <v>0.0630000000000001</v>
      </c>
      <c r="Q75" s="9" t="s">
        <v>29</v>
      </c>
    </row>
    <row r="76" s="2" customFormat="1" spans="1:17">
      <c r="A76" s="11" t="s">
        <v>89</v>
      </c>
      <c r="B76" s="11" t="s">
        <v>181</v>
      </c>
      <c r="C76" s="11" t="s">
        <v>186</v>
      </c>
      <c r="D76" s="11" t="s">
        <v>187</v>
      </c>
      <c r="E76" s="8">
        <v>0.792</v>
      </c>
      <c r="F76" s="8">
        <v>0.68</v>
      </c>
      <c r="G76" s="8">
        <v>0.672</v>
      </c>
      <c r="H76" s="9" t="s">
        <v>19</v>
      </c>
      <c r="I76" s="9" t="s">
        <v>19</v>
      </c>
      <c r="J76" s="9" t="s">
        <v>19</v>
      </c>
      <c r="K76" s="14">
        <v>4</v>
      </c>
      <c r="L76" s="14">
        <v>4</v>
      </c>
      <c r="M76" s="14">
        <v>4</v>
      </c>
      <c r="N76" s="9" t="s">
        <v>29</v>
      </c>
      <c r="O76" s="9">
        <f t="shared" si="5"/>
        <v>0.112</v>
      </c>
      <c r="P76" s="9">
        <f t="shared" si="6"/>
        <v>0.00800000000000001</v>
      </c>
      <c r="Q76" s="9" t="s">
        <v>29</v>
      </c>
    </row>
    <row r="77" s="2" customFormat="1" spans="1:17">
      <c r="A77" s="11" t="s">
        <v>89</v>
      </c>
      <c r="B77" s="11" t="s">
        <v>181</v>
      </c>
      <c r="C77" s="11" t="s">
        <v>188</v>
      </c>
      <c r="D77" s="11" t="s">
        <v>189</v>
      </c>
      <c r="E77" s="8">
        <v>0.797</v>
      </c>
      <c r="F77" s="8">
        <v>0.677</v>
      </c>
      <c r="G77" s="8">
        <v>0.663</v>
      </c>
      <c r="H77" s="9" t="s">
        <v>19</v>
      </c>
      <c r="I77" s="9" t="s">
        <v>19</v>
      </c>
      <c r="J77" s="9" t="s">
        <v>19</v>
      </c>
      <c r="K77" s="14">
        <v>4</v>
      </c>
      <c r="L77" s="14">
        <v>4</v>
      </c>
      <c r="M77" s="14">
        <v>4</v>
      </c>
      <c r="N77" s="9" t="s">
        <v>29</v>
      </c>
      <c r="O77" s="9">
        <f t="shared" si="5"/>
        <v>0.12</v>
      </c>
      <c r="P77" s="9">
        <f t="shared" si="6"/>
        <v>0.014</v>
      </c>
      <c r="Q77" s="9" t="s">
        <v>29</v>
      </c>
    </row>
    <row r="78" s="2" customFormat="1" spans="1:17">
      <c r="A78" s="11" t="s">
        <v>89</v>
      </c>
      <c r="B78" s="11" t="s">
        <v>181</v>
      </c>
      <c r="C78" s="11" t="s">
        <v>190</v>
      </c>
      <c r="D78" s="11" t="s">
        <v>191</v>
      </c>
      <c r="E78" s="8">
        <v>0.841</v>
      </c>
      <c r="F78" s="8">
        <v>0.698</v>
      </c>
      <c r="G78" s="8">
        <v>0.696</v>
      </c>
      <c r="H78" s="9" t="s">
        <v>19</v>
      </c>
      <c r="I78" s="9" t="s">
        <v>19</v>
      </c>
      <c r="J78" s="9" t="s">
        <v>19</v>
      </c>
      <c r="K78" s="14">
        <v>5</v>
      </c>
      <c r="L78" s="14">
        <v>4</v>
      </c>
      <c r="M78" s="14">
        <v>4</v>
      </c>
      <c r="N78" s="9" t="s">
        <v>11</v>
      </c>
      <c r="O78" s="9">
        <f t="shared" si="5"/>
        <v>0.143</v>
      </c>
      <c r="P78" s="9">
        <f t="shared" si="6"/>
        <v>0.002</v>
      </c>
      <c r="Q78" s="9" t="s">
        <v>29</v>
      </c>
    </row>
    <row r="79" s="2" customFormat="1" spans="1:17">
      <c r="A79" s="11" t="s">
        <v>89</v>
      </c>
      <c r="B79" s="11" t="s">
        <v>181</v>
      </c>
      <c r="C79" s="11" t="s">
        <v>192</v>
      </c>
      <c r="D79" s="11" t="s">
        <v>193</v>
      </c>
      <c r="E79" s="8">
        <v>0.814</v>
      </c>
      <c r="F79" s="8">
        <v>0.677</v>
      </c>
      <c r="G79" s="8">
        <v>0.606</v>
      </c>
      <c r="H79" s="9" t="s">
        <v>19</v>
      </c>
      <c r="I79" s="9" t="s">
        <v>19</v>
      </c>
      <c r="J79" s="9" t="s">
        <v>19</v>
      </c>
      <c r="K79" s="14">
        <v>5</v>
      </c>
      <c r="L79" s="14">
        <v>4</v>
      </c>
      <c r="M79" s="14">
        <v>4</v>
      </c>
      <c r="N79" s="9" t="s">
        <v>11</v>
      </c>
      <c r="O79" s="9">
        <f t="shared" si="5"/>
        <v>0.137</v>
      </c>
      <c r="P79" s="9">
        <f t="shared" si="6"/>
        <v>0.0710000000000001</v>
      </c>
      <c r="Q79" s="9" t="s">
        <v>29</v>
      </c>
    </row>
    <row r="80" s="2" customFormat="1" spans="1:17">
      <c r="A80" s="11" t="s">
        <v>89</v>
      </c>
      <c r="B80" s="11" t="s">
        <v>181</v>
      </c>
      <c r="C80" s="11" t="s">
        <v>194</v>
      </c>
      <c r="D80" s="11" t="s">
        <v>195</v>
      </c>
      <c r="E80" s="8">
        <v>0.813</v>
      </c>
      <c r="F80" s="8">
        <v>0.632</v>
      </c>
      <c r="G80" s="8">
        <v>0.491</v>
      </c>
      <c r="H80" s="9" t="s">
        <v>19</v>
      </c>
      <c r="I80" s="9" t="s">
        <v>19</v>
      </c>
      <c r="J80" s="9" t="s">
        <v>19</v>
      </c>
      <c r="K80" s="14">
        <v>5</v>
      </c>
      <c r="L80" s="14">
        <v>4</v>
      </c>
      <c r="M80" s="14">
        <v>3</v>
      </c>
      <c r="N80" s="9" t="s">
        <v>20</v>
      </c>
      <c r="O80" s="9">
        <f t="shared" si="5"/>
        <v>0.181</v>
      </c>
      <c r="P80" s="9">
        <f t="shared" si="6"/>
        <v>0.141</v>
      </c>
      <c r="Q80" s="9" t="s">
        <v>29</v>
      </c>
    </row>
    <row r="81" s="2" customFormat="1" spans="1:17">
      <c r="A81" s="11" t="s">
        <v>89</v>
      </c>
      <c r="B81" s="11" t="s">
        <v>181</v>
      </c>
      <c r="C81" s="11" t="s">
        <v>196</v>
      </c>
      <c r="D81" s="11" t="s">
        <v>197</v>
      </c>
      <c r="E81" s="8">
        <v>0.801</v>
      </c>
      <c r="F81" s="8">
        <v>0.608</v>
      </c>
      <c r="G81" s="8">
        <v>0.456</v>
      </c>
      <c r="H81" s="9" t="s">
        <v>19</v>
      </c>
      <c r="I81" s="9" t="s">
        <v>19</v>
      </c>
      <c r="J81" s="9" t="s">
        <v>19</v>
      </c>
      <c r="K81" s="14">
        <v>5</v>
      </c>
      <c r="L81" s="14">
        <v>4</v>
      </c>
      <c r="M81" s="14">
        <v>3</v>
      </c>
      <c r="N81" s="9" t="s">
        <v>20</v>
      </c>
      <c r="O81" s="9">
        <f t="shared" si="5"/>
        <v>0.193</v>
      </c>
      <c r="P81" s="9">
        <f t="shared" si="6"/>
        <v>0.152</v>
      </c>
      <c r="Q81" s="9" t="s">
        <v>29</v>
      </c>
    </row>
    <row r="82" s="2" customFormat="1" spans="1:17">
      <c r="A82" s="11" t="s">
        <v>89</v>
      </c>
      <c r="B82" s="11" t="s">
        <v>181</v>
      </c>
      <c r="C82" s="11" t="s">
        <v>198</v>
      </c>
      <c r="D82" s="11" t="s">
        <v>199</v>
      </c>
      <c r="E82" s="8">
        <v>0.809</v>
      </c>
      <c r="F82" s="8">
        <v>0.64</v>
      </c>
      <c r="G82" s="8">
        <v>0.51</v>
      </c>
      <c r="H82" s="9" t="s">
        <v>19</v>
      </c>
      <c r="I82" s="9" t="s">
        <v>19</v>
      </c>
      <c r="J82" s="9" t="s">
        <v>19</v>
      </c>
      <c r="K82" s="14">
        <v>5</v>
      </c>
      <c r="L82" s="14">
        <v>4</v>
      </c>
      <c r="M82" s="14">
        <v>3</v>
      </c>
      <c r="N82" s="9" t="s">
        <v>20</v>
      </c>
      <c r="O82" s="9">
        <f t="shared" si="5"/>
        <v>0.169</v>
      </c>
      <c r="P82" s="9">
        <f t="shared" si="6"/>
        <v>0.13</v>
      </c>
      <c r="Q82" s="9" t="s">
        <v>29</v>
      </c>
    </row>
    <row r="83" s="2" customFormat="1" spans="1:17">
      <c r="A83" s="11" t="s">
        <v>89</v>
      </c>
      <c r="B83" s="11" t="s">
        <v>181</v>
      </c>
      <c r="C83" s="11" t="s">
        <v>200</v>
      </c>
      <c r="D83" s="11" t="s">
        <v>201</v>
      </c>
      <c r="E83" s="8">
        <v>0.803</v>
      </c>
      <c r="F83" s="8">
        <v>0.681</v>
      </c>
      <c r="G83" s="8">
        <v>0.601</v>
      </c>
      <c r="H83" s="9" t="s">
        <v>19</v>
      </c>
      <c r="I83" s="9" t="s">
        <v>19</v>
      </c>
      <c r="J83" s="9" t="s">
        <v>19</v>
      </c>
      <c r="K83" s="14">
        <v>5</v>
      </c>
      <c r="L83" s="14">
        <v>4</v>
      </c>
      <c r="M83" s="14">
        <v>4</v>
      </c>
      <c r="N83" s="9" t="s">
        <v>11</v>
      </c>
      <c r="O83" s="9">
        <f t="shared" si="5"/>
        <v>0.122</v>
      </c>
      <c r="P83" s="9">
        <f t="shared" si="6"/>
        <v>0.0800000000000001</v>
      </c>
      <c r="Q83" s="9" t="s">
        <v>29</v>
      </c>
    </row>
    <row r="84" s="2" customFormat="1" spans="1:17">
      <c r="A84" s="11" t="s">
        <v>89</v>
      </c>
      <c r="B84" s="11" t="s">
        <v>181</v>
      </c>
      <c r="C84" s="11" t="s">
        <v>202</v>
      </c>
      <c r="D84" s="11" t="s">
        <v>203</v>
      </c>
      <c r="E84" s="8">
        <v>0.802</v>
      </c>
      <c r="F84" s="8">
        <v>0.691</v>
      </c>
      <c r="G84" s="8">
        <v>0.648</v>
      </c>
      <c r="H84" s="9" t="s">
        <v>19</v>
      </c>
      <c r="I84" s="9" t="s">
        <v>19</v>
      </c>
      <c r="J84" s="9" t="s">
        <v>19</v>
      </c>
      <c r="K84" s="14">
        <v>5</v>
      </c>
      <c r="L84" s="14">
        <v>4</v>
      </c>
      <c r="M84" s="14">
        <v>4</v>
      </c>
      <c r="N84" s="9" t="s">
        <v>11</v>
      </c>
      <c r="O84" s="9">
        <f t="shared" si="5"/>
        <v>0.111</v>
      </c>
      <c r="P84" s="9">
        <f t="shared" si="6"/>
        <v>0.0429999999999999</v>
      </c>
      <c r="Q84" s="9" t="s">
        <v>29</v>
      </c>
    </row>
    <row r="85" s="2" customFormat="1" spans="1:17">
      <c r="A85" s="11" t="s">
        <v>89</v>
      </c>
      <c r="B85" s="11" t="s">
        <v>181</v>
      </c>
      <c r="C85" s="11" t="s">
        <v>204</v>
      </c>
      <c r="D85" s="11" t="s">
        <v>205</v>
      </c>
      <c r="E85" s="8">
        <v>0.797</v>
      </c>
      <c r="F85" s="8">
        <v>0.696</v>
      </c>
      <c r="G85" s="8">
        <v>0.682</v>
      </c>
      <c r="H85" s="9" t="s">
        <v>19</v>
      </c>
      <c r="I85" s="9" t="s">
        <v>19</v>
      </c>
      <c r="J85" s="9" t="s">
        <v>19</v>
      </c>
      <c r="K85" s="14">
        <v>4</v>
      </c>
      <c r="L85" s="14">
        <v>4</v>
      </c>
      <c r="M85" s="14">
        <v>4</v>
      </c>
      <c r="N85" s="9" t="s">
        <v>29</v>
      </c>
      <c r="O85" s="9">
        <f t="shared" si="5"/>
        <v>0.101</v>
      </c>
      <c r="P85" s="9">
        <f t="shared" si="6"/>
        <v>0.0139999999999999</v>
      </c>
      <c r="Q85" s="9" t="s">
        <v>29</v>
      </c>
    </row>
    <row r="86" s="2" customFormat="1" spans="1:17">
      <c r="A86" s="11" t="s">
        <v>89</v>
      </c>
      <c r="B86" s="11" t="s">
        <v>181</v>
      </c>
      <c r="C86" s="11" t="s">
        <v>206</v>
      </c>
      <c r="D86" s="11" t="s">
        <v>207</v>
      </c>
      <c r="E86" s="8">
        <v>0.813</v>
      </c>
      <c r="F86" s="8">
        <v>0.688</v>
      </c>
      <c r="G86" s="8">
        <v>0.694</v>
      </c>
      <c r="H86" s="9" t="s">
        <v>19</v>
      </c>
      <c r="I86" s="9" t="s">
        <v>19</v>
      </c>
      <c r="J86" s="9" t="s">
        <v>19</v>
      </c>
      <c r="K86" s="14">
        <v>5</v>
      </c>
      <c r="L86" s="14">
        <v>4</v>
      </c>
      <c r="M86" s="14">
        <v>4</v>
      </c>
      <c r="N86" s="9" t="s">
        <v>11</v>
      </c>
      <c r="O86" s="9">
        <f t="shared" si="5"/>
        <v>0.125</v>
      </c>
      <c r="P86" s="9">
        <f t="shared" si="6"/>
        <v>-0.00600000000000001</v>
      </c>
      <c r="Q86" s="9" t="s">
        <v>29</v>
      </c>
    </row>
    <row r="87" s="2" customFormat="1" spans="1:17">
      <c r="A87" s="11" t="s">
        <v>89</v>
      </c>
      <c r="B87" s="11" t="s">
        <v>181</v>
      </c>
      <c r="C87" s="11" t="s">
        <v>208</v>
      </c>
      <c r="D87" s="11" t="s">
        <v>209</v>
      </c>
      <c r="E87" s="8">
        <v>0.811</v>
      </c>
      <c r="F87" s="8">
        <v>0.691</v>
      </c>
      <c r="G87" s="8">
        <v>0.684</v>
      </c>
      <c r="H87" s="9" t="s">
        <v>19</v>
      </c>
      <c r="I87" s="9" t="s">
        <v>19</v>
      </c>
      <c r="J87" s="9" t="s">
        <v>19</v>
      </c>
      <c r="K87" s="14">
        <v>5</v>
      </c>
      <c r="L87" s="14">
        <v>4</v>
      </c>
      <c r="M87" s="14">
        <v>4</v>
      </c>
      <c r="N87" s="9" t="s">
        <v>11</v>
      </c>
      <c r="O87" s="9">
        <f t="shared" si="5"/>
        <v>0.12</v>
      </c>
      <c r="P87" s="9">
        <f t="shared" si="6"/>
        <v>0.0069999999999999</v>
      </c>
      <c r="Q87" s="9" t="s">
        <v>29</v>
      </c>
    </row>
    <row r="88" s="2" customFormat="1" spans="1:17">
      <c r="A88" s="11" t="s">
        <v>89</v>
      </c>
      <c r="B88" s="11" t="s">
        <v>210</v>
      </c>
      <c r="C88" s="11" t="s">
        <v>211</v>
      </c>
      <c r="D88" s="11" t="s">
        <v>212</v>
      </c>
      <c r="E88" s="8">
        <v>0.803</v>
      </c>
      <c r="F88" s="8">
        <v>0.588</v>
      </c>
      <c r="G88" s="8">
        <v>0.447</v>
      </c>
      <c r="H88" s="9" t="s">
        <v>19</v>
      </c>
      <c r="I88" s="9" t="s">
        <v>19</v>
      </c>
      <c r="J88" s="9" t="s">
        <v>19</v>
      </c>
      <c r="K88" s="14">
        <v>5</v>
      </c>
      <c r="L88" s="14">
        <v>3</v>
      </c>
      <c r="M88" s="14">
        <v>3</v>
      </c>
      <c r="N88" s="9" t="s">
        <v>11</v>
      </c>
      <c r="O88" s="9">
        <f t="shared" si="5"/>
        <v>0.215</v>
      </c>
      <c r="P88" s="9">
        <f t="shared" si="6"/>
        <v>0.141</v>
      </c>
      <c r="Q88" s="9" t="s">
        <v>46</v>
      </c>
    </row>
    <row r="89" s="2" customFormat="1" spans="1:17">
      <c r="A89" s="11" t="s">
        <v>89</v>
      </c>
      <c r="B89" s="11" t="s">
        <v>210</v>
      </c>
      <c r="C89" s="11" t="s">
        <v>213</v>
      </c>
      <c r="D89" s="11" t="s">
        <v>214</v>
      </c>
      <c r="E89" s="8">
        <v>0.789</v>
      </c>
      <c r="F89" s="8">
        <v>0.574</v>
      </c>
      <c r="G89" s="8">
        <v>0.453</v>
      </c>
      <c r="H89" s="9"/>
      <c r="I89" s="9" t="s">
        <v>19</v>
      </c>
      <c r="J89" s="9" t="s">
        <v>19</v>
      </c>
      <c r="K89" s="14">
        <v>4</v>
      </c>
      <c r="L89" s="14">
        <v>3</v>
      </c>
      <c r="M89" s="14">
        <v>3</v>
      </c>
      <c r="N89" s="9" t="s">
        <v>11</v>
      </c>
      <c r="O89" s="9">
        <f t="shared" si="5"/>
        <v>0.215</v>
      </c>
      <c r="P89" s="9">
        <f t="shared" si="6"/>
        <v>0.121</v>
      </c>
      <c r="Q89" s="9" t="s">
        <v>46</v>
      </c>
    </row>
    <row r="90" s="2" customFormat="1" spans="1:17">
      <c r="A90" s="11" t="s">
        <v>89</v>
      </c>
      <c r="B90" s="11" t="s">
        <v>215</v>
      </c>
      <c r="C90" s="11" t="s">
        <v>216</v>
      </c>
      <c r="D90" s="11" t="s">
        <v>217</v>
      </c>
      <c r="E90" s="8">
        <v>0.814</v>
      </c>
      <c r="F90" s="8">
        <v>0.589</v>
      </c>
      <c r="G90" s="8">
        <v>0.449</v>
      </c>
      <c r="H90" s="9" t="s">
        <v>19</v>
      </c>
      <c r="I90" s="9" t="s">
        <v>19</v>
      </c>
      <c r="J90" s="9" t="s">
        <v>19</v>
      </c>
      <c r="K90" s="14">
        <v>5</v>
      </c>
      <c r="L90" s="14">
        <v>3</v>
      </c>
      <c r="M90" s="14">
        <v>3</v>
      </c>
      <c r="N90" s="9" t="s">
        <v>11</v>
      </c>
      <c r="O90" s="9">
        <f t="shared" si="5"/>
        <v>0.225</v>
      </c>
      <c r="P90" s="9">
        <f t="shared" si="6"/>
        <v>0.14</v>
      </c>
      <c r="Q90" s="9" t="s">
        <v>46</v>
      </c>
    </row>
    <row r="91" s="2" customFormat="1" spans="1:17">
      <c r="A91" s="11" t="s">
        <v>89</v>
      </c>
      <c r="B91" s="11" t="s">
        <v>215</v>
      </c>
      <c r="C91" s="11" t="s">
        <v>218</v>
      </c>
      <c r="D91" s="11" t="s">
        <v>219</v>
      </c>
      <c r="E91" s="8">
        <v>0.789</v>
      </c>
      <c r="F91" s="8">
        <v>0.576</v>
      </c>
      <c r="G91" s="8">
        <v>0.454</v>
      </c>
      <c r="H91" s="9"/>
      <c r="I91" s="9" t="s">
        <v>19</v>
      </c>
      <c r="J91" s="9" t="s">
        <v>19</v>
      </c>
      <c r="K91" s="14">
        <v>4</v>
      </c>
      <c r="L91" s="14">
        <v>3</v>
      </c>
      <c r="M91" s="14">
        <v>3</v>
      </c>
      <c r="N91" s="9" t="s">
        <v>11</v>
      </c>
      <c r="O91" s="9">
        <f t="shared" si="5"/>
        <v>0.213</v>
      </c>
      <c r="P91" s="9">
        <f t="shared" si="6"/>
        <v>0.122</v>
      </c>
      <c r="Q91" s="9" t="s">
        <v>46</v>
      </c>
    </row>
    <row r="92" s="2" customFormat="1" spans="1:17">
      <c r="A92" s="11" t="s">
        <v>89</v>
      </c>
      <c r="B92" s="11" t="s">
        <v>215</v>
      </c>
      <c r="C92" s="11" t="s">
        <v>220</v>
      </c>
      <c r="D92" s="11" t="s">
        <v>221</v>
      </c>
      <c r="E92" s="7">
        <v>0.004</v>
      </c>
      <c r="F92" s="7">
        <v>-0.116</v>
      </c>
      <c r="G92" s="6">
        <v>-0.149</v>
      </c>
      <c r="H92" s="9" t="s">
        <v>18</v>
      </c>
      <c r="I92" s="9" t="s">
        <v>18</v>
      </c>
      <c r="J92" s="9"/>
      <c r="K92" s="14"/>
      <c r="L92" s="14"/>
      <c r="M92" s="14">
        <v>1</v>
      </c>
      <c r="N92" s="9" t="s">
        <v>13</v>
      </c>
      <c r="O92" s="14"/>
      <c r="P92" s="14"/>
      <c r="Q92" s="14" t="s">
        <v>21</v>
      </c>
    </row>
    <row r="93" s="2" customFormat="1" spans="1:17">
      <c r="A93" s="11" t="s">
        <v>89</v>
      </c>
      <c r="B93" s="11" t="s">
        <v>215</v>
      </c>
      <c r="C93" s="11" t="s">
        <v>222</v>
      </c>
      <c r="D93" s="11" t="s">
        <v>223</v>
      </c>
      <c r="E93" s="7">
        <v>0.421</v>
      </c>
      <c r="F93" s="7">
        <v>0.184</v>
      </c>
      <c r="G93" s="7">
        <v>-0.026</v>
      </c>
      <c r="H93" s="9" t="s">
        <v>18</v>
      </c>
      <c r="I93" s="9"/>
      <c r="J93" s="9" t="s">
        <v>18</v>
      </c>
      <c r="K93" s="14"/>
      <c r="L93" s="14"/>
      <c r="M93" s="14"/>
      <c r="N93" s="9" t="s">
        <v>29</v>
      </c>
      <c r="O93" s="14"/>
      <c r="P93" s="14"/>
      <c r="Q93" s="14" t="s">
        <v>29</v>
      </c>
    </row>
    <row r="94" s="2" customFormat="1" spans="1:17">
      <c r="A94" s="11" t="s">
        <v>89</v>
      </c>
      <c r="B94" s="11" t="s">
        <v>215</v>
      </c>
      <c r="C94" s="11" t="s">
        <v>225</v>
      </c>
      <c r="D94" s="11" t="s">
        <v>226</v>
      </c>
      <c r="E94" s="8">
        <v>0.782</v>
      </c>
      <c r="F94" s="8">
        <v>0.526</v>
      </c>
      <c r="G94" s="8">
        <v>0.349</v>
      </c>
      <c r="H94" s="9" t="s">
        <v>19</v>
      </c>
      <c r="I94" s="9" t="s">
        <v>19</v>
      </c>
      <c r="J94" s="9" t="s">
        <v>19</v>
      </c>
      <c r="K94" s="14">
        <v>4</v>
      </c>
      <c r="L94" s="14">
        <v>3</v>
      </c>
      <c r="M94" s="14">
        <v>2</v>
      </c>
      <c r="N94" s="9" t="s">
        <v>20</v>
      </c>
      <c r="O94" s="9">
        <f t="shared" ref="O94:O102" si="7">E94-F94</f>
        <v>0.256</v>
      </c>
      <c r="P94" s="9">
        <f t="shared" ref="P94:P102" si="8">F94-G94</f>
        <v>0.177</v>
      </c>
      <c r="Q94" s="9" t="s">
        <v>46</v>
      </c>
    </row>
    <row r="95" s="2" customFormat="1" spans="1:17">
      <c r="A95" s="11" t="s">
        <v>89</v>
      </c>
      <c r="B95" s="11" t="s">
        <v>215</v>
      </c>
      <c r="C95" s="11" t="s">
        <v>227</v>
      </c>
      <c r="D95" s="11" t="s">
        <v>228</v>
      </c>
      <c r="E95" s="8">
        <v>0.817</v>
      </c>
      <c r="F95" s="8">
        <v>0.644</v>
      </c>
      <c r="G95" s="8">
        <v>0.482</v>
      </c>
      <c r="H95" s="9" t="s">
        <v>19</v>
      </c>
      <c r="I95" s="9" t="s">
        <v>19</v>
      </c>
      <c r="J95" s="9" t="s">
        <v>19</v>
      </c>
      <c r="K95" s="14">
        <v>5</v>
      </c>
      <c r="L95" s="14">
        <v>4</v>
      </c>
      <c r="M95" s="14">
        <v>3</v>
      </c>
      <c r="N95" s="9" t="s">
        <v>20</v>
      </c>
      <c r="O95" s="9">
        <f t="shared" si="7"/>
        <v>0.173</v>
      </c>
      <c r="P95" s="9">
        <f t="shared" si="8"/>
        <v>0.162</v>
      </c>
      <c r="Q95" s="9" t="s">
        <v>29</v>
      </c>
    </row>
    <row r="96" s="2" customFormat="1" spans="1:17">
      <c r="A96" s="11" t="s">
        <v>89</v>
      </c>
      <c r="B96" s="11" t="s">
        <v>215</v>
      </c>
      <c r="C96" s="11" t="s">
        <v>229</v>
      </c>
      <c r="D96" s="11" t="s">
        <v>230</v>
      </c>
      <c r="E96" s="8">
        <v>0.821</v>
      </c>
      <c r="F96" s="8">
        <v>0.635</v>
      </c>
      <c r="G96" s="8">
        <v>0.484</v>
      </c>
      <c r="H96" s="9" t="s">
        <v>19</v>
      </c>
      <c r="I96" s="9" t="s">
        <v>19</v>
      </c>
      <c r="J96" s="9" t="s">
        <v>19</v>
      </c>
      <c r="K96" s="14">
        <v>5</v>
      </c>
      <c r="L96" s="14">
        <v>4</v>
      </c>
      <c r="M96" s="14">
        <v>3</v>
      </c>
      <c r="N96" s="9" t="s">
        <v>20</v>
      </c>
      <c r="O96" s="9">
        <f t="shared" si="7"/>
        <v>0.186</v>
      </c>
      <c r="P96" s="9">
        <f t="shared" si="8"/>
        <v>0.151</v>
      </c>
      <c r="Q96" s="9" t="s">
        <v>29</v>
      </c>
    </row>
    <row r="97" s="2" customFormat="1" spans="1:17">
      <c r="A97" s="11" t="s">
        <v>89</v>
      </c>
      <c r="B97" s="11" t="s">
        <v>215</v>
      </c>
      <c r="C97" s="11" t="s">
        <v>231</v>
      </c>
      <c r="D97" s="11" t="s">
        <v>232</v>
      </c>
      <c r="E97" s="8">
        <v>0.821</v>
      </c>
      <c r="F97" s="8">
        <v>0.6</v>
      </c>
      <c r="G97" s="8">
        <v>0.46</v>
      </c>
      <c r="H97" s="9" t="s">
        <v>19</v>
      </c>
      <c r="I97" s="9" t="s">
        <v>19</v>
      </c>
      <c r="J97" s="9" t="s">
        <v>19</v>
      </c>
      <c r="K97" s="14">
        <v>5</v>
      </c>
      <c r="L97" s="14">
        <v>3</v>
      </c>
      <c r="M97" s="14">
        <v>3</v>
      </c>
      <c r="N97" s="9" t="s">
        <v>11</v>
      </c>
      <c r="O97" s="9">
        <f t="shared" si="7"/>
        <v>0.221</v>
      </c>
      <c r="P97" s="9">
        <f t="shared" si="8"/>
        <v>0.14</v>
      </c>
      <c r="Q97" s="9" t="s">
        <v>46</v>
      </c>
    </row>
    <row r="98" s="2" customFormat="1" spans="1:17">
      <c r="A98" s="11" t="s">
        <v>89</v>
      </c>
      <c r="B98" s="11" t="s">
        <v>215</v>
      </c>
      <c r="C98" s="11" t="s">
        <v>233</v>
      </c>
      <c r="D98" s="11" t="s">
        <v>234</v>
      </c>
      <c r="E98" s="8">
        <v>0.809</v>
      </c>
      <c r="F98" s="8">
        <v>0.652</v>
      </c>
      <c r="G98" s="8">
        <v>0.573</v>
      </c>
      <c r="H98" s="9"/>
      <c r="I98" s="9" t="s">
        <v>19</v>
      </c>
      <c r="J98" s="9" t="s">
        <v>19</v>
      </c>
      <c r="K98" s="14">
        <v>5</v>
      </c>
      <c r="L98" s="14">
        <v>4</v>
      </c>
      <c r="M98" s="14">
        <v>3</v>
      </c>
      <c r="N98" s="9" t="s">
        <v>20</v>
      </c>
      <c r="O98" s="9">
        <f t="shared" si="7"/>
        <v>0.157</v>
      </c>
      <c r="P98" s="9">
        <f t="shared" si="8"/>
        <v>0.0790000000000001</v>
      </c>
      <c r="Q98" s="9" t="s">
        <v>29</v>
      </c>
    </row>
    <row r="99" s="2" customFormat="1" spans="1:17">
      <c r="A99" s="11" t="s">
        <v>89</v>
      </c>
      <c r="B99" s="11" t="s">
        <v>215</v>
      </c>
      <c r="C99" s="11" t="s">
        <v>235</v>
      </c>
      <c r="D99" s="11" t="s">
        <v>236</v>
      </c>
      <c r="E99" s="8">
        <v>0.78</v>
      </c>
      <c r="F99" s="8">
        <v>0.581</v>
      </c>
      <c r="G99" s="8">
        <v>0.452</v>
      </c>
      <c r="H99" s="9"/>
      <c r="I99" s="9" t="s">
        <v>19</v>
      </c>
      <c r="J99" s="9" t="s">
        <v>19</v>
      </c>
      <c r="K99" s="14">
        <v>4</v>
      </c>
      <c r="L99" s="14">
        <v>3</v>
      </c>
      <c r="M99" s="14">
        <v>3</v>
      </c>
      <c r="N99" s="9" t="s">
        <v>11</v>
      </c>
      <c r="O99" s="9">
        <f t="shared" si="7"/>
        <v>0.199</v>
      </c>
      <c r="P99" s="9">
        <f t="shared" si="8"/>
        <v>0.129</v>
      </c>
      <c r="Q99" s="9" t="s">
        <v>29</v>
      </c>
    </row>
    <row r="100" s="2" customFormat="1" spans="1:17">
      <c r="A100" s="11" t="s">
        <v>89</v>
      </c>
      <c r="B100" s="11" t="s">
        <v>215</v>
      </c>
      <c r="C100" s="11" t="s">
        <v>237</v>
      </c>
      <c r="D100" s="11" t="s">
        <v>238</v>
      </c>
      <c r="E100" s="8">
        <v>0.744</v>
      </c>
      <c r="F100" s="8">
        <v>0.488</v>
      </c>
      <c r="G100" s="8">
        <v>0.361</v>
      </c>
      <c r="H100" s="9"/>
      <c r="I100" s="9" t="s">
        <v>19</v>
      </c>
      <c r="J100" s="9" t="s">
        <v>19</v>
      </c>
      <c r="K100" s="14">
        <v>4</v>
      </c>
      <c r="L100" s="14">
        <v>3</v>
      </c>
      <c r="M100" s="14">
        <v>2</v>
      </c>
      <c r="N100" s="9" t="s">
        <v>20</v>
      </c>
      <c r="O100" s="9">
        <f t="shared" si="7"/>
        <v>0.256</v>
      </c>
      <c r="P100" s="9">
        <f t="shared" si="8"/>
        <v>0.127</v>
      </c>
      <c r="Q100" s="9" t="s">
        <v>46</v>
      </c>
    </row>
    <row r="101" s="2" customFormat="1" spans="1:17">
      <c r="A101" s="11" t="s">
        <v>89</v>
      </c>
      <c r="B101" s="11" t="s">
        <v>215</v>
      </c>
      <c r="C101" s="11" t="s">
        <v>239</v>
      </c>
      <c r="D101" s="11" t="s">
        <v>240</v>
      </c>
      <c r="E101" s="8">
        <v>0.721</v>
      </c>
      <c r="F101" s="8">
        <v>0.468</v>
      </c>
      <c r="G101" s="8">
        <v>0.311</v>
      </c>
      <c r="H101" s="9"/>
      <c r="I101" s="9" t="s">
        <v>19</v>
      </c>
      <c r="J101" s="9" t="s">
        <v>19</v>
      </c>
      <c r="K101" s="14">
        <v>4</v>
      </c>
      <c r="L101" s="14">
        <v>3</v>
      </c>
      <c r="M101" s="14">
        <v>2</v>
      </c>
      <c r="N101" s="9" t="s">
        <v>20</v>
      </c>
      <c r="O101" s="9">
        <f t="shared" si="7"/>
        <v>0.253</v>
      </c>
      <c r="P101" s="9">
        <f t="shared" si="8"/>
        <v>0.157</v>
      </c>
      <c r="Q101" s="9" t="s">
        <v>46</v>
      </c>
    </row>
    <row r="102" s="2" customFormat="1" spans="1:17">
      <c r="A102" s="11" t="s">
        <v>89</v>
      </c>
      <c r="B102" s="11" t="s">
        <v>215</v>
      </c>
      <c r="C102" s="11" t="s">
        <v>241</v>
      </c>
      <c r="D102" s="11" t="s">
        <v>242</v>
      </c>
      <c r="E102" s="8">
        <v>0.668</v>
      </c>
      <c r="F102" s="8">
        <v>0.446</v>
      </c>
      <c r="G102" s="8">
        <v>0.204</v>
      </c>
      <c r="H102" s="9" t="s">
        <v>19</v>
      </c>
      <c r="I102" s="9" t="s">
        <v>19</v>
      </c>
      <c r="J102" s="9" t="s">
        <v>19</v>
      </c>
      <c r="K102" s="14">
        <v>4</v>
      </c>
      <c r="L102" s="14">
        <v>3</v>
      </c>
      <c r="M102" s="14">
        <v>2</v>
      </c>
      <c r="N102" s="9" t="s">
        <v>20</v>
      </c>
      <c r="O102" s="9">
        <f t="shared" si="7"/>
        <v>0.222</v>
      </c>
      <c r="P102" s="9">
        <f t="shared" si="8"/>
        <v>0.242</v>
      </c>
      <c r="Q102" s="9" t="s">
        <v>46</v>
      </c>
    </row>
    <row r="103" s="2" customFormat="1" spans="1:17">
      <c r="A103" s="11" t="s">
        <v>89</v>
      </c>
      <c r="B103" s="11" t="s">
        <v>215</v>
      </c>
      <c r="C103" s="11" t="s">
        <v>243</v>
      </c>
      <c r="D103" s="11" t="s">
        <v>244</v>
      </c>
      <c r="E103" s="7">
        <v>0.271</v>
      </c>
      <c r="F103" s="7">
        <v>0.018</v>
      </c>
      <c r="G103" s="7">
        <v>-0.09</v>
      </c>
      <c r="H103" s="9" t="s">
        <v>18</v>
      </c>
      <c r="I103" s="9" t="s">
        <v>18</v>
      </c>
      <c r="J103" s="9"/>
      <c r="K103" s="14"/>
      <c r="L103" s="14"/>
      <c r="M103" s="14"/>
      <c r="N103" s="9" t="s">
        <v>29</v>
      </c>
      <c r="O103" s="14"/>
      <c r="P103" s="14"/>
      <c r="Q103" s="14" t="s">
        <v>29</v>
      </c>
    </row>
    <row r="104" s="2" customFormat="1" spans="1:17">
      <c r="A104" s="11" t="s">
        <v>89</v>
      </c>
      <c r="B104" s="11" t="s">
        <v>245</v>
      </c>
      <c r="C104" s="11" t="s">
        <v>246</v>
      </c>
      <c r="D104" s="11" t="s">
        <v>247</v>
      </c>
      <c r="E104" s="6">
        <v>-0.807</v>
      </c>
      <c r="F104" s="6">
        <v>-0.575</v>
      </c>
      <c r="G104" s="6">
        <v>-0.505</v>
      </c>
      <c r="H104" s="9" t="s">
        <v>19</v>
      </c>
      <c r="I104" s="9" t="s">
        <v>19</v>
      </c>
      <c r="J104" s="9" t="s">
        <v>19</v>
      </c>
      <c r="K104" s="14">
        <v>5</v>
      </c>
      <c r="L104" s="14">
        <v>3</v>
      </c>
      <c r="M104" s="14">
        <v>3</v>
      </c>
      <c r="N104" s="9" t="s">
        <v>11</v>
      </c>
      <c r="O104" s="9">
        <f t="shared" ref="O104:O111" si="9">-E104+F104</f>
        <v>0.232</v>
      </c>
      <c r="P104" s="9">
        <f t="shared" ref="P104:P111" si="10">-F104+G104</f>
        <v>0.07</v>
      </c>
      <c r="Q104" s="9" t="s">
        <v>46</v>
      </c>
    </row>
    <row r="105" s="2" customFormat="1" spans="1:17">
      <c r="A105" s="11" t="s">
        <v>89</v>
      </c>
      <c r="B105" s="11" t="s">
        <v>245</v>
      </c>
      <c r="C105" s="11" t="s">
        <v>248</v>
      </c>
      <c r="D105" s="11" t="s">
        <v>249</v>
      </c>
      <c r="E105" s="6">
        <v>-0.507</v>
      </c>
      <c r="F105" s="6">
        <v>-0.489</v>
      </c>
      <c r="G105" s="6">
        <v>-0.522</v>
      </c>
      <c r="H105" s="9"/>
      <c r="I105" s="9" t="s">
        <v>19</v>
      </c>
      <c r="J105" s="9" t="s">
        <v>19</v>
      </c>
      <c r="K105" s="14">
        <v>3</v>
      </c>
      <c r="L105" s="14">
        <v>3</v>
      </c>
      <c r="M105" s="14">
        <v>3</v>
      </c>
      <c r="N105" s="9" t="s">
        <v>29</v>
      </c>
      <c r="O105" s="9">
        <f t="shared" si="9"/>
        <v>0.018</v>
      </c>
      <c r="P105" s="9">
        <f t="shared" si="10"/>
        <v>-0.033</v>
      </c>
      <c r="Q105" s="9" t="s">
        <v>29</v>
      </c>
    </row>
    <row r="106" s="2" customFormat="1" spans="1:17">
      <c r="A106" s="11" t="s">
        <v>89</v>
      </c>
      <c r="B106" s="11" t="s">
        <v>245</v>
      </c>
      <c r="C106" s="11" t="s">
        <v>250</v>
      </c>
      <c r="D106" s="11" t="s">
        <v>251</v>
      </c>
      <c r="E106" s="6">
        <v>-0.764</v>
      </c>
      <c r="F106" s="6">
        <v>-0.571</v>
      </c>
      <c r="G106" s="6">
        <v>-0.524</v>
      </c>
      <c r="H106" s="9"/>
      <c r="I106" s="9" t="s">
        <v>19</v>
      </c>
      <c r="J106" s="9" t="s">
        <v>19</v>
      </c>
      <c r="K106" s="14">
        <v>4</v>
      </c>
      <c r="L106" s="14">
        <v>3</v>
      </c>
      <c r="M106" s="14">
        <v>3</v>
      </c>
      <c r="N106" s="9" t="s">
        <v>11</v>
      </c>
      <c r="O106" s="9">
        <f t="shared" si="9"/>
        <v>0.193</v>
      </c>
      <c r="P106" s="9">
        <f t="shared" si="10"/>
        <v>0.0469999999999999</v>
      </c>
      <c r="Q106" s="9" t="s">
        <v>29</v>
      </c>
    </row>
    <row r="107" s="2" customFormat="1" spans="1:17">
      <c r="A107" s="11" t="s">
        <v>89</v>
      </c>
      <c r="B107" s="11" t="s">
        <v>245</v>
      </c>
      <c r="C107" s="11" t="s">
        <v>252</v>
      </c>
      <c r="D107" s="11" t="s">
        <v>253</v>
      </c>
      <c r="E107" s="6">
        <v>-0.75</v>
      </c>
      <c r="F107" s="6">
        <v>-0.487</v>
      </c>
      <c r="G107" s="6">
        <v>-0.478</v>
      </c>
      <c r="H107" s="9"/>
      <c r="I107" s="9" t="s">
        <v>19</v>
      </c>
      <c r="J107" s="9" t="s">
        <v>19</v>
      </c>
      <c r="K107" s="14">
        <v>4</v>
      </c>
      <c r="L107" s="14">
        <v>3</v>
      </c>
      <c r="M107" s="14">
        <v>3</v>
      </c>
      <c r="N107" s="9" t="s">
        <v>11</v>
      </c>
      <c r="O107" s="9">
        <f t="shared" si="9"/>
        <v>0.263</v>
      </c>
      <c r="P107" s="9">
        <f t="shared" si="10"/>
        <v>0.00900000000000001</v>
      </c>
      <c r="Q107" s="9" t="s">
        <v>46</v>
      </c>
    </row>
    <row r="108" s="2" customFormat="1" spans="1:17">
      <c r="A108" s="11" t="s">
        <v>89</v>
      </c>
      <c r="B108" s="11" t="s">
        <v>245</v>
      </c>
      <c r="C108" s="11" t="s">
        <v>254</v>
      </c>
      <c r="D108" s="11" t="s">
        <v>255</v>
      </c>
      <c r="E108" s="6">
        <v>-0.742</v>
      </c>
      <c r="F108" s="6">
        <v>-0.473</v>
      </c>
      <c r="G108" s="6">
        <v>-0.43</v>
      </c>
      <c r="H108" s="9"/>
      <c r="I108" s="9" t="s">
        <v>19</v>
      </c>
      <c r="J108" s="9" t="s">
        <v>19</v>
      </c>
      <c r="K108" s="14">
        <v>4</v>
      </c>
      <c r="L108" s="14">
        <v>3</v>
      </c>
      <c r="M108" s="14">
        <v>3</v>
      </c>
      <c r="N108" s="9" t="s">
        <v>11</v>
      </c>
      <c r="O108" s="9">
        <f t="shared" si="9"/>
        <v>0.269</v>
      </c>
      <c r="P108" s="9">
        <f t="shared" si="10"/>
        <v>0.043</v>
      </c>
      <c r="Q108" s="9" t="s">
        <v>46</v>
      </c>
    </row>
    <row r="109" s="2" customFormat="1" spans="1:17">
      <c r="A109" s="11" t="s">
        <v>89</v>
      </c>
      <c r="B109" s="11" t="s">
        <v>245</v>
      </c>
      <c r="C109" s="11" t="s">
        <v>256</v>
      </c>
      <c r="D109" s="11" t="s">
        <v>257</v>
      </c>
      <c r="E109" s="6">
        <v>-0.684</v>
      </c>
      <c r="F109" s="6">
        <v>-0.427</v>
      </c>
      <c r="G109" s="6">
        <v>-0.379</v>
      </c>
      <c r="H109" s="9"/>
      <c r="I109" s="9" t="s">
        <v>19</v>
      </c>
      <c r="J109" s="9" t="s">
        <v>19</v>
      </c>
      <c r="K109" s="14">
        <v>4</v>
      </c>
      <c r="L109" s="14">
        <v>3</v>
      </c>
      <c r="M109" s="14">
        <v>2</v>
      </c>
      <c r="N109" s="9" t="s">
        <v>20</v>
      </c>
      <c r="O109" s="9">
        <f t="shared" si="9"/>
        <v>0.257</v>
      </c>
      <c r="P109" s="9">
        <f t="shared" si="10"/>
        <v>0.048</v>
      </c>
      <c r="Q109" s="9" t="s">
        <v>46</v>
      </c>
    </row>
    <row r="110" s="2" customFormat="1" spans="1:17">
      <c r="A110" s="11" t="s">
        <v>89</v>
      </c>
      <c r="B110" s="11" t="s">
        <v>245</v>
      </c>
      <c r="C110" s="11" t="s">
        <v>258</v>
      </c>
      <c r="D110" s="11" t="s">
        <v>259</v>
      </c>
      <c r="E110" s="6">
        <v>-0.511</v>
      </c>
      <c r="F110" s="6">
        <v>-0.399</v>
      </c>
      <c r="G110" s="6">
        <v>-0.404</v>
      </c>
      <c r="H110" s="9"/>
      <c r="I110" s="9" t="s">
        <v>19</v>
      </c>
      <c r="J110" s="9" t="s">
        <v>19</v>
      </c>
      <c r="K110" s="14">
        <v>3</v>
      </c>
      <c r="L110" s="14">
        <v>2</v>
      </c>
      <c r="M110" s="14">
        <v>3</v>
      </c>
      <c r="N110" s="9" t="s">
        <v>12</v>
      </c>
      <c r="O110" s="9">
        <f t="shared" si="9"/>
        <v>0.112</v>
      </c>
      <c r="P110" s="9">
        <f t="shared" si="10"/>
        <v>-0.005</v>
      </c>
      <c r="Q110" s="9" t="s">
        <v>29</v>
      </c>
    </row>
    <row r="111" s="2" customFormat="1" spans="1:17">
      <c r="A111" s="11" t="s">
        <v>89</v>
      </c>
      <c r="B111" s="11" t="s">
        <v>245</v>
      </c>
      <c r="C111" s="11" t="s">
        <v>260</v>
      </c>
      <c r="D111" s="11" t="s">
        <v>261</v>
      </c>
      <c r="E111" s="6">
        <v>-0.609</v>
      </c>
      <c r="F111" s="6">
        <v>-0.407</v>
      </c>
      <c r="G111" s="6">
        <v>-0.333</v>
      </c>
      <c r="H111" s="9"/>
      <c r="I111" s="9" t="s">
        <v>19</v>
      </c>
      <c r="J111" s="9" t="s">
        <v>19</v>
      </c>
      <c r="K111" s="14">
        <v>4</v>
      </c>
      <c r="L111" s="14">
        <v>3</v>
      </c>
      <c r="M111" s="14">
        <v>2</v>
      </c>
      <c r="N111" s="9" t="s">
        <v>20</v>
      </c>
      <c r="O111" s="9">
        <f t="shared" si="9"/>
        <v>0.202</v>
      </c>
      <c r="P111" s="9">
        <f t="shared" si="10"/>
        <v>0.074</v>
      </c>
      <c r="Q111" s="9" t="s">
        <v>46</v>
      </c>
    </row>
    <row r="112" s="2" customFormat="1" spans="1:17">
      <c r="A112" s="11" t="s">
        <v>89</v>
      </c>
      <c r="B112" s="11" t="s">
        <v>245</v>
      </c>
      <c r="C112" s="11" t="s">
        <v>262</v>
      </c>
      <c r="D112" s="11" t="s">
        <v>263</v>
      </c>
      <c r="E112" s="7">
        <v>-0.432</v>
      </c>
      <c r="F112" s="6">
        <v>-0.365</v>
      </c>
      <c r="G112" s="6">
        <v>-0.429</v>
      </c>
      <c r="H112" s="9" t="s">
        <v>18</v>
      </c>
      <c r="I112" s="9" t="s">
        <v>19</v>
      </c>
      <c r="J112" s="9" t="s">
        <v>19</v>
      </c>
      <c r="K112" s="14"/>
      <c r="L112" s="14">
        <v>2</v>
      </c>
      <c r="M112" s="14">
        <v>3</v>
      </c>
      <c r="N112" s="9" t="s">
        <v>11</v>
      </c>
      <c r="O112" s="14"/>
      <c r="P112" s="14">
        <f t="shared" ref="P112:P115" si="11">F112-G112</f>
        <v>0.064</v>
      </c>
      <c r="Q112" s="14" t="s">
        <v>21</v>
      </c>
    </row>
    <row r="113" s="2" customFormat="1" spans="1:17">
      <c r="A113" s="11" t="s">
        <v>89</v>
      </c>
      <c r="B113" s="11" t="s">
        <v>245</v>
      </c>
      <c r="C113" s="11" t="s">
        <v>264</v>
      </c>
      <c r="D113" s="11" t="s">
        <v>265</v>
      </c>
      <c r="E113" s="7">
        <v>-0.428</v>
      </c>
      <c r="F113" s="6">
        <v>-0.365</v>
      </c>
      <c r="G113" s="6">
        <v>-0.408</v>
      </c>
      <c r="H113" s="9" t="s">
        <v>18</v>
      </c>
      <c r="I113" s="9" t="s">
        <v>19</v>
      </c>
      <c r="J113" s="9" t="s">
        <v>19</v>
      </c>
      <c r="K113" s="14"/>
      <c r="L113" s="14">
        <v>2</v>
      </c>
      <c r="M113" s="14">
        <v>3</v>
      </c>
      <c r="N113" s="9" t="s">
        <v>11</v>
      </c>
      <c r="O113" s="14"/>
      <c r="P113" s="14">
        <f t="shared" si="11"/>
        <v>0.043</v>
      </c>
      <c r="Q113" s="14" t="s">
        <v>21</v>
      </c>
    </row>
    <row r="114" s="2" customFormat="1" spans="1:17">
      <c r="A114" s="11" t="s">
        <v>89</v>
      </c>
      <c r="B114" s="11" t="s">
        <v>245</v>
      </c>
      <c r="C114" s="11" t="s">
        <v>266</v>
      </c>
      <c r="D114" s="11" t="s">
        <v>267</v>
      </c>
      <c r="E114" s="7">
        <v>-0.398</v>
      </c>
      <c r="F114" s="6">
        <v>-0.354</v>
      </c>
      <c r="G114" s="6">
        <v>-0.42</v>
      </c>
      <c r="H114" s="9" t="s">
        <v>18</v>
      </c>
      <c r="I114" s="9" t="s">
        <v>19</v>
      </c>
      <c r="J114" s="9" t="s">
        <v>19</v>
      </c>
      <c r="K114" s="14"/>
      <c r="L114" s="14">
        <v>2</v>
      </c>
      <c r="M114" s="14">
        <v>3</v>
      </c>
      <c r="N114" s="9" t="s">
        <v>11</v>
      </c>
      <c r="O114" s="14"/>
      <c r="P114" s="14">
        <f t="shared" si="11"/>
        <v>0.066</v>
      </c>
      <c r="Q114" s="14" t="s">
        <v>21</v>
      </c>
    </row>
    <row r="115" s="2" customFormat="1" spans="1:17">
      <c r="A115" s="11" t="s">
        <v>89</v>
      </c>
      <c r="B115" s="11" t="s">
        <v>245</v>
      </c>
      <c r="C115" s="11" t="s">
        <v>268</v>
      </c>
      <c r="D115" s="11" t="s">
        <v>269</v>
      </c>
      <c r="E115" s="7">
        <v>-0.406</v>
      </c>
      <c r="F115" s="6">
        <v>-0.338</v>
      </c>
      <c r="G115" s="6">
        <v>-0.418</v>
      </c>
      <c r="H115" s="9" t="s">
        <v>18</v>
      </c>
      <c r="I115" s="9" t="s">
        <v>19</v>
      </c>
      <c r="J115" s="9" t="s">
        <v>19</v>
      </c>
      <c r="K115" s="14"/>
      <c r="L115" s="14">
        <v>2</v>
      </c>
      <c r="M115" s="14">
        <v>3</v>
      </c>
      <c r="N115" s="9" t="s">
        <v>11</v>
      </c>
      <c r="O115" s="14"/>
      <c r="P115" s="14">
        <f t="shared" si="11"/>
        <v>0.08</v>
      </c>
      <c r="Q115" s="14" t="s">
        <v>21</v>
      </c>
    </row>
    <row r="116" s="2" customFormat="1" spans="1:17">
      <c r="A116" s="11" t="s">
        <v>89</v>
      </c>
      <c r="B116" s="11" t="s">
        <v>245</v>
      </c>
      <c r="C116" s="11" t="s">
        <v>270</v>
      </c>
      <c r="D116" s="11" t="s">
        <v>271</v>
      </c>
      <c r="E116" s="6">
        <v>-0.719</v>
      </c>
      <c r="F116" s="6">
        <v>-0.45</v>
      </c>
      <c r="G116" s="6">
        <v>-0.481</v>
      </c>
      <c r="H116" s="9"/>
      <c r="I116" s="9" t="s">
        <v>19</v>
      </c>
      <c r="J116" s="9" t="s">
        <v>19</v>
      </c>
      <c r="K116" s="14">
        <v>4</v>
      </c>
      <c r="L116" s="14">
        <v>3</v>
      </c>
      <c r="M116" s="14">
        <v>3</v>
      </c>
      <c r="N116" s="9" t="s">
        <v>11</v>
      </c>
      <c r="O116" s="9">
        <f t="shared" ref="O116:O118" si="12">-E116+F116</f>
        <v>0.269</v>
      </c>
      <c r="P116" s="9">
        <f t="shared" ref="P116:P118" si="13">-F116+G116</f>
        <v>-0.031</v>
      </c>
      <c r="Q116" s="9" t="s">
        <v>46</v>
      </c>
    </row>
    <row r="117" s="2" customFormat="1" spans="1:17">
      <c r="A117" s="11" t="s">
        <v>89</v>
      </c>
      <c r="B117" s="11" t="s">
        <v>245</v>
      </c>
      <c r="C117" s="11" t="s">
        <v>272</v>
      </c>
      <c r="D117" s="11" t="s">
        <v>273</v>
      </c>
      <c r="E117" s="6">
        <v>-0.67</v>
      </c>
      <c r="F117" s="6">
        <v>-0.587</v>
      </c>
      <c r="G117" s="6">
        <v>-0.459</v>
      </c>
      <c r="H117" s="9"/>
      <c r="I117" s="9" t="s">
        <v>19</v>
      </c>
      <c r="J117" s="9" t="s">
        <v>19</v>
      </c>
      <c r="K117" s="14">
        <v>4</v>
      </c>
      <c r="L117" s="14">
        <v>3</v>
      </c>
      <c r="M117" s="14">
        <v>3</v>
      </c>
      <c r="N117" s="9" t="s">
        <v>11</v>
      </c>
      <c r="O117" s="9">
        <f t="shared" si="12"/>
        <v>0.0830000000000001</v>
      </c>
      <c r="P117" s="9">
        <f t="shared" si="13"/>
        <v>0.128</v>
      </c>
      <c r="Q117" s="9" t="s">
        <v>29</v>
      </c>
    </row>
    <row r="118" s="2" customFormat="1" spans="1:17">
      <c r="A118" s="11" t="s">
        <v>89</v>
      </c>
      <c r="B118" s="11" t="s">
        <v>245</v>
      </c>
      <c r="C118" s="11" t="s">
        <v>274</v>
      </c>
      <c r="D118" s="11" t="s">
        <v>275</v>
      </c>
      <c r="E118" s="6">
        <v>-0.722</v>
      </c>
      <c r="F118" s="6">
        <v>-0.486</v>
      </c>
      <c r="G118" s="6">
        <v>-0.374</v>
      </c>
      <c r="H118" s="9"/>
      <c r="I118" s="9" t="s">
        <v>19</v>
      </c>
      <c r="J118" s="9" t="s">
        <v>19</v>
      </c>
      <c r="K118" s="14">
        <v>4</v>
      </c>
      <c r="L118" s="14">
        <v>3</v>
      </c>
      <c r="M118" s="14">
        <v>2</v>
      </c>
      <c r="N118" s="9" t="s">
        <v>20</v>
      </c>
      <c r="O118" s="9">
        <f t="shared" si="12"/>
        <v>0.236</v>
      </c>
      <c r="P118" s="9">
        <f t="shared" si="13"/>
        <v>0.112</v>
      </c>
      <c r="Q118" s="9" t="s">
        <v>46</v>
      </c>
    </row>
    <row r="119" s="2" customFormat="1" spans="1:17">
      <c r="A119" s="15" t="s">
        <v>276</v>
      </c>
      <c r="B119" s="15" t="s">
        <v>277</v>
      </c>
      <c r="C119" s="15" t="s">
        <v>278</v>
      </c>
      <c r="D119" s="15" t="s">
        <v>279</v>
      </c>
      <c r="E119" s="8">
        <v>0.628</v>
      </c>
      <c r="F119" s="8">
        <v>0.423</v>
      </c>
      <c r="G119" s="8">
        <v>0.347</v>
      </c>
      <c r="H119" s="9"/>
      <c r="I119" s="9" t="s">
        <v>19</v>
      </c>
      <c r="J119" s="9" t="s">
        <v>19</v>
      </c>
      <c r="K119" s="14">
        <v>4</v>
      </c>
      <c r="L119" s="14">
        <v>3</v>
      </c>
      <c r="M119" s="14">
        <v>2</v>
      </c>
      <c r="N119" s="9" t="s">
        <v>20</v>
      </c>
      <c r="O119" s="9">
        <f>E119-F119</f>
        <v>0.205</v>
      </c>
      <c r="P119" s="9">
        <f t="shared" ref="P119:P121" si="14">F119-G119</f>
        <v>0.076</v>
      </c>
      <c r="Q119" s="9" t="s">
        <v>46</v>
      </c>
    </row>
    <row r="120" s="2" customFormat="1" spans="1:17">
      <c r="A120" s="15" t="s">
        <v>276</v>
      </c>
      <c r="B120" s="15" t="s">
        <v>277</v>
      </c>
      <c r="C120" s="15" t="s">
        <v>280</v>
      </c>
      <c r="D120" s="15" t="s">
        <v>281</v>
      </c>
      <c r="E120" s="7">
        <v>0.254</v>
      </c>
      <c r="F120" s="8">
        <v>0.325</v>
      </c>
      <c r="G120" s="8">
        <v>0.112</v>
      </c>
      <c r="H120" s="9" t="s">
        <v>18</v>
      </c>
      <c r="I120" s="9" t="s">
        <v>19</v>
      </c>
      <c r="J120" s="9"/>
      <c r="K120" s="14"/>
      <c r="L120" s="14">
        <v>2</v>
      </c>
      <c r="M120" s="14">
        <v>1</v>
      </c>
      <c r="N120" s="9" t="s">
        <v>11</v>
      </c>
      <c r="O120" s="14"/>
      <c r="P120" s="14">
        <f t="shared" si="14"/>
        <v>0.213</v>
      </c>
      <c r="Q120" s="14" t="s">
        <v>224</v>
      </c>
    </row>
    <row r="121" s="2" customFormat="1" spans="1:17">
      <c r="A121" s="15" t="s">
        <v>276</v>
      </c>
      <c r="B121" s="15" t="s">
        <v>277</v>
      </c>
      <c r="C121" s="15" t="s">
        <v>282</v>
      </c>
      <c r="D121" s="15" t="s">
        <v>283</v>
      </c>
      <c r="E121" s="8">
        <v>0.816</v>
      </c>
      <c r="F121" s="8">
        <v>0.474</v>
      </c>
      <c r="G121" s="8">
        <v>0.367</v>
      </c>
      <c r="H121" s="9" t="s">
        <v>19</v>
      </c>
      <c r="I121" s="9" t="s">
        <v>19</v>
      </c>
      <c r="J121" s="9" t="s">
        <v>19</v>
      </c>
      <c r="K121" s="14">
        <v>5</v>
      </c>
      <c r="L121" s="14">
        <v>3</v>
      </c>
      <c r="M121" s="14">
        <v>2</v>
      </c>
      <c r="N121" s="9" t="s">
        <v>20</v>
      </c>
      <c r="O121" s="9">
        <f>E121-F121</f>
        <v>0.342</v>
      </c>
      <c r="P121" s="9">
        <f t="shared" si="14"/>
        <v>0.107</v>
      </c>
      <c r="Q121" s="9" t="s">
        <v>46</v>
      </c>
    </row>
    <row r="122" s="2" customFormat="1" spans="1:17">
      <c r="A122" s="15" t="s">
        <v>276</v>
      </c>
      <c r="B122" s="15" t="s">
        <v>277</v>
      </c>
      <c r="C122" s="15" t="s">
        <v>284</v>
      </c>
      <c r="D122" s="15" t="s">
        <v>285</v>
      </c>
      <c r="E122" s="7">
        <v>-0.259</v>
      </c>
      <c r="F122" s="7">
        <v>-0.11</v>
      </c>
      <c r="G122" s="6">
        <v>-0.289</v>
      </c>
      <c r="H122" s="9" t="s">
        <v>18</v>
      </c>
      <c r="I122" s="9"/>
      <c r="J122" s="9" t="s">
        <v>19</v>
      </c>
      <c r="K122" s="14"/>
      <c r="L122" s="14"/>
      <c r="M122" s="14">
        <v>2</v>
      </c>
      <c r="N122" s="9" t="s">
        <v>13</v>
      </c>
      <c r="O122" s="14"/>
      <c r="P122" s="14"/>
      <c r="Q122" s="14" t="s">
        <v>21</v>
      </c>
    </row>
    <row r="123" s="2" customFormat="1" spans="1:17">
      <c r="A123" s="15" t="s">
        <v>276</v>
      </c>
      <c r="B123" s="15" t="s">
        <v>277</v>
      </c>
      <c r="C123" s="15" t="s">
        <v>286</v>
      </c>
      <c r="D123" s="15" t="s">
        <v>287</v>
      </c>
      <c r="E123" s="7">
        <v>-0.14</v>
      </c>
      <c r="F123" s="6">
        <v>-0.25</v>
      </c>
      <c r="G123" s="6">
        <v>-0.313</v>
      </c>
      <c r="H123" s="9" t="s">
        <v>18</v>
      </c>
      <c r="I123" s="9"/>
      <c r="J123" s="9" t="s">
        <v>19</v>
      </c>
      <c r="K123" s="14"/>
      <c r="L123" s="14">
        <v>2</v>
      </c>
      <c r="M123" s="14">
        <v>2</v>
      </c>
      <c r="N123" s="9" t="s">
        <v>11</v>
      </c>
      <c r="O123" s="14"/>
      <c r="P123" s="14">
        <f t="shared" ref="P123:P126" si="15">F123-G123</f>
        <v>0.063</v>
      </c>
      <c r="Q123" s="14" t="s">
        <v>21</v>
      </c>
    </row>
    <row r="124" s="2" customFormat="1" spans="1:17">
      <c r="A124" s="15" t="s">
        <v>276</v>
      </c>
      <c r="B124" s="15" t="s">
        <v>277</v>
      </c>
      <c r="C124" s="15" t="s">
        <v>288</v>
      </c>
      <c r="D124" s="15" t="s">
        <v>289</v>
      </c>
      <c r="E124" s="7">
        <v>0.451</v>
      </c>
      <c r="F124" s="8">
        <v>0.312</v>
      </c>
      <c r="G124" s="8">
        <v>0.121</v>
      </c>
      <c r="H124" s="9" t="s">
        <v>18</v>
      </c>
      <c r="I124" s="9" t="s">
        <v>19</v>
      </c>
      <c r="J124" s="9"/>
      <c r="K124" s="14"/>
      <c r="L124" s="14">
        <v>2</v>
      </c>
      <c r="M124" s="14">
        <v>1</v>
      </c>
      <c r="N124" s="9" t="s">
        <v>11</v>
      </c>
      <c r="O124" s="14"/>
      <c r="P124" s="14">
        <f t="shared" si="15"/>
        <v>0.191</v>
      </c>
      <c r="Q124" s="14" t="s">
        <v>21</v>
      </c>
    </row>
    <row r="125" s="2" customFormat="1" spans="1:17">
      <c r="A125" s="15" t="s">
        <v>276</v>
      </c>
      <c r="B125" s="15" t="s">
        <v>277</v>
      </c>
      <c r="C125" s="15" t="s">
        <v>290</v>
      </c>
      <c r="D125" s="15" t="s">
        <v>291</v>
      </c>
      <c r="E125" s="7">
        <v>-0.14</v>
      </c>
      <c r="F125" s="6">
        <v>-0.237</v>
      </c>
      <c r="G125" s="6">
        <v>-0.263</v>
      </c>
      <c r="H125" s="9" t="s">
        <v>18</v>
      </c>
      <c r="I125" s="9"/>
      <c r="J125" s="9" t="s">
        <v>19</v>
      </c>
      <c r="K125" s="14"/>
      <c r="L125" s="14">
        <v>2</v>
      </c>
      <c r="M125" s="14">
        <v>2</v>
      </c>
      <c r="N125" s="9" t="s">
        <v>11</v>
      </c>
      <c r="O125" s="14"/>
      <c r="P125" s="14">
        <f t="shared" si="15"/>
        <v>0.026</v>
      </c>
      <c r="Q125" s="14" t="s">
        <v>21</v>
      </c>
    </row>
    <row r="126" s="2" customFormat="1" spans="1:17">
      <c r="A126" s="15" t="s">
        <v>276</v>
      </c>
      <c r="B126" s="15" t="s">
        <v>277</v>
      </c>
      <c r="C126" s="15" t="s">
        <v>292</v>
      </c>
      <c r="D126" s="15" t="s">
        <v>293</v>
      </c>
      <c r="E126" s="7">
        <v>0.477</v>
      </c>
      <c r="F126" s="8">
        <v>0.409</v>
      </c>
      <c r="G126" s="8">
        <v>0.301</v>
      </c>
      <c r="H126" s="9" t="s">
        <v>18</v>
      </c>
      <c r="I126" s="9" t="s">
        <v>19</v>
      </c>
      <c r="J126" s="9" t="s">
        <v>19</v>
      </c>
      <c r="K126" s="14"/>
      <c r="L126" s="14">
        <v>3</v>
      </c>
      <c r="M126" s="14">
        <v>2</v>
      </c>
      <c r="N126" s="9" t="s">
        <v>11</v>
      </c>
      <c r="O126" s="14"/>
      <c r="P126" s="14">
        <f t="shared" si="15"/>
        <v>0.108</v>
      </c>
      <c r="Q126" s="14" t="s">
        <v>21</v>
      </c>
    </row>
    <row r="127" s="2" customFormat="1" spans="1:17">
      <c r="A127" s="15" t="s">
        <v>276</v>
      </c>
      <c r="B127" s="15" t="s">
        <v>277</v>
      </c>
      <c r="C127" s="15" t="s">
        <v>294</v>
      </c>
      <c r="D127" s="15" t="s">
        <v>295</v>
      </c>
      <c r="E127" s="7">
        <v>0.041</v>
      </c>
      <c r="F127" s="7">
        <v>-0.131</v>
      </c>
      <c r="G127" s="6">
        <v>-0.235</v>
      </c>
      <c r="H127" s="9" t="s">
        <v>18</v>
      </c>
      <c r="I127" s="9"/>
      <c r="J127" s="9" t="s">
        <v>19</v>
      </c>
      <c r="K127" s="14"/>
      <c r="L127" s="14"/>
      <c r="M127" s="14">
        <v>2</v>
      </c>
      <c r="N127" s="9" t="s">
        <v>13</v>
      </c>
      <c r="O127" s="14"/>
      <c r="P127" s="14"/>
      <c r="Q127" s="14" t="s">
        <v>21</v>
      </c>
    </row>
    <row r="128" s="2" customFormat="1" spans="1:17">
      <c r="A128" s="15" t="s">
        <v>276</v>
      </c>
      <c r="B128" s="15" t="s">
        <v>277</v>
      </c>
      <c r="C128" s="15" t="s">
        <v>296</v>
      </c>
      <c r="D128" s="15" t="s">
        <v>297</v>
      </c>
      <c r="E128" s="6">
        <v>-0.539</v>
      </c>
      <c r="F128" s="6">
        <v>-0.194</v>
      </c>
      <c r="G128" s="6">
        <v>-0.111</v>
      </c>
      <c r="H128" s="9"/>
      <c r="I128" s="9"/>
      <c r="J128" s="9"/>
      <c r="K128" s="14">
        <v>3</v>
      </c>
      <c r="L128" s="14">
        <v>1</v>
      </c>
      <c r="M128" s="14">
        <v>1</v>
      </c>
      <c r="N128" s="9" t="s">
        <v>11</v>
      </c>
      <c r="O128" s="9">
        <f>-E128+F128</f>
        <v>0.345</v>
      </c>
      <c r="P128" s="9">
        <f>-F128+G128</f>
        <v>0.083</v>
      </c>
      <c r="Q128" s="9" t="s">
        <v>46</v>
      </c>
    </row>
    <row r="129" s="2" customFormat="1" spans="1:17">
      <c r="A129" s="15" t="s">
        <v>276</v>
      </c>
      <c r="B129" s="15" t="s">
        <v>277</v>
      </c>
      <c r="C129" s="15" t="s">
        <v>298</v>
      </c>
      <c r="D129" s="15" t="s">
        <v>299</v>
      </c>
      <c r="E129" s="6">
        <v>-0.842</v>
      </c>
      <c r="F129" s="6">
        <v>-0.524</v>
      </c>
      <c r="G129" s="6">
        <v>-0.379</v>
      </c>
      <c r="H129" s="9" t="s">
        <v>19</v>
      </c>
      <c r="I129" s="9" t="s">
        <v>19</v>
      </c>
      <c r="J129" s="9" t="s">
        <v>19</v>
      </c>
      <c r="K129" s="14">
        <v>5</v>
      </c>
      <c r="L129" s="14">
        <v>3</v>
      </c>
      <c r="M129" s="14">
        <v>2</v>
      </c>
      <c r="N129" s="9" t="s">
        <v>20</v>
      </c>
      <c r="O129" s="9">
        <f>-E129+F129</f>
        <v>0.318</v>
      </c>
      <c r="P129" s="9">
        <f>-F129+G129</f>
        <v>0.145</v>
      </c>
      <c r="Q129" s="9" t="s">
        <v>46</v>
      </c>
    </row>
    <row r="130" s="2" customFormat="1" spans="1:17">
      <c r="A130" s="15" t="s">
        <v>276</v>
      </c>
      <c r="B130" s="15" t="s">
        <v>277</v>
      </c>
      <c r="C130" s="15" t="s">
        <v>300</v>
      </c>
      <c r="D130" s="15" t="s">
        <v>301</v>
      </c>
      <c r="E130" s="8">
        <v>0.725</v>
      </c>
      <c r="F130" s="8">
        <v>0.418</v>
      </c>
      <c r="G130" s="8">
        <v>0.196</v>
      </c>
      <c r="H130" s="9"/>
      <c r="I130" s="9" t="s">
        <v>19</v>
      </c>
      <c r="J130" s="9" t="s">
        <v>19</v>
      </c>
      <c r="K130" s="14">
        <v>4</v>
      </c>
      <c r="L130" s="14">
        <v>3</v>
      </c>
      <c r="M130" s="14">
        <v>1</v>
      </c>
      <c r="N130" s="9" t="s">
        <v>20</v>
      </c>
      <c r="O130" s="9">
        <f t="shared" ref="O130:O135" si="16">E130-F130</f>
        <v>0.307</v>
      </c>
      <c r="P130" s="9">
        <f t="shared" ref="P130:P133" si="17">F130-G130</f>
        <v>0.222</v>
      </c>
      <c r="Q130" s="9" t="s">
        <v>46</v>
      </c>
    </row>
    <row r="131" s="2" customFormat="1" spans="1:17">
      <c r="A131" s="15" t="s">
        <v>276</v>
      </c>
      <c r="B131" s="15" t="s">
        <v>277</v>
      </c>
      <c r="C131" s="15" t="s">
        <v>302</v>
      </c>
      <c r="D131" s="15" t="s">
        <v>303</v>
      </c>
      <c r="E131" s="8">
        <v>0.731</v>
      </c>
      <c r="F131" s="8">
        <v>0.818</v>
      </c>
      <c r="G131" s="8">
        <v>0.718</v>
      </c>
      <c r="H131" s="9" t="s">
        <v>19</v>
      </c>
      <c r="I131" s="9" t="s">
        <v>19</v>
      </c>
      <c r="J131" s="9" t="s">
        <v>19</v>
      </c>
      <c r="K131" s="14">
        <v>4</v>
      </c>
      <c r="L131" s="14">
        <v>5</v>
      </c>
      <c r="M131" s="14">
        <v>4</v>
      </c>
      <c r="N131" s="9" t="s">
        <v>12</v>
      </c>
      <c r="O131" s="9">
        <f t="shared" si="16"/>
        <v>-0.087</v>
      </c>
      <c r="P131" s="9">
        <f t="shared" si="17"/>
        <v>0.1</v>
      </c>
      <c r="Q131" s="9" t="s">
        <v>29</v>
      </c>
    </row>
    <row r="132" s="2" customFormat="1" spans="1:17">
      <c r="A132" s="15" t="s">
        <v>276</v>
      </c>
      <c r="B132" s="15" t="s">
        <v>277</v>
      </c>
      <c r="C132" s="15" t="s">
        <v>304</v>
      </c>
      <c r="D132" s="15" t="s">
        <v>305</v>
      </c>
      <c r="E132" s="7">
        <v>0.056</v>
      </c>
      <c r="F132" s="7">
        <v>-0.081</v>
      </c>
      <c r="G132" s="6">
        <v>-0.13</v>
      </c>
      <c r="H132" s="9" t="s">
        <v>18</v>
      </c>
      <c r="I132" s="9" t="s">
        <v>18</v>
      </c>
      <c r="J132" s="9"/>
      <c r="K132" s="14"/>
      <c r="L132" s="14"/>
      <c r="M132" s="14">
        <v>1</v>
      </c>
      <c r="N132" s="9" t="s">
        <v>13</v>
      </c>
      <c r="O132" s="14"/>
      <c r="P132" s="14"/>
      <c r="Q132" s="14" t="s">
        <v>21</v>
      </c>
    </row>
    <row r="133" s="2" customFormat="1" spans="1:17">
      <c r="A133" s="15" t="s">
        <v>276</v>
      </c>
      <c r="B133" s="15" t="s">
        <v>277</v>
      </c>
      <c r="C133" s="15" t="s">
        <v>306</v>
      </c>
      <c r="D133" s="15" t="s">
        <v>307</v>
      </c>
      <c r="E133" s="7">
        <v>-0.009</v>
      </c>
      <c r="F133" s="6">
        <v>-0.195</v>
      </c>
      <c r="G133" s="6">
        <v>-0.298</v>
      </c>
      <c r="H133" s="9" t="s">
        <v>18</v>
      </c>
      <c r="I133" s="9"/>
      <c r="J133" s="9" t="s">
        <v>19</v>
      </c>
      <c r="K133" s="14"/>
      <c r="L133" s="14">
        <v>1</v>
      </c>
      <c r="M133" s="14">
        <v>2</v>
      </c>
      <c r="N133" s="9" t="s">
        <v>11</v>
      </c>
      <c r="O133" s="14"/>
      <c r="P133" s="14">
        <f t="shared" si="17"/>
        <v>0.103</v>
      </c>
      <c r="Q133" s="14" t="s">
        <v>21</v>
      </c>
    </row>
    <row r="134" s="2" customFormat="1" spans="1:17">
      <c r="A134" s="15" t="s">
        <v>276</v>
      </c>
      <c r="B134" s="15" t="s">
        <v>277</v>
      </c>
      <c r="C134" s="15" t="s">
        <v>308</v>
      </c>
      <c r="D134" s="15" t="s">
        <v>309</v>
      </c>
      <c r="E134" s="6">
        <v>-0.8</v>
      </c>
      <c r="F134" s="6">
        <v>-0.607</v>
      </c>
      <c r="G134" s="6">
        <v>-0.456</v>
      </c>
      <c r="H134" s="9" t="s">
        <v>19</v>
      </c>
      <c r="I134" s="9" t="s">
        <v>19</v>
      </c>
      <c r="J134" s="9" t="s">
        <v>19</v>
      </c>
      <c r="K134" s="14">
        <v>4</v>
      </c>
      <c r="L134" s="14">
        <v>4</v>
      </c>
      <c r="M134" s="14">
        <v>3</v>
      </c>
      <c r="N134" s="9" t="s">
        <v>13</v>
      </c>
      <c r="O134" s="9">
        <f>-E134+F134</f>
        <v>0.193</v>
      </c>
      <c r="P134" s="9">
        <f>-F134+G134</f>
        <v>0.151</v>
      </c>
      <c r="Q134" s="9" t="s">
        <v>29</v>
      </c>
    </row>
    <row r="135" s="2" customFormat="1" spans="1:17">
      <c r="A135" s="15" t="s">
        <v>276</v>
      </c>
      <c r="B135" s="15" t="s">
        <v>277</v>
      </c>
      <c r="C135" s="15" t="s">
        <v>310</v>
      </c>
      <c r="D135" s="15" t="s">
        <v>311</v>
      </c>
      <c r="E135" s="8">
        <v>0.676</v>
      </c>
      <c r="F135" s="8">
        <v>0.282</v>
      </c>
      <c r="G135" s="8">
        <v>0.397</v>
      </c>
      <c r="H135" s="9" t="s">
        <v>19</v>
      </c>
      <c r="I135" s="9" t="s">
        <v>19</v>
      </c>
      <c r="J135" s="9" t="s">
        <v>19</v>
      </c>
      <c r="K135" s="14">
        <v>4</v>
      </c>
      <c r="L135" s="14">
        <v>2</v>
      </c>
      <c r="M135" s="14">
        <v>2</v>
      </c>
      <c r="N135" s="9" t="s">
        <v>11</v>
      </c>
      <c r="O135" s="9">
        <f t="shared" si="16"/>
        <v>0.394</v>
      </c>
      <c r="P135" s="9">
        <f t="shared" ref="P135:P139" si="18">F135-G135</f>
        <v>-0.115</v>
      </c>
      <c r="Q135" s="9" t="s">
        <v>46</v>
      </c>
    </row>
    <row r="136" s="2" customFormat="1" spans="1:17">
      <c r="A136" s="15" t="s">
        <v>276</v>
      </c>
      <c r="B136" s="15" t="s">
        <v>277</v>
      </c>
      <c r="C136" s="15" t="s">
        <v>312</v>
      </c>
      <c r="D136" s="15" t="s">
        <v>313</v>
      </c>
      <c r="E136" s="6">
        <v>-0.507</v>
      </c>
      <c r="F136" s="6">
        <v>-0.266</v>
      </c>
      <c r="G136" s="6">
        <v>-0.248</v>
      </c>
      <c r="H136" s="9"/>
      <c r="I136" s="9" t="s">
        <v>19</v>
      </c>
      <c r="J136" s="9" t="s">
        <v>19</v>
      </c>
      <c r="K136" s="14">
        <v>3</v>
      </c>
      <c r="L136" s="14">
        <v>2</v>
      </c>
      <c r="M136" s="14">
        <v>2</v>
      </c>
      <c r="N136" s="9" t="s">
        <v>11</v>
      </c>
      <c r="O136" s="9">
        <f>-E136+F136</f>
        <v>0.241</v>
      </c>
      <c r="P136" s="9">
        <f>-F136+G136</f>
        <v>0.018</v>
      </c>
      <c r="Q136" s="9" t="s">
        <v>46</v>
      </c>
    </row>
    <row r="137" s="2" customFormat="1" spans="1:17">
      <c r="A137" s="15" t="s">
        <v>276</v>
      </c>
      <c r="B137" s="15" t="s">
        <v>277</v>
      </c>
      <c r="C137" s="15" t="s">
        <v>314</v>
      </c>
      <c r="D137" s="15" t="s">
        <v>315</v>
      </c>
      <c r="E137" s="7">
        <v>0.128</v>
      </c>
      <c r="F137" s="8">
        <v>0.306</v>
      </c>
      <c r="G137" s="8">
        <v>0.334</v>
      </c>
      <c r="H137" s="9" t="s">
        <v>18</v>
      </c>
      <c r="I137" s="9" t="s">
        <v>19</v>
      </c>
      <c r="J137" s="9" t="s">
        <v>19</v>
      </c>
      <c r="K137" s="14"/>
      <c r="L137" s="14">
        <v>2</v>
      </c>
      <c r="M137" s="14">
        <v>2</v>
      </c>
      <c r="N137" s="9" t="s">
        <v>11</v>
      </c>
      <c r="O137" s="14"/>
      <c r="P137" s="14">
        <f t="shared" si="18"/>
        <v>-0.028</v>
      </c>
      <c r="Q137" s="14" t="s">
        <v>21</v>
      </c>
    </row>
    <row r="138" s="2" customFormat="1" spans="1:17">
      <c r="A138" s="15" t="s">
        <v>276</v>
      </c>
      <c r="B138" s="15" t="s">
        <v>277</v>
      </c>
      <c r="C138" s="15" t="s">
        <v>316</v>
      </c>
      <c r="D138" s="15" t="s">
        <v>317</v>
      </c>
      <c r="E138" s="7">
        <v>0.077</v>
      </c>
      <c r="F138" s="8">
        <v>0.254</v>
      </c>
      <c r="G138" s="8">
        <v>0.115</v>
      </c>
      <c r="H138" s="9" t="s">
        <v>18</v>
      </c>
      <c r="I138" s="9" t="s">
        <v>19</v>
      </c>
      <c r="J138" s="9"/>
      <c r="K138" s="14"/>
      <c r="L138" s="14">
        <v>2</v>
      </c>
      <c r="M138" s="14">
        <v>1</v>
      </c>
      <c r="N138" s="9" t="s">
        <v>11</v>
      </c>
      <c r="O138" s="14"/>
      <c r="P138" s="14">
        <f t="shared" si="18"/>
        <v>0.139</v>
      </c>
      <c r="Q138" s="14" t="s">
        <v>21</v>
      </c>
    </row>
    <row r="139" s="2" customFormat="1" spans="1:17">
      <c r="A139" s="15" t="s">
        <v>276</v>
      </c>
      <c r="B139" s="15" t="s">
        <v>277</v>
      </c>
      <c r="C139" s="15" t="s">
        <v>318</v>
      </c>
      <c r="D139" s="15" t="s">
        <v>319</v>
      </c>
      <c r="E139" s="7">
        <v>-0.124</v>
      </c>
      <c r="F139" s="8">
        <v>0.259</v>
      </c>
      <c r="G139" s="8">
        <v>0.268</v>
      </c>
      <c r="H139" s="9" t="s">
        <v>18</v>
      </c>
      <c r="I139" s="9"/>
      <c r="J139" s="9" t="s">
        <v>19</v>
      </c>
      <c r="K139" s="14"/>
      <c r="L139" s="14">
        <v>2</v>
      </c>
      <c r="M139" s="14">
        <v>2</v>
      </c>
      <c r="N139" s="9" t="s">
        <v>11</v>
      </c>
      <c r="O139" s="14"/>
      <c r="P139" s="14">
        <f t="shared" si="18"/>
        <v>-0.00900000000000001</v>
      </c>
      <c r="Q139" s="14" t="s">
        <v>21</v>
      </c>
    </row>
    <row r="140" s="2" customFormat="1" spans="1:17">
      <c r="A140" s="15" t="s">
        <v>276</v>
      </c>
      <c r="B140" s="15" t="s">
        <v>277</v>
      </c>
      <c r="C140" s="15" t="s">
        <v>320</v>
      </c>
      <c r="D140" s="15" t="s">
        <v>321</v>
      </c>
      <c r="E140" s="7">
        <v>-0.28</v>
      </c>
      <c r="F140" s="7">
        <v>-0.136</v>
      </c>
      <c r="G140" s="6">
        <v>-0.288</v>
      </c>
      <c r="H140" s="9" t="s">
        <v>18</v>
      </c>
      <c r="I140" s="9"/>
      <c r="J140" s="9" t="s">
        <v>19</v>
      </c>
      <c r="K140" s="14"/>
      <c r="L140" s="14"/>
      <c r="M140" s="14">
        <v>2</v>
      </c>
      <c r="N140" s="9" t="s">
        <v>13</v>
      </c>
      <c r="O140" s="14"/>
      <c r="P140" s="14"/>
      <c r="Q140" s="14" t="s">
        <v>21</v>
      </c>
    </row>
    <row r="141" s="2" customFormat="1" spans="1:17">
      <c r="A141" s="15" t="s">
        <v>276</v>
      </c>
      <c r="B141" s="15" t="s">
        <v>277</v>
      </c>
      <c r="C141" s="15" t="s">
        <v>322</v>
      </c>
      <c r="D141" s="15" t="s">
        <v>323</v>
      </c>
      <c r="E141" s="7">
        <v>-0.14</v>
      </c>
      <c r="F141" s="6">
        <v>-0.226</v>
      </c>
      <c r="G141" s="6">
        <v>-0.324</v>
      </c>
      <c r="H141" s="9" t="s">
        <v>18</v>
      </c>
      <c r="I141" s="9"/>
      <c r="J141" s="9" t="s">
        <v>19</v>
      </c>
      <c r="K141" s="14"/>
      <c r="L141" s="14">
        <v>2</v>
      </c>
      <c r="M141" s="14">
        <v>2</v>
      </c>
      <c r="N141" s="9" t="s">
        <v>11</v>
      </c>
      <c r="O141" s="14"/>
      <c r="P141" s="14">
        <f t="shared" ref="P141:P143" si="19">F141-G141</f>
        <v>0.098</v>
      </c>
      <c r="Q141" s="14" t="s">
        <v>21</v>
      </c>
    </row>
    <row r="142" s="2" customFormat="1" spans="1:17">
      <c r="A142" s="15" t="s">
        <v>276</v>
      </c>
      <c r="B142" s="15" t="s">
        <v>277</v>
      </c>
      <c r="C142" s="15" t="s">
        <v>324</v>
      </c>
      <c r="D142" s="15" t="s">
        <v>325</v>
      </c>
      <c r="E142" s="7">
        <v>0.233</v>
      </c>
      <c r="F142" s="8">
        <v>0.335</v>
      </c>
      <c r="G142" s="8">
        <v>0.167</v>
      </c>
      <c r="H142" s="9" t="s">
        <v>18</v>
      </c>
      <c r="I142" s="9" t="s">
        <v>19</v>
      </c>
      <c r="J142" s="9" t="s">
        <v>19</v>
      </c>
      <c r="K142" s="14"/>
      <c r="L142" s="14">
        <v>2</v>
      </c>
      <c r="M142" s="14">
        <v>1</v>
      </c>
      <c r="N142" s="9" t="s">
        <v>11</v>
      </c>
      <c r="O142" s="14"/>
      <c r="P142" s="14">
        <f t="shared" si="19"/>
        <v>0.168</v>
      </c>
      <c r="Q142" s="14" t="s">
        <v>21</v>
      </c>
    </row>
    <row r="143" s="2" customFormat="1" spans="1:17">
      <c r="A143" s="15" t="s">
        <v>276</v>
      </c>
      <c r="B143" s="15" t="s">
        <v>277</v>
      </c>
      <c r="C143" s="15" t="s">
        <v>326</v>
      </c>
      <c r="D143" s="15" t="s">
        <v>327</v>
      </c>
      <c r="E143" s="7">
        <v>-0.14</v>
      </c>
      <c r="F143" s="6">
        <v>-0.223</v>
      </c>
      <c r="G143" s="6">
        <v>-0.294</v>
      </c>
      <c r="H143" s="9" t="s">
        <v>18</v>
      </c>
      <c r="I143" s="9"/>
      <c r="J143" s="9" t="s">
        <v>19</v>
      </c>
      <c r="K143" s="14"/>
      <c r="L143" s="14">
        <v>2</v>
      </c>
      <c r="M143" s="14">
        <v>2</v>
      </c>
      <c r="N143" s="9" t="s">
        <v>11</v>
      </c>
      <c r="O143" s="14"/>
      <c r="P143" s="14">
        <f t="shared" si="19"/>
        <v>0.071</v>
      </c>
      <c r="Q143" s="14" t="s">
        <v>21</v>
      </c>
    </row>
    <row r="144" s="2" customFormat="1" spans="1:17">
      <c r="A144" s="15" t="s">
        <v>276</v>
      </c>
      <c r="B144" s="15" t="s">
        <v>277</v>
      </c>
      <c r="C144" s="15" t="s">
        <v>328</v>
      </c>
      <c r="D144" s="15" t="s">
        <v>329</v>
      </c>
      <c r="E144" s="7">
        <v>-0.211</v>
      </c>
      <c r="F144" s="7">
        <v>0.177</v>
      </c>
      <c r="G144" s="8">
        <v>0.285</v>
      </c>
      <c r="H144" s="9"/>
      <c r="I144" s="9"/>
      <c r="J144" s="9" t="s">
        <v>19</v>
      </c>
      <c r="K144" s="14"/>
      <c r="L144" s="14"/>
      <c r="M144" s="14">
        <v>2</v>
      </c>
      <c r="N144" s="9" t="s">
        <v>13</v>
      </c>
      <c r="O144" s="14"/>
      <c r="P144" s="14"/>
      <c r="Q144" s="14" t="s">
        <v>21</v>
      </c>
    </row>
    <row r="145" s="2" customFormat="1" spans="1:17">
      <c r="A145" s="15" t="s">
        <v>276</v>
      </c>
      <c r="B145" s="15" t="s">
        <v>277</v>
      </c>
      <c r="C145" s="15" t="s">
        <v>330</v>
      </c>
      <c r="D145" s="15" t="s">
        <v>331</v>
      </c>
      <c r="E145" s="7">
        <v>-0.14</v>
      </c>
      <c r="F145" s="6">
        <v>-0.209</v>
      </c>
      <c r="G145" s="6">
        <v>-0.239</v>
      </c>
      <c r="H145" s="9" t="s">
        <v>18</v>
      </c>
      <c r="I145" s="9"/>
      <c r="J145" s="9" t="s">
        <v>19</v>
      </c>
      <c r="K145" s="14"/>
      <c r="L145" s="14">
        <v>2</v>
      </c>
      <c r="M145" s="14">
        <v>2</v>
      </c>
      <c r="N145" s="9" t="s">
        <v>11</v>
      </c>
      <c r="O145" s="14"/>
      <c r="P145" s="14">
        <f t="shared" ref="P145:P149" si="20">F145-G145</f>
        <v>0.03</v>
      </c>
      <c r="Q145" s="14" t="s">
        <v>21</v>
      </c>
    </row>
    <row r="146" s="2" customFormat="1" spans="1:17">
      <c r="A146" s="15" t="s">
        <v>276</v>
      </c>
      <c r="B146" s="15" t="s">
        <v>277</v>
      </c>
      <c r="C146" s="15" t="s">
        <v>332</v>
      </c>
      <c r="D146" s="15" t="s">
        <v>333</v>
      </c>
      <c r="E146" s="6">
        <v>-0.571</v>
      </c>
      <c r="F146" s="7">
        <v>-0.085</v>
      </c>
      <c r="G146" s="7">
        <v>-0.038</v>
      </c>
      <c r="H146" s="9"/>
      <c r="I146" s="9" t="s">
        <v>18</v>
      </c>
      <c r="J146" s="9" t="s">
        <v>18</v>
      </c>
      <c r="K146" s="14">
        <v>3</v>
      </c>
      <c r="L146" s="14"/>
      <c r="M146" s="14"/>
      <c r="N146" s="9" t="s">
        <v>11</v>
      </c>
      <c r="O146" s="14"/>
      <c r="P146" s="14"/>
      <c r="Q146" s="14" t="s">
        <v>46</v>
      </c>
    </row>
    <row r="147" s="2" customFormat="1" spans="1:17">
      <c r="A147" s="15" t="s">
        <v>276</v>
      </c>
      <c r="B147" s="15" t="s">
        <v>277</v>
      </c>
      <c r="C147" s="15" t="s">
        <v>334</v>
      </c>
      <c r="D147" s="15" t="s">
        <v>335</v>
      </c>
      <c r="E147" s="7">
        <v>-0.468</v>
      </c>
      <c r="F147" s="6">
        <v>-0.341</v>
      </c>
      <c r="G147" s="6">
        <v>-0.37</v>
      </c>
      <c r="H147" s="9" t="s">
        <v>18</v>
      </c>
      <c r="I147" s="9" t="s">
        <v>19</v>
      </c>
      <c r="J147" s="9" t="s">
        <v>19</v>
      </c>
      <c r="K147" s="14"/>
      <c r="L147" s="14">
        <v>2</v>
      </c>
      <c r="M147" s="14">
        <v>2</v>
      </c>
      <c r="N147" s="9" t="s">
        <v>11</v>
      </c>
      <c r="O147" s="14"/>
      <c r="P147" s="14">
        <f t="shared" si="20"/>
        <v>0.029</v>
      </c>
      <c r="Q147" s="14" t="s">
        <v>21</v>
      </c>
    </row>
    <row r="148" s="2" customFormat="1" spans="1:17">
      <c r="A148" s="15" t="s">
        <v>276</v>
      </c>
      <c r="B148" s="15" t="s">
        <v>277</v>
      </c>
      <c r="C148" s="15" t="s">
        <v>336</v>
      </c>
      <c r="D148" s="15" t="s">
        <v>337</v>
      </c>
      <c r="E148" s="7">
        <v>0.269</v>
      </c>
      <c r="F148" s="8">
        <v>0.272</v>
      </c>
      <c r="G148" s="7">
        <v>0.082</v>
      </c>
      <c r="H148" s="9" t="s">
        <v>18</v>
      </c>
      <c r="I148" s="9"/>
      <c r="J148" s="9"/>
      <c r="K148" s="14"/>
      <c r="L148" s="14">
        <v>2</v>
      </c>
      <c r="M148" s="14"/>
      <c r="N148" s="9" t="s">
        <v>12</v>
      </c>
      <c r="O148" s="14"/>
      <c r="P148" s="14"/>
      <c r="Q148" s="14" t="s">
        <v>224</v>
      </c>
    </row>
    <row r="149" s="2" customFormat="1" spans="1:17">
      <c r="A149" s="15" t="s">
        <v>276</v>
      </c>
      <c r="B149" s="15" t="s">
        <v>277</v>
      </c>
      <c r="C149" s="15" t="s">
        <v>338</v>
      </c>
      <c r="D149" s="15" t="s">
        <v>339</v>
      </c>
      <c r="E149" s="7">
        <v>0.197</v>
      </c>
      <c r="F149" s="8">
        <v>0.57</v>
      </c>
      <c r="G149" s="8">
        <v>0.536</v>
      </c>
      <c r="H149" s="9" t="s">
        <v>18</v>
      </c>
      <c r="I149" s="9" t="s">
        <v>19</v>
      </c>
      <c r="J149" s="9" t="s">
        <v>19</v>
      </c>
      <c r="K149" s="14"/>
      <c r="L149" s="14">
        <v>3</v>
      </c>
      <c r="M149" s="14">
        <v>3</v>
      </c>
      <c r="N149" s="9" t="s">
        <v>11</v>
      </c>
      <c r="O149" s="14"/>
      <c r="P149" s="14">
        <f t="shared" si="20"/>
        <v>0.0339999999999999</v>
      </c>
      <c r="Q149" s="14" t="s">
        <v>21</v>
      </c>
    </row>
    <row r="150" s="2" customFormat="1" spans="1:17">
      <c r="A150" s="15" t="s">
        <v>276</v>
      </c>
      <c r="B150" s="15" t="s">
        <v>277</v>
      </c>
      <c r="C150" s="15" t="s">
        <v>340</v>
      </c>
      <c r="D150" s="15" t="s">
        <v>341</v>
      </c>
      <c r="E150" s="7">
        <v>-0.14</v>
      </c>
      <c r="F150" s="7">
        <v>-0.175</v>
      </c>
      <c r="G150" s="6">
        <v>-0.159</v>
      </c>
      <c r="H150" s="9" t="s">
        <v>18</v>
      </c>
      <c r="I150" s="9"/>
      <c r="J150" s="9" t="s">
        <v>19</v>
      </c>
      <c r="K150" s="14"/>
      <c r="L150" s="14"/>
      <c r="M150" s="14">
        <v>1</v>
      </c>
      <c r="N150" s="9" t="s">
        <v>13</v>
      </c>
      <c r="O150" s="14"/>
      <c r="P150" s="14"/>
      <c r="Q150" s="14" t="s">
        <v>21</v>
      </c>
    </row>
    <row r="151" s="2" customFormat="1" spans="1:17">
      <c r="A151" s="15" t="s">
        <v>276</v>
      </c>
      <c r="B151" s="15" t="s">
        <v>277</v>
      </c>
      <c r="C151" s="15" t="s">
        <v>342</v>
      </c>
      <c r="D151" s="15" t="s">
        <v>343</v>
      </c>
      <c r="E151" s="7">
        <v>-0.166</v>
      </c>
      <c r="F151" s="7">
        <v>-0.174</v>
      </c>
      <c r="G151" s="6">
        <v>-0.264</v>
      </c>
      <c r="H151" s="9" t="s">
        <v>18</v>
      </c>
      <c r="I151" s="9"/>
      <c r="J151" s="9" t="s">
        <v>19</v>
      </c>
      <c r="K151" s="14"/>
      <c r="L151" s="14"/>
      <c r="M151" s="14">
        <v>2</v>
      </c>
      <c r="N151" s="9" t="s">
        <v>13</v>
      </c>
      <c r="O151" s="14"/>
      <c r="P151" s="14"/>
      <c r="Q151" s="14" t="s">
        <v>21</v>
      </c>
    </row>
    <row r="152" s="2" customFormat="1" spans="1:17">
      <c r="A152" s="15" t="s">
        <v>276</v>
      </c>
      <c r="B152" s="15" t="s">
        <v>277</v>
      </c>
      <c r="C152" s="15" t="s">
        <v>344</v>
      </c>
      <c r="D152" s="15" t="s">
        <v>345</v>
      </c>
      <c r="E152" s="6">
        <v>-0.688</v>
      </c>
      <c r="F152" s="6">
        <v>-0.491</v>
      </c>
      <c r="G152" s="6">
        <v>-0.396</v>
      </c>
      <c r="H152" s="9" t="s">
        <v>19</v>
      </c>
      <c r="I152" s="9" t="s">
        <v>19</v>
      </c>
      <c r="J152" s="9" t="s">
        <v>19</v>
      </c>
      <c r="K152" s="14">
        <v>4</v>
      </c>
      <c r="L152" s="14">
        <v>3</v>
      </c>
      <c r="M152" s="14">
        <v>2</v>
      </c>
      <c r="N152" s="9" t="s">
        <v>20</v>
      </c>
      <c r="O152" s="9">
        <f>-E152+F152</f>
        <v>0.197</v>
      </c>
      <c r="P152" s="9">
        <f>-F152+G152</f>
        <v>0.095</v>
      </c>
      <c r="Q152" s="9" t="s">
        <v>29</v>
      </c>
    </row>
    <row r="153" s="2" customFormat="1" spans="1:17">
      <c r="A153" s="15" t="s">
        <v>276</v>
      </c>
      <c r="B153" s="15" t="s">
        <v>277</v>
      </c>
      <c r="C153" s="15" t="s">
        <v>346</v>
      </c>
      <c r="D153" s="15" t="s">
        <v>347</v>
      </c>
      <c r="E153" s="7">
        <v>-0.034</v>
      </c>
      <c r="F153" s="7">
        <v>0.072</v>
      </c>
      <c r="G153" s="8">
        <v>0.231</v>
      </c>
      <c r="H153" s="9" t="s">
        <v>18</v>
      </c>
      <c r="I153" s="9"/>
      <c r="J153" s="9" t="s">
        <v>19</v>
      </c>
      <c r="K153" s="14"/>
      <c r="L153" s="14"/>
      <c r="M153" s="14">
        <v>2</v>
      </c>
      <c r="N153" s="9" t="s">
        <v>13</v>
      </c>
      <c r="O153" s="14"/>
      <c r="P153" s="14"/>
      <c r="Q153" s="14" t="s">
        <v>21</v>
      </c>
    </row>
    <row r="154" s="2" customFormat="1" spans="1:17">
      <c r="A154" s="15" t="s">
        <v>276</v>
      </c>
      <c r="B154" s="15" t="s">
        <v>277</v>
      </c>
      <c r="C154" s="15" t="s">
        <v>348</v>
      </c>
      <c r="D154" s="15" t="s">
        <v>349</v>
      </c>
      <c r="E154" s="6">
        <v>-0.592</v>
      </c>
      <c r="F154" s="6">
        <v>-0.211</v>
      </c>
      <c r="G154" s="6">
        <v>-0.221</v>
      </c>
      <c r="H154" s="9"/>
      <c r="I154" s="9" t="s">
        <v>19</v>
      </c>
      <c r="J154" s="9" t="s">
        <v>19</v>
      </c>
      <c r="K154" s="14">
        <v>3</v>
      </c>
      <c r="L154" s="14">
        <v>2</v>
      </c>
      <c r="M154" s="14">
        <v>2</v>
      </c>
      <c r="N154" s="9" t="s">
        <v>11</v>
      </c>
      <c r="O154" s="9">
        <f>-E154+F154</f>
        <v>0.381</v>
      </c>
      <c r="P154" s="9">
        <f>-F154+G154</f>
        <v>-0.01</v>
      </c>
      <c r="Q154" s="9" t="s">
        <v>46</v>
      </c>
    </row>
    <row r="155" s="2" customFormat="1" spans="1:17">
      <c r="A155" s="15" t="s">
        <v>276</v>
      </c>
      <c r="B155" s="15" t="s">
        <v>350</v>
      </c>
      <c r="C155" s="15" t="s">
        <v>351</v>
      </c>
      <c r="D155" s="15" t="s">
        <v>352</v>
      </c>
      <c r="E155" s="7">
        <v>0.471</v>
      </c>
      <c r="F155" s="8">
        <v>0.242</v>
      </c>
      <c r="G155" s="8">
        <v>0.147</v>
      </c>
      <c r="H155" s="9" t="s">
        <v>18</v>
      </c>
      <c r="I155" s="9" t="s">
        <v>19</v>
      </c>
      <c r="J155" s="9" t="s">
        <v>19</v>
      </c>
      <c r="K155" s="14"/>
      <c r="L155" s="14">
        <v>2</v>
      </c>
      <c r="M155" s="14">
        <v>1</v>
      </c>
      <c r="N155" s="9" t="s">
        <v>11</v>
      </c>
      <c r="O155" s="14"/>
      <c r="P155" s="14">
        <f t="shared" ref="P155:P158" si="21">F155-G155</f>
        <v>0.095</v>
      </c>
      <c r="Q155" s="14" t="s">
        <v>21</v>
      </c>
    </row>
    <row r="156" s="2" customFormat="1" spans="1:17">
      <c r="A156" s="15" t="s">
        <v>276</v>
      </c>
      <c r="B156" s="15" t="s">
        <v>350</v>
      </c>
      <c r="C156" s="15" t="s">
        <v>353</v>
      </c>
      <c r="D156" s="15" t="s">
        <v>354</v>
      </c>
      <c r="E156" s="7">
        <v>0.454</v>
      </c>
      <c r="F156" s="7">
        <v>0.169</v>
      </c>
      <c r="G156" s="7">
        <v>0.092</v>
      </c>
      <c r="H156" s="9" t="s">
        <v>18</v>
      </c>
      <c r="I156" s="9"/>
      <c r="J156" s="9"/>
      <c r="K156" s="14"/>
      <c r="L156" s="14"/>
      <c r="M156" s="14"/>
      <c r="N156" s="9" t="s">
        <v>29</v>
      </c>
      <c r="O156" s="14"/>
      <c r="P156" s="14"/>
      <c r="Q156" s="14" t="s">
        <v>29</v>
      </c>
    </row>
    <row r="157" s="2" customFormat="1" spans="1:17">
      <c r="A157" s="15" t="s">
        <v>276</v>
      </c>
      <c r="B157" s="15" t="s">
        <v>350</v>
      </c>
      <c r="C157" s="15" t="s">
        <v>355</v>
      </c>
      <c r="D157" s="15" t="s">
        <v>356</v>
      </c>
      <c r="E157" s="7">
        <v>0.337</v>
      </c>
      <c r="F157" s="8">
        <v>0.433</v>
      </c>
      <c r="G157" s="8">
        <v>0.416</v>
      </c>
      <c r="H157" s="9"/>
      <c r="I157" s="9" t="s">
        <v>19</v>
      </c>
      <c r="J157" s="9" t="s">
        <v>19</v>
      </c>
      <c r="K157" s="14"/>
      <c r="L157" s="14">
        <v>3</v>
      </c>
      <c r="M157" s="14">
        <v>3</v>
      </c>
      <c r="N157" s="9" t="s">
        <v>11</v>
      </c>
      <c r="O157" s="14"/>
      <c r="P157" s="14">
        <f t="shared" si="21"/>
        <v>0.017</v>
      </c>
      <c r="Q157" s="14" t="s">
        <v>21</v>
      </c>
    </row>
    <row r="158" s="2" customFormat="1" spans="1:17">
      <c r="A158" s="15" t="s">
        <v>276</v>
      </c>
      <c r="B158" s="15" t="s">
        <v>350</v>
      </c>
      <c r="C158" s="15" t="s">
        <v>357</v>
      </c>
      <c r="D158" s="15" t="s">
        <v>358</v>
      </c>
      <c r="E158" s="8">
        <v>0.794</v>
      </c>
      <c r="F158" s="8">
        <v>0.484</v>
      </c>
      <c r="G158" s="8">
        <v>0.339</v>
      </c>
      <c r="H158" s="9" t="s">
        <v>19</v>
      </c>
      <c r="I158" s="9" t="s">
        <v>19</v>
      </c>
      <c r="J158" s="9" t="s">
        <v>19</v>
      </c>
      <c r="K158" s="14">
        <v>4</v>
      </c>
      <c r="L158" s="14">
        <v>3</v>
      </c>
      <c r="M158" s="14">
        <v>2</v>
      </c>
      <c r="N158" s="9" t="s">
        <v>20</v>
      </c>
      <c r="O158" s="9">
        <f>E158-F158</f>
        <v>0.31</v>
      </c>
      <c r="P158" s="9">
        <f t="shared" si="21"/>
        <v>0.145</v>
      </c>
      <c r="Q158" s="9" t="s">
        <v>46</v>
      </c>
    </row>
    <row r="159" s="2" customFormat="1" spans="1:17">
      <c r="A159" s="15" t="s">
        <v>276</v>
      </c>
      <c r="B159" s="15" t="s">
        <v>350</v>
      </c>
      <c r="C159" s="15" t="s">
        <v>359</v>
      </c>
      <c r="D159" s="15" t="s">
        <v>360</v>
      </c>
      <c r="E159" s="8">
        <v>0.567</v>
      </c>
      <c r="F159" s="8">
        <v>0.579</v>
      </c>
      <c r="G159" s="8">
        <v>0.556</v>
      </c>
      <c r="H159" s="9" t="s">
        <v>19</v>
      </c>
      <c r="I159" s="9" t="s">
        <v>19</v>
      </c>
      <c r="J159" s="9" t="s">
        <v>19</v>
      </c>
      <c r="K159" s="14">
        <v>3</v>
      </c>
      <c r="L159" s="14">
        <v>3</v>
      </c>
      <c r="M159" s="14">
        <v>3</v>
      </c>
      <c r="N159" s="9" t="s">
        <v>29</v>
      </c>
      <c r="O159" s="9">
        <f>-E159+F159</f>
        <v>0.012</v>
      </c>
      <c r="P159" s="9">
        <f>-F159+G159</f>
        <v>-0.0229999999999999</v>
      </c>
      <c r="Q159" s="14" t="s">
        <v>29</v>
      </c>
    </row>
    <row r="160" s="2" customFormat="1" spans="1:17">
      <c r="A160" s="15" t="s">
        <v>276</v>
      </c>
      <c r="B160" s="15" t="s">
        <v>350</v>
      </c>
      <c r="C160" s="15" t="s">
        <v>361</v>
      </c>
      <c r="D160" s="15" t="s">
        <v>362</v>
      </c>
      <c r="E160" s="7">
        <v>-0.14</v>
      </c>
      <c r="F160" s="7">
        <v>-0.171</v>
      </c>
      <c r="G160" s="6">
        <v>-0.198</v>
      </c>
      <c r="H160" s="9" t="s">
        <v>18</v>
      </c>
      <c r="I160" s="9" t="s">
        <v>18</v>
      </c>
      <c r="J160" s="9" t="s">
        <v>19</v>
      </c>
      <c r="K160" s="14"/>
      <c r="L160" s="14"/>
      <c r="M160" s="14">
        <v>1</v>
      </c>
      <c r="N160" s="9" t="s">
        <v>13</v>
      </c>
      <c r="O160" s="14"/>
      <c r="P160" s="14"/>
      <c r="Q160" s="14" t="s">
        <v>21</v>
      </c>
    </row>
    <row r="161" s="2" customFormat="1" spans="1:17">
      <c r="A161" s="15" t="s">
        <v>276</v>
      </c>
      <c r="B161" s="15" t="s">
        <v>350</v>
      </c>
      <c r="C161" s="15" t="s">
        <v>363</v>
      </c>
      <c r="D161" s="15" t="s">
        <v>364</v>
      </c>
      <c r="E161" s="7">
        <v>-0.051</v>
      </c>
      <c r="F161" s="7">
        <v>-0.171</v>
      </c>
      <c r="G161" s="6">
        <v>-0.312</v>
      </c>
      <c r="H161" s="9" t="s">
        <v>18</v>
      </c>
      <c r="I161" s="9"/>
      <c r="J161" s="9" t="s">
        <v>19</v>
      </c>
      <c r="K161" s="14"/>
      <c r="L161" s="14"/>
      <c r="M161" s="14">
        <v>2</v>
      </c>
      <c r="N161" s="9" t="s">
        <v>13</v>
      </c>
      <c r="O161" s="14"/>
      <c r="P161" s="14"/>
      <c r="Q161" s="14" t="s">
        <v>21</v>
      </c>
    </row>
    <row r="162" s="2" customFormat="1" spans="1:17">
      <c r="A162" s="15" t="s">
        <v>276</v>
      </c>
      <c r="B162" s="15" t="s">
        <v>350</v>
      </c>
      <c r="C162" s="15" t="s">
        <v>365</v>
      </c>
      <c r="D162" s="15" t="s">
        <v>366</v>
      </c>
      <c r="E162" s="8">
        <v>0.771</v>
      </c>
      <c r="F162" s="8">
        <v>0.61</v>
      </c>
      <c r="G162" s="8">
        <v>0.369</v>
      </c>
      <c r="H162" s="9"/>
      <c r="I162" s="9" t="s">
        <v>19</v>
      </c>
      <c r="J162" s="9" t="s">
        <v>19</v>
      </c>
      <c r="K162" s="14">
        <v>4</v>
      </c>
      <c r="L162" s="14">
        <v>4</v>
      </c>
      <c r="M162" s="14">
        <v>2</v>
      </c>
      <c r="N162" s="9" t="s">
        <v>13</v>
      </c>
      <c r="O162" s="9">
        <f>E162-F162</f>
        <v>0.161</v>
      </c>
      <c r="P162" s="9">
        <f>F162-G162</f>
        <v>0.241</v>
      </c>
      <c r="Q162" s="9" t="s">
        <v>46</v>
      </c>
    </row>
    <row r="163" s="2" customFormat="1" spans="1:17">
      <c r="A163" s="15" t="s">
        <v>276</v>
      </c>
      <c r="B163" s="15" t="s">
        <v>350</v>
      </c>
      <c r="C163" s="15" t="s">
        <v>367</v>
      </c>
      <c r="D163" s="15" t="s">
        <v>368</v>
      </c>
      <c r="E163" s="7">
        <v>0.297</v>
      </c>
      <c r="F163" s="7">
        <v>0.089</v>
      </c>
      <c r="G163" s="7">
        <v>-0.037</v>
      </c>
      <c r="H163" s="9" t="s">
        <v>18</v>
      </c>
      <c r="I163" s="9" t="s">
        <v>18</v>
      </c>
      <c r="J163" s="9" t="s">
        <v>18</v>
      </c>
      <c r="K163" s="14"/>
      <c r="L163" s="14"/>
      <c r="M163" s="14"/>
      <c r="N163" s="9" t="s">
        <v>29</v>
      </c>
      <c r="O163" s="14"/>
      <c r="P163" s="14"/>
      <c r="Q163" s="14" t="s">
        <v>29</v>
      </c>
    </row>
    <row r="164" s="2" customFormat="1" spans="1:17">
      <c r="A164" s="15" t="s">
        <v>276</v>
      </c>
      <c r="B164" s="15" t="s">
        <v>350</v>
      </c>
      <c r="C164" s="15" t="s">
        <v>369</v>
      </c>
      <c r="D164" s="15" t="s">
        <v>370</v>
      </c>
      <c r="E164" s="6">
        <v>-0.525</v>
      </c>
      <c r="F164" s="6">
        <v>-0.2</v>
      </c>
      <c r="G164" s="7">
        <v>-0.082</v>
      </c>
      <c r="H164" s="9"/>
      <c r="I164" s="9"/>
      <c r="J164" s="9"/>
      <c r="K164" s="14">
        <v>3</v>
      </c>
      <c r="L164" s="14">
        <v>1</v>
      </c>
      <c r="M164" s="14"/>
      <c r="N164" s="9" t="s">
        <v>20</v>
      </c>
      <c r="O164" s="9">
        <f t="shared" ref="O164:O168" si="22">-E164+F164</f>
        <v>0.325</v>
      </c>
      <c r="P164" s="9">
        <f t="shared" ref="P164:P168" si="23">-F164+G164</f>
        <v>0.118</v>
      </c>
      <c r="Q164" s="9" t="s">
        <v>46</v>
      </c>
    </row>
    <row r="165" s="2" customFormat="1" spans="1:17">
      <c r="A165" s="15" t="s">
        <v>276</v>
      </c>
      <c r="B165" s="15" t="s">
        <v>350</v>
      </c>
      <c r="C165" s="15" t="s">
        <v>371</v>
      </c>
      <c r="D165" s="15" t="s">
        <v>372</v>
      </c>
      <c r="E165" s="7">
        <v>0.194</v>
      </c>
      <c r="F165" s="7">
        <v>0.114</v>
      </c>
      <c r="G165" s="7">
        <v>0.081</v>
      </c>
      <c r="H165" s="9" t="s">
        <v>18</v>
      </c>
      <c r="I165" s="9" t="s">
        <v>18</v>
      </c>
      <c r="J165" s="9" t="s">
        <v>18</v>
      </c>
      <c r="K165" s="14"/>
      <c r="L165" s="14"/>
      <c r="M165" s="14"/>
      <c r="N165" s="9" t="s">
        <v>29</v>
      </c>
      <c r="O165" s="14"/>
      <c r="P165" s="14"/>
      <c r="Q165" s="14" t="s">
        <v>29</v>
      </c>
    </row>
    <row r="166" s="2" customFormat="1" spans="1:17">
      <c r="A166" s="15" t="s">
        <v>276</v>
      </c>
      <c r="B166" s="15" t="s">
        <v>350</v>
      </c>
      <c r="C166" s="15" t="s">
        <v>373</v>
      </c>
      <c r="D166" s="15" t="s">
        <v>374</v>
      </c>
      <c r="E166" s="6">
        <v>-0.639</v>
      </c>
      <c r="F166" s="6">
        <v>-0.362</v>
      </c>
      <c r="G166" s="6">
        <v>-0.161</v>
      </c>
      <c r="H166" s="9" t="s">
        <v>19</v>
      </c>
      <c r="I166" s="9" t="s">
        <v>19</v>
      </c>
      <c r="J166" s="9" t="s">
        <v>19</v>
      </c>
      <c r="K166" s="14">
        <v>4</v>
      </c>
      <c r="L166" s="14">
        <v>2</v>
      </c>
      <c r="M166" s="14">
        <v>1</v>
      </c>
      <c r="N166" s="9" t="s">
        <v>20</v>
      </c>
      <c r="O166" s="9">
        <f t="shared" si="22"/>
        <v>0.277</v>
      </c>
      <c r="P166" s="9">
        <f t="shared" si="23"/>
        <v>0.201</v>
      </c>
      <c r="Q166" s="9" t="s">
        <v>46</v>
      </c>
    </row>
    <row r="167" s="2" customFormat="1" spans="1:17">
      <c r="A167" s="15" t="s">
        <v>276</v>
      </c>
      <c r="B167" s="15" t="s">
        <v>350</v>
      </c>
      <c r="C167" s="15" t="s">
        <v>375</v>
      </c>
      <c r="D167" s="15" t="s">
        <v>376</v>
      </c>
      <c r="E167" s="6">
        <v>-0.515</v>
      </c>
      <c r="F167" s="6">
        <v>-0.339</v>
      </c>
      <c r="G167" s="6">
        <v>-0.275</v>
      </c>
      <c r="H167" s="9"/>
      <c r="I167" s="9" t="s">
        <v>19</v>
      </c>
      <c r="J167" s="9" t="s">
        <v>19</v>
      </c>
      <c r="K167" s="14">
        <v>3</v>
      </c>
      <c r="L167" s="14">
        <v>2</v>
      </c>
      <c r="M167" s="14">
        <v>2</v>
      </c>
      <c r="N167" s="9" t="s">
        <v>11</v>
      </c>
      <c r="O167" s="9">
        <f t="shared" si="22"/>
        <v>0.176</v>
      </c>
      <c r="P167" s="9">
        <f t="shared" si="23"/>
        <v>0.064</v>
      </c>
      <c r="Q167" s="9" t="s">
        <v>29</v>
      </c>
    </row>
    <row r="168" s="2" customFormat="1" spans="1:17">
      <c r="A168" s="15" t="s">
        <v>276</v>
      </c>
      <c r="B168" s="15" t="s">
        <v>350</v>
      </c>
      <c r="C168" s="15" t="s">
        <v>377</v>
      </c>
      <c r="D168" s="15" t="s">
        <v>378</v>
      </c>
      <c r="E168" s="6">
        <v>-0.684</v>
      </c>
      <c r="F168" s="6">
        <v>-0.257</v>
      </c>
      <c r="G168" s="6">
        <v>-0.268</v>
      </c>
      <c r="H168" s="9" t="s">
        <v>19</v>
      </c>
      <c r="I168" s="9" t="s">
        <v>19</v>
      </c>
      <c r="J168" s="9" t="s">
        <v>19</v>
      </c>
      <c r="K168" s="14">
        <v>4</v>
      </c>
      <c r="L168" s="14">
        <v>2</v>
      </c>
      <c r="M168" s="14">
        <v>2</v>
      </c>
      <c r="N168" s="9" t="s">
        <v>11</v>
      </c>
      <c r="O168" s="9">
        <f t="shared" si="22"/>
        <v>0.427</v>
      </c>
      <c r="P168" s="9">
        <f t="shared" si="23"/>
        <v>-0.011</v>
      </c>
      <c r="Q168" s="9" t="s">
        <v>46</v>
      </c>
    </row>
    <row r="169" s="2" customFormat="1" spans="1:17">
      <c r="A169" s="15" t="s">
        <v>276</v>
      </c>
      <c r="B169" s="15" t="s">
        <v>350</v>
      </c>
      <c r="C169" s="15" t="s">
        <v>379</v>
      </c>
      <c r="D169" s="15" t="s">
        <v>380</v>
      </c>
      <c r="E169" s="7">
        <v>-0.417</v>
      </c>
      <c r="F169" s="6">
        <v>-0.285</v>
      </c>
      <c r="G169" s="6">
        <v>-0.269</v>
      </c>
      <c r="H169" s="9" t="s">
        <v>18</v>
      </c>
      <c r="I169" s="9" t="s">
        <v>19</v>
      </c>
      <c r="J169" s="9" t="s">
        <v>19</v>
      </c>
      <c r="K169" s="14"/>
      <c r="L169" s="14">
        <v>2</v>
      </c>
      <c r="M169" s="14">
        <v>2</v>
      </c>
      <c r="N169" s="9" t="s">
        <v>11</v>
      </c>
      <c r="O169" s="14"/>
      <c r="P169" s="14">
        <f t="shared" ref="P169:P177" si="24">F169-G169</f>
        <v>-0.016</v>
      </c>
      <c r="Q169" s="14" t="s">
        <v>21</v>
      </c>
    </row>
    <row r="170" s="2" customFormat="1" spans="1:17">
      <c r="A170" s="15" t="s">
        <v>276</v>
      </c>
      <c r="B170" s="15" t="s">
        <v>350</v>
      </c>
      <c r="C170" s="15" t="s">
        <v>381</v>
      </c>
      <c r="D170" s="15" t="s">
        <v>382</v>
      </c>
      <c r="E170" s="7">
        <v>0.393</v>
      </c>
      <c r="F170" s="8">
        <v>0.276</v>
      </c>
      <c r="G170" s="8">
        <v>0.211</v>
      </c>
      <c r="H170" s="9" t="s">
        <v>18</v>
      </c>
      <c r="I170" s="9" t="s">
        <v>19</v>
      </c>
      <c r="J170" s="9" t="s">
        <v>19</v>
      </c>
      <c r="K170" s="14"/>
      <c r="L170" s="14">
        <v>2</v>
      </c>
      <c r="M170" s="14">
        <v>2</v>
      </c>
      <c r="N170" s="9" t="s">
        <v>11</v>
      </c>
      <c r="O170" s="14"/>
      <c r="P170" s="14">
        <f t="shared" si="24"/>
        <v>0.065</v>
      </c>
      <c r="Q170" s="14" t="s">
        <v>21</v>
      </c>
    </row>
    <row r="171" s="2" customFormat="1" spans="1:17">
      <c r="A171" s="15" t="s">
        <v>276</v>
      </c>
      <c r="B171" s="15" t="s">
        <v>350</v>
      </c>
      <c r="C171" s="15" t="s">
        <v>383</v>
      </c>
      <c r="D171" s="15" t="s">
        <v>384</v>
      </c>
      <c r="E171" s="7">
        <v>0.14</v>
      </c>
      <c r="F171" s="8">
        <v>0.2</v>
      </c>
      <c r="G171" s="8">
        <v>0.185</v>
      </c>
      <c r="H171" s="9" t="s">
        <v>18</v>
      </c>
      <c r="I171" s="9"/>
      <c r="J171" s="9" t="s">
        <v>19</v>
      </c>
      <c r="K171" s="14"/>
      <c r="L171" s="14">
        <v>1</v>
      </c>
      <c r="M171" s="14">
        <v>1</v>
      </c>
      <c r="N171" s="9" t="s">
        <v>11</v>
      </c>
      <c r="O171" s="14"/>
      <c r="P171" s="14">
        <f t="shared" si="24"/>
        <v>0.015</v>
      </c>
      <c r="Q171" s="14" t="s">
        <v>21</v>
      </c>
    </row>
    <row r="172" s="2" customFormat="1" spans="1:17">
      <c r="A172" s="15" t="s">
        <v>276</v>
      </c>
      <c r="B172" s="15" t="s">
        <v>350</v>
      </c>
      <c r="C172" s="15" t="s">
        <v>385</v>
      </c>
      <c r="D172" s="15" t="s">
        <v>386</v>
      </c>
      <c r="E172" s="7">
        <v>0.302</v>
      </c>
      <c r="F172" s="8">
        <v>0.373</v>
      </c>
      <c r="G172" s="8">
        <v>0.366</v>
      </c>
      <c r="H172" s="9" t="s">
        <v>18</v>
      </c>
      <c r="I172" s="9" t="s">
        <v>19</v>
      </c>
      <c r="J172" s="9" t="s">
        <v>19</v>
      </c>
      <c r="K172" s="14"/>
      <c r="L172" s="14">
        <v>2</v>
      </c>
      <c r="M172" s="14">
        <v>2</v>
      </c>
      <c r="N172" s="9" t="s">
        <v>11</v>
      </c>
      <c r="O172" s="14"/>
      <c r="P172" s="14">
        <f t="shared" si="24"/>
        <v>0.00700000000000001</v>
      </c>
      <c r="Q172" s="14" t="s">
        <v>21</v>
      </c>
    </row>
    <row r="173" s="2" customFormat="1" spans="1:17">
      <c r="A173" s="15" t="s">
        <v>276</v>
      </c>
      <c r="B173" s="15" t="s">
        <v>350</v>
      </c>
      <c r="C173" s="15" t="s">
        <v>387</v>
      </c>
      <c r="D173" s="15" t="s">
        <v>388</v>
      </c>
      <c r="E173" s="7">
        <v>-0.074</v>
      </c>
      <c r="F173" s="8">
        <v>0.289</v>
      </c>
      <c r="G173" s="8">
        <v>0.285</v>
      </c>
      <c r="H173" s="9" t="s">
        <v>18</v>
      </c>
      <c r="I173" s="9" t="s">
        <v>19</v>
      </c>
      <c r="J173" s="9" t="s">
        <v>19</v>
      </c>
      <c r="K173" s="14"/>
      <c r="L173" s="14">
        <v>2</v>
      </c>
      <c r="M173" s="14">
        <v>2</v>
      </c>
      <c r="N173" s="9" t="s">
        <v>11</v>
      </c>
      <c r="O173" s="14"/>
      <c r="P173" s="14">
        <f t="shared" si="24"/>
        <v>0.004</v>
      </c>
      <c r="Q173" s="14" t="s">
        <v>21</v>
      </c>
    </row>
    <row r="174" s="2" customFormat="1" spans="1:17">
      <c r="A174" s="15" t="s">
        <v>276</v>
      </c>
      <c r="B174" s="15" t="s">
        <v>350</v>
      </c>
      <c r="C174" s="15" t="s">
        <v>389</v>
      </c>
      <c r="D174" s="15" t="s">
        <v>390</v>
      </c>
      <c r="E174" s="7">
        <v>0.157</v>
      </c>
      <c r="F174" s="8">
        <v>0.481</v>
      </c>
      <c r="G174" s="8">
        <v>0.522</v>
      </c>
      <c r="H174" s="9" t="s">
        <v>18</v>
      </c>
      <c r="I174" s="9" t="s">
        <v>19</v>
      </c>
      <c r="J174" s="9" t="s">
        <v>19</v>
      </c>
      <c r="K174" s="14"/>
      <c r="L174" s="14">
        <v>3</v>
      </c>
      <c r="M174" s="14">
        <v>3</v>
      </c>
      <c r="N174" s="9" t="s">
        <v>11</v>
      </c>
      <c r="O174" s="14"/>
      <c r="P174" s="14">
        <f t="shared" si="24"/>
        <v>-0.041</v>
      </c>
      <c r="Q174" s="14" t="s">
        <v>21</v>
      </c>
    </row>
    <row r="175" s="2" customFormat="1" spans="1:17">
      <c r="A175" s="15" t="s">
        <v>276</v>
      </c>
      <c r="B175" s="15" t="s">
        <v>350</v>
      </c>
      <c r="C175" s="15" t="s">
        <v>391</v>
      </c>
      <c r="D175" s="15" t="s">
        <v>392</v>
      </c>
      <c r="E175" s="7">
        <v>-0.14</v>
      </c>
      <c r="F175" s="6">
        <v>-0.198</v>
      </c>
      <c r="G175" s="6">
        <v>-0.267</v>
      </c>
      <c r="H175" s="9" t="s">
        <v>18</v>
      </c>
      <c r="I175" s="9"/>
      <c r="J175" s="9" t="s">
        <v>19</v>
      </c>
      <c r="K175" s="14"/>
      <c r="L175" s="14">
        <v>1</v>
      </c>
      <c r="M175" s="14">
        <v>2</v>
      </c>
      <c r="N175" s="9" t="s">
        <v>11</v>
      </c>
      <c r="O175" s="14"/>
      <c r="P175" s="14">
        <f t="shared" si="24"/>
        <v>0.069</v>
      </c>
      <c r="Q175" s="14" t="s">
        <v>21</v>
      </c>
    </row>
    <row r="176" s="2" customFormat="1" spans="1:17">
      <c r="A176" s="15" t="s">
        <v>276</v>
      </c>
      <c r="B176" s="15" t="s">
        <v>350</v>
      </c>
      <c r="C176" s="15" t="s">
        <v>393</v>
      </c>
      <c r="D176" s="15" t="s">
        <v>394</v>
      </c>
      <c r="E176" s="7">
        <v>-0.14</v>
      </c>
      <c r="F176" s="6">
        <v>-0.203</v>
      </c>
      <c r="G176" s="6">
        <v>-0.312</v>
      </c>
      <c r="H176" s="9" t="s">
        <v>18</v>
      </c>
      <c r="I176" s="9"/>
      <c r="J176" s="9" t="s">
        <v>19</v>
      </c>
      <c r="K176" s="14"/>
      <c r="L176" s="14">
        <v>2</v>
      </c>
      <c r="M176" s="14">
        <v>2</v>
      </c>
      <c r="N176" s="9" t="s">
        <v>11</v>
      </c>
      <c r="O176" s="14"/>
      <c r="P176" s="14">
        <f t="shared" si="24"/>
        <v>0.109</v>
      </c>
      <c r="Q176" s="14" t="s">
        <v>21</v>
      </c>
    </row>
    <row r="177" s="2" customFormat="1" spans="1:17">
      <c r="A177" s="15" t="s">
        <v>276</v>
      </c>
      <c r="B177" s="15" t="s">
        <v>350</v>
      </c>
      <c r="C177" s="15" t="s">
        <v>395</v>
      </c>
      <c r="D177" s="15" t="s">
        <v>396</v>
      </c>
      <c r="E177" s="7">
        <v>0.104</v>
      </c>
      <c r="F177" s="8">
        <v>0.385</v>
      </c>
      <c r="G177" s="8">
        <v>0.285</v>
      </c>
      <c r="H177" s="9" t="s">
        <v>18</v>
      </c>
      <c r="I177" s="9" t="s">
        <v>19</v>
      </c>
      <c r="J177" s="9" t="s">
        <v>19</v>
      </c>
      <c r="K177" s="14"/>
      <c r="L177" s="14">
        <v>2</v>
      </c>
      <c r="M177" s="14">
        <v>2</v>
      </c>
      <c r="N177" s="9" t="s">
        <v>11</v>
      </c>
      <c r="O177" s="14"/>
      <c r="P177" s="14">
        <f t="shared" si="24"/>
        <v>0.1</v>
      </c>
      <c r="Q177" s="14" t="s">
        <v>21</v>
      </c>
    </row>
    <row r="178" s="2" customFormat="1" spans="1:17">
      <c r="A178" s="15" t="s">
        <v>276</v>
      </c>
      <c r="B178" s="15" t="s">
        <v>350</v>
      </c>
      <c r="C178" s="15" t="s">
        <v>397</v>
      </c>
      <c r="D178" s="15" t="s">
        <v>398</v>
      </c>
      <c r="E178" s="7">
        <v>-0.125</v>
      </c>
      <c r="F178" s="7">
        <v>0.115</v>
      </c>
      <c r="G178" s="7">
        <v>-0.024</v>
      </c>
      <c r="H178" s="9" t="s">
        <v>18</v>
      </c>
      <c r="I178" s="9"/>
      <c r="J178" s="9"/>
      <c r="K178" s="14"/>
      <c r="L178" s="14"/>
      <c r="M178" s="14"/>
      <c r="N178" s="9" t="s">
        <v>29</v>
      </c>
      <c r="O178" s="14"/>
      <c r="P178" s="14"/>
      <c r="Q178" s="14" t="s">
        <v>29</v>
      </c>
    </row>
    <row r="179" s="2" customFormat="1" spans="1:17">
      <c r="A179" s="15" t="s">
        <v>276</v>
      </c>
      <c r="B179" s="15" t="s">
        <v>350</v>
      </c>
      <c r="C179" s="15" t="s">
        <v>399</v>
      </c>
      <c r="D179" s="15" t="s">
        <v>400</v>
      </c>
      <c r="E179" s="6">
        <v>-0.694</v>
      </c>
      <c r="F179" s="6">
        <v>-0.2</v>
      </c>
      <c r="G179" s="6">
        <v>-0.128</v>
      </c>
      <c r="H179" s="9"/>
      <c r="I179" s="9"/>
      <c r="J179" s="9"/>
      <c r="K179" s="14">
        <v>4</v>
      </c>
      <c r="L179" s="14">
        <v>1</v>
      </c>
      <c r="M179" s="14">
        <v>1</v>
      </c>
      <c r="N179" s="9" t="s">
        <v>11</v>
      </c>
      <c r="O179" s="9">
        <f t="shared" ref="O179:O183" si="25">-E179+F179</f>
        <v>0.494</v>
      </c>
      <c r="P179" s="9">
        <f t="shared" ref="P179:P183" si="26">-F179+G179</f>
        <v>0.072</v>
      </c>
      <c r="Q179" s="9" t="s">
        <v>46</v>
      </c>
    </row>
    <row r="180" s="2" customFormat="1" spans="1:17">
      <c r="A180" s="15" t="s">
        <v>276</v>
      </c>
      <c r="B180" s="15" t="s">
        <v>350</v>
      </c>
      <c r="C180" s="15" t="s">
        <v>401</v>
      </c>
      <c r="D180" s="15" t="s">
        <v>402</v>
      </c>
      <c r="E180" s="7">
        <v>0.028</v>
      </c>
      <c r="F180" s="8">
        <v>0.245</v>
      </c>
      <c r="G180" s="8">
        <v>0.193</v>
      </c>
      <c r="H180" s="9" t="s">
        <v>18</v>
      </c>
      <c r="I180" s="9" t="s">
        <v>19</v>
      </c>
      <c r="J180" s="9" t="s">
        <v>19</v>
      </c>
      <c r="K180" s="14"/>
      <c r="L180" s="14">
        <v>2</v>
      </c>
      <c r="M180" s="14">
        <v>1</v>
      </c>
      <c r="N180" s="9" t="s">
        <v>11</v>
      </c>
      <c r="O180" s="14"/>
      <c r="P180" s="14">
        <f t="shared" ref="P180:P184" si="27">F180-G180</f>
        <v>0.052</v>
      </c>
      <c r="Q180" s="14" t="s">
        <v>21</v>
      </c>
    </row>
    <row r="181" s="2" customFormat="1" spans="1:17">
      <c r="A181" s="15" t="s">
        <v>276</v>
      </c>
      <c r="B181" s="15" t="s">
        <v>350</v>
      </c>
      <c r="C181" s="15" t="s">
        <v>403</v>
      </c>
      <c r="D181" s="15" t="s">
        <v>404</v>
      </c>
      <c r="E181" s="7">
        <v>-0.495</v>
      </c>
      <c r="F181" s="6">
        <v>-0.355</v>
      </c>
      <c r="G181" s="6">
        <v>-0.228</v>
      </c>
      <c r="H181" s="9" t="s">
        <v>18</v>
      </c>
      <c r="I181" s="9" t="s">
        <v>19</v>
      </c>
      <c r="J181" s="9" t="s">
        <v>19</v>
      </c>
      <c r="K181" s="14"/>
      <c r="L181" s="14">
        <v>2</v>
      </c>
      <c r="M181" s="14">
        <v>2</v>
      </c>
      <c r="N181" s="9" t="s">
        <v>11</v>
      </c>
      <c r="O181" s="14"/>
      <c r="P181" s="14">
        <f t="shared" si="27"/>
        <v>-0.127</v>
      </c>
      <c r="Q181" s="14" t="s">
        <v>21</v>
      </c>
    </row>
    <row r="182" s="2" customFormat="1" spans="1:17">
      <c r="A182" s="15" t="s">
        <v>276</v>
      </c>
      <c r="B182" s="15" t="s">
        <v>350</v>
      </c>
      <c r="C182" s="15" t="s">
        <v>405</v>
      </c>
      <c r="D182" s="15" t="s">
        <v>406</v>
      </c>
      <c r="E182" s="6">
        <v>-0.557</v>
      </c>
      <c r="F182" s="6">
        <v>-0.219</v>
      </c>
      <c r="G182" s="6">
        <v>-0.252</v>
      </c>
      <c r="H182" s="9"/>
      <c r="I182" s="9"/>
      <c r="J182" s="9" t="s">
        <v>19</v>
      </c>
      <c r="K182" s="14">
        <v>3</v>
      </c>
      <c r="L182" s="14">
        <v>2</v>
      </c>
      <c r="M182" s="14">
        <v>2</v>
      </c>
      <c r="N182" s="9" t="s">
        <v>11</v>
      </c>
      <c r="O182" s="9">
        <f t="shared" si="25"/>
        <v>0.338</v>
      </c>
      <c r="P182" s="9">
        <f t="shared" si="26"/>
        <v>-0.033</v>
      </c>
      <c r="Q182" s="9" t="s">
        <v>46</v>
      </c>
    </row>
    <row r="183" s="2" customFormat="1" spans="1:17">
      <c r="A183" s="15" t="s">
        <v>276</v>
      </c>
      <c r="B183" s="15" t="s">
        <v>350</v>
      </c>
      <c r="C183" s="15" t="s">
        <v>407</v>
      </c>
      <c r="D183" s="15" t="s">
        <v>408</v>
      </c>
      <c r="E183" s="6">
        <v>-0.757</v>
      </c>
      <c r="F183" s="6">
        <v>-0.242</v>
      </c>
      <c r="G183" s="6">
        <v>-0.254</v>
      </c>
      <c r="H183" s="9" t="s">
        <v>19</v>
      </c>
      <c r="I183" s="9" t="s">
        <v>19</v>
      </c>
      <c r="J183" s="9" t="s">
        <v>19</v>
      </c>
      <c r="K183" s="14">
        <v>4</v>
      </c>
      <c r="L183" s="14">
        <v>2</v>
      </c>
      <c r="M183" s="14">
        <v>2</v>
      </c>
      <c r="N183" s="9" t="s">
        <v>11</v>
      </c>
      <c r="O183" s="9">
        <f t="shared" si="25"/>
        <v>0.515</v>
      </c>
      <c r="P183" s="9">
        <f t="shared" si="26"/>
        <v>-0.012</v>
      </c>
      <c r="Q183" s="9" t="s">
        <v>46</v>
      </c>
    </row>
    <row r="184" s="2" customFormat="1" spans="1:17">
      <c r="A184" s="15" t="s">
        <v>276</v>
      </c>
      <c r="B184" s="15" t="s">
        <v>350</v>
      </c>
      <c r="C184" s="15" t="s">
        <v>409</v>
      </c>
      <c r="D184" s="15" t="s">
        <v>410</v>
      </c>
      <c r="E184" s="7">
        <v>-0.401</v>
      </c>
      <c r="F184" s="6">
        <v>-0.382</v>
      </c>
      <c r="G184" s="6">
        <v>-0.337</v>
      </c>
      <c r="H184" s="9" t="s">
        <v>18</v>
      </c>
      <c r="I184" s="9" t="s">
        <v>19</v>
      </c>
      <c r="J184" s="9" t="s">
        <v>19</v>
      </c>
      <c r="K184" s="14"/>
      <c r="L184" s="14">
        <v>2</v>
      </c>
      <c r="M184" s="14">
        <v>2</v>
      </c>
      <c r="N184" s="9" t="s">
        <v>11</v>
      </c>
      <c r="O184" s="14"/>
      <c r="P184" s="14">
        <f t="shared" si="27"/>
        <v>-0.045</v>
      </c>
      <c r="Q184" s="14" t="s">
        <v>21</v>
      </c>
    </row>
    <row r="185" s="2" customFormat="1" spans="1:17">
      <c r="A185" s="15" t="s">
        <v>276</v>
      </c>
      <c r="B185" s="15" t="s">
        <v>411</v>
      </c>
      <c r="C185" s="15" t="s">
        <v>412</v>
      </c>
      <c r="D185" s="15" t="s">
        <v>413</v>
      </c>
      <c r="E185" s="7">
        <v>0.106</v>
      </c>
      <c r="F185" s="7">
        <v>0.102</v>
      </c>
      <c r="G185" s="8">
        <v>0.108</v>
      </c>
      <c r="H185" s="9" t="s">
        <v>18</v>
      </c>
      <c r="I185" s="9" t="s">
        <v>18</v>
      </c>
      <c r="J185" s="9"/>
      <c r="K185" s="14"/>
      <c r="L185" s="14"/>
      <c r="M185" s="14">
        <v>1</v>
      </c>
      <c r="N185" s="9" t="s">
        <v>13</v>
      </c>
      <c r="O185" s="14"/>
      <c r="P185" s="14"/>
      <c r="Q185" s="14" t="s">
        <v>21</v>
      </c>
    </row>
    <row r="186" s="2" customFormat="1" spans="1:17">
      <c r="A186" s="15" t="s">
        <v>276</v>
      </c>
      <c r="B186" s="15" t="s">
        <v>411</v>
      </c>
      <c r="C186" s="15" t="s">
        <v>414</v>
      </c>
      <c r="D186" s="15" t="s">
        <v>415</v>
      </c>
      <c r="E186" s="7">
        <v>-0.104</v>
      </c>
      <c r="F186" s="7">
        <v>0.09</v>
      </c>
      <c r="G186" s="7">
        <v>-0.017</v>
      </c>
      <c r="H186" s="9" t="s">
        <v>18</v>
      </c>
      <c r="I186" s="9" t="s">
        <v>18</v>
      </c>
      <c r="J186" s="9" t="s">
        <v>18</v>
      </c>
      <c r="K186" s="14"/>
      <c r="L186" s="14"/>
      <c r="M186" s="14"/>
      <c r="N186" s="9" t="s">
        <v>29</v>
      </c>
      <c r="O186" s="14"/>
      <c r="P186" s="14"/>
      <c r="Q186" s="14" t="s">
        <v>29</v>
      </c>
    </row>
    <row r="187" s="2" customFormat="1" spans="1:17">
      <c r="A187" s="15" t="s">
        <v>276</v>
      </c>
      <c r="B187" s="15" t="s">
        <v>411</v>
      </c>
      <c r="C187" s="15" t="s">
        <v>416</v>
      </c>
      <c r="D187" s="15" t="s">
        <v>417</v>
      </c>
      <c r="E187" s="7">
        <v>-0.005</v>
      </c>
      <c r="F187" s="7">
        <v>-0.035</v>
      </c>
      <c r="G187" s="7">
        <v>-0.002</v>
      </c>
      <c r="H187" s="9" t="s">
        <v>18</v>
      </c>
      <c r="I187" s="9" t="s">
        <v>18</v>
      </c>
      <c r="J187" s="9" t="s">
        <v>18</v>
      </c>
      <c r="K187" s="14"/>
      <c r="L187" s="14"/>
      <c r="M187" s="14"/>
      <c r="N187" s="9" t="s">
        <v>29</v>
      </c>
      <c r="O187" s="14"/>
      <c r="P187" s="14"/>
      <c r="Q187" s="14" t="s">
        <v>29</v>
      </c>
    </row>
    <row r="188" s="2" customFormat="1" spans="1:17">
      <c r="A188" s="15" t="s">
        <v>276</v>
      </c>
      <c r="B188" s="15" t="s">
        <v>411</v>
      </c>
      <c r="C188" s="15" t="s">
        <v>418</v>
      </c>
      <c r="D188" s="15" t="s">
        <v>419</v>
      </c>
      <c r="E188" s="7">
        <v>-0.411</v>
      </c>
      <c r="F188" s="7">
        <v>-0.092</v>
      </c>
      <c r="G188" s="6">
        <v>-0.136</v>
      </c>
      <c r="H188" s="9" t="s">
        <v>18</v>
      </c>
      <c r="I188" s="9" t="s">
        <v>18</v>
      </c>
      <c r="J188" s="9" t="s">
        <v>19</v>
      </c>
      <c r="K188" s="14"/>
      <c r="L188" s="14"/>
      <c r="M188" s="14">
        <v>1</v>
      </c>
      <c r="N188" s="9" t="s">
        <v>13</v>
      </c>
      <c r="O188" s="14"/>
      <c r="P188" s="14"/>
      <c r="Q188" s="14" t="s">
        <v>21</v>
      </c>
    </row>
    <row r="189" s="2" customFormat="1" spans="1:17">
      <c r="A189" s="15" t="s">
        <v>276</v>
      </c>
      <c r="B189" s="15" t="s">
        <v>411</v>
      </c>
      <c r="C189" s="15" t="s">
        <v>420</v>
      </c>
      <c r="D189" s="15" t="s">
        <v>421</v>
      </c>
      <c r="E189" s="7">
        <v>0.185</v>
      </c>
      <c r="F189" s="7">
        <v>0.025</v>
      </c>
      <c r="G189" s="8">
        <v>0.107</v>
      </c>
      <c r="H189" s="9" t="s">
        <v>18</v>
      </c>
      <c r="I189" s="9" t="s">
        <v>18</v>
      </c>
      <c r="J189" s="9"/>
      <c r="K189" s="14"/>
      <c r="L189" s="14"/>
      <c r="M189" s="14">
        <v>1</v>
      </c>
      <c r="N189" s="9" t="s">
        <v>13</v>
      </c>
      <c r="O189" s="14"/>
      <c r="P189" s="14"/>
      <c r="Q189" s="14" t="s">
        <v>21</v>
      </c>
    </row>
    <row r="190" s="2" customFormat="1" spans="1:17">
      <c r="A190" s="15" t="s">
        <v>276</v>
      </c>
      <c r="B190" s="15" t="s">
        <v>411</v>
      </c>
      <c r="C190" s="15" t="s">
        <v>422</v>
      </c>
      <c r="D190" s="15" t="s">
        <v>423</v>
      </c>
      <c r="E190" s="7">
        <v>0.122</v>
      </c>
      <c r="F190" s="7">
        <v>0.177</v>
      </c>
      <c r="G190" s="8">
        <v>0.134</v>
      </c>
      <c r="H190" s="9" t="s">
        <v>18</v>
      </c>
      <c r="I190" s="9"/>
      <c r="J190" s="9"/>
      <c r="K190" s="14"/>
      <c r="L190" s="14"/>
      <c r="M190" s="14">
        <v>1</v>
      </c>
      <c r="N190" s="9" t="s">
        <v>13</v>
      </c>
      <c r="O190" s="14"/>
      <c r="P190" s="14"/>
      <c r="Q190" s="14" t="s">
        <v>21</v>
      </c>
    </row>
    <row r="191" s="2" customFormat="1" spans="1:17">
      <c r="A191" s="15" t="s">
        <v>276</v>
      </c>
      <c r="B191" s="15" t="s">
        <v>411</v>
      </c>
      <c r="C191" s="15" t="s">
        <v>424</v>
      </c>
      <c r="D191" s="15" t="s">
        <v>425</v>
      </c>
      <c r="E191" s="8">
        <v>0.646</v>
      </c>
      <c r="F191" s="8">
        <v>0.529</v>
      </c>
      <c r="G191" s="8">
        <v>0.433</v>
      </c>
      <c r="H191" s="9" t="s">
        <v>19</v>
      </c>
      <c r="I191" s="9" t="s">
        <v>19</v>
      </c>
      <c r="J191" s="9" t="s">
        <v>19</v>
      </c>
      <c r="K191" s="14">
        <v>4</v>
      </c>
      <c r="L191" s="14">
        <v>3</v>
      </c>
      <c r="M191" s="14">
        <v>3</v>
      </c>
      <c r="N191" s="9" t="s">
        <v>11</v>
      </c>
      <c r="O191" s="9">
        <f>E191-F191</f>
        <v>0.117</v>
      </c>
      <c r="P191" s="9">
        <f t="shared" ref="P191:P195" si="28">F191-G191</f>
        <v>0.096</v>
      </c>
      <c r="Q191" s="9" t="s">
        <v>29</v>
      </c>
    </row>
    <row r="192" s="2" customFormat="1" spans="1:17">
      <c r="A192" s="15" t="s">
        <v>276</v>
      </c>
      <c r="B192" s="15" t="s">
        <v>411</v>
      </c>
      <c r="C192" s="15" t="s">
        <v>426</v>
      </c>
      <c r="D192" s="15" t="s">
        <v>427</v>
      </c>
      <c r="E192" s="7">
        <v>-0.493</v>
      </c>
      <c r="F192" s="6">
        <v>-0.26</v>
      </c>
      <c r="G192" s="6">
        <v>-0.161</v>
      </c>
      <c r="H192" s="9"/>
      <c r="I192" s="9"/>
      <c r="J192" s="9" t="s">
        <v>19</v>
      </c>
      <c r="K192" s="14"/>
      <c r="L192" s="14">
        <v>2</v>
      </c>
      <c r="M192" s="14">
        <v>1</v>
      </c>
      <c r="N192" s="9" t="s">
        <v>11</v>
      </c>
      <c r="O192" s="14"/>
      <c r="P192" s="14">
        <f t="shared" si="28"/>
        <v>-0.099</v>
      </c>
      <c r="Q192" s="14" t="s">
        <v>21</v>
      </c>
    </row>
    <row r="193" s="2" customFormat="1" spans="1:17">
      <c r="A193" s="15" t="s">
        <v>276</v>
      </c>
      <c r="B193" s="15" t="s">
        <v>411</v>
      </c>
      <c r="C193" s="15" t="s">
        <v>428</v>
      </c>
      <c r="D193" s="15" t="s">
        <v>429</v>
      </c>
      <c r="E193" s="6">
        <v>-0.625</v>
      </c>
      <c r="F193" s="6">
        <v>-0.43</v>
      </c>
      <c r="G193" s="6">
        <v>-0.293</v>
      </c>
      <c r="H193" s="9" t="s">
        <v>19</v>
      </c>
      <c r="I193" s="9" t="s">
        <v>19</v>
      </c>
      <c r="J193" s="9" t="s">
        <v>19</v>
      </c>
      <c r="K193" s="14">
        <v>4</v>
      </c>
      <c r="L193" s="14">
        <v>3</v>
      </c>
      <c r="M193" s="14">
        <v>2</v>
      </c>
      <c r="N193" s="9" t="s">
        <v>20</v>
      </c>
      <c r="O193" s="9">
        <f>-E193+F193</f>
        <v>0.195</v>
      </c>
      <c r="P193" s="9">
        <f>-F193+G193</f>
        <v>0.137</v>
      </c>
      <c r="Q193" s="9" t="s">
        <v>29</v>
      </c>
    </row>
    <row r="194" s="2" customFormat="1" spans="1:17">
      <c r="A194" s="15" t="s">
        <v>276</v>
      </c>
      <c r="B194" s="15" t="s">
        <v>411</v>
      </c>
      <c r="C194" s="15" t="s">
        <v>430</v>
      </c>
      <c r="D194" s="15" t="s">
        <v>431</v>
      </c>
      <c r="E194" s="7">
        <v>-0.295</v>
      </c>
      <c r="F194" s="7">
        <v>-0.103</v>
      </c>
      <c r="G194" s="7">
        <v>-0.056</v>
      </c>
      <c r="H194" s="9" t="s">
        <v>18</v>
      </c>
      <c r="I194" s="9" t="s">
        <v>18</v>
      </c>
      <c r="J194" s="9" t="s">
        <v>18</v>
      </c>
      <c r="K194" s="14"/>
      <c r="L194" s="14"/>
      <c r="M194" s="14"/>
      <c r="N194" s="9" t="s">
        <v>29</v>
      </c>
      <c r="O194" s="14"/>
      <c r="P194" s="14"/>
      <c r="Q194" s="14" t="s">
        <v>29</v>
      </c>
    </row>
    <row r="195" s="2" customFormat="1" spans="1:17">
      <c r="A195" s="15" t="s">
        <v>276</v>
      </c>
      <c r="B195" s="15" t="s">
        <v>411</v>
      </c>
      <c r="C195" s="15" t="s">
        <v>432</v>
      </c>
      <c r="D195" s="15" t="s">
        <v>433</v>
      </c>
      <c r="E195" s="7">
        <v>0.364</v>
      </c>
      <c r="F195" s="8">
        <v>0.382</v>
      </c>
      <c r="G195" s="8">
        <v>0.24</v>
      </c>
      <c r="H195" s="9" t="s">
        <v>18</v>
      </c>
      <c r="I195" s="9" t="s">
        <v>19</v>
      </c>
      <c r="J195" s="9" t="s">
        <v>19</v>
      </c>
      <c r="K195" s="14"/>
      <c r="L195" s="14">
        <v>2</v>
      </c>
      <c r="M195" s="14">
        <v>2</v>
      </c>
      <c r="N195" s="9" t="s">
        <v>11</v>
      </c>
      <c r="O195" s="14"/>
      <c r="P195" s="14">
        <f t="shared" si="28"/>
        <v>0.142</v>
      </c>
      <c r="Q195" s="14" t="s">
        <v>21</v>
      </c>
    </row>
    <row r="196" s="2" customFormat="1" spans="1:17">
      <c r="A196" s="15" t="s">
        <v>276</v>
      </c>
      <c r="B196" s="15" t="s">
        <v>411</v>
      </c>
      <c r="C196" s="15" t="s">
        <v>434</v>
      </c>
      <c r="D196" s="15" t="s">
        <v>435</v>
      </c>
      <c r="E196" s="7">
        <v>-0.311</v>
      </c>
      <c r="F196" s="7">
        <v>0.104</v>
      </c>
      <c r="G196" s="7">
        <v>-0.014</v>
      </c>
      <c r="H196" s="9" t="s">
        <v>18</v>
      </c>
      <c r="I196" s="9" t="s">
        <v>18</v>
      </c>
      <c r="J196" s="9"/>
      <c r="K196" s="14"/>
      <c r="L196" s="14"/>
      <c r="M196" s="14"/>
      <c r="N196" s="9" t="s">
        <v>29</v>
      </c>
      <c r="O196" s="14"/>
      <c r="P196" s="14"/>
      <c r="Q196" s="14" t="s">
        <v>29</v>
      </c>
    </row>
    <row r="197" s="2" customFormat="1" spans="1:17">
      <c r="A197" s="15" t="s">
        <v>276</v>
      </c>
      <c r="B197" s="15" t="s">
        <v>411</v>
      </c>
      <c r="C197" s="15" t="s">
        <v>436</v>
      </c>
      <c r="D197" s="15" t="s">
        <v>437</v>
      </c>
      <c r="E197" s="7">
        <v>0.308</v>
      </c>
      <c r="F197" s="8">
        <v>0.364</v>
      </c>
      <c r="G197" s="8">
        <v>0.339</v>
      </c>
      <c r="H197" s="9" t="s">
        <v>18</v>
      </c>
      <c r="I197" s="9" t="s">
        <v>19</v>
      </c>
      <c r="J197" s="9" t="s">
        <v>19</v>
      </c>
      <c r="K197" s="14"/>
      <c r="L197" s="14">
        <v>2</v>
      </c>
      <c r="M197" s="14">
        <v>2</v>
      </c>
      <c r="N197" s="9" t="s">
        <v>11</v>
      </c>
      <c r="O197" s="14"/>
      <c r="P197" s="14">
        <f t="shared" ref="P197:P203" si="29">F197-G197</f>
        <v>0.025</v>
      </c>
      <c r="Q197" s="14" t="s">
        <v>21</v>
      </c>
    </row>
    <row r="198" s="2" customFormat="1" spans="1:17">
      <c r="A198" s="15" t="s">
        <v>276</v>
      </c>
      <c r="B198" s="15" t="s">
        <v>411</v>
      </c>
      <c r="C198" s="15" t="s">
        <v>438</v>
      </c>
      <c r="D198" s="15" t="s">
        <v>439</v>
      </c>
      <c r="E198" s="7">
        <v>-0.328</v>
      </c>
      <c r="F198" s="7">
        <v>-0.124</v>
      </c>
      <c r="G198" s="7">
        <v>-0.058</v>
      </c>
      <c r="H198" s="9" t="s">
        <v>18</v>
      </c>
      <c r="I198" s="9" t="s">
        <v>18</v>
      </c>
      <c r="J198" s="9" t="s">
        <v>18</v>
      </c>
      <c r="K198" s="14"/>
      <c r="L198" s="14"/>
      <c r="M198" s="14"/>
      <c r="N198" s="9" t="s">
        <v>29</v>
      </c>
      <c r="O198" s="14"/>
      <c r="P198" s="14"/>
      <c r="Q198" s="14" t="s">
        <v>29</v>
      </c>
    </row>
    <row r="199" s="2" customFormat="1" spans="1:17">
      <c r="A199" s="15" t="s">
        <v>276</v>
      </c>
      <c r="B199" s="15" t="s">
        <v>411</v>
      </c>
      <c r="C199" s="15" t="s">
        <v>440</v>
      </c>
      <c r="D199" s="15" t="s">
        <v>441</v>
      </c>
      <c r="E199" s="7">
        <v>-0.48</v>
      </c>
      <c r="F199" s="6">
        <v>-0.386</v>
      </c>
      <c r="G199" s="6">
        <v>-0.302</v>
      </c>
      <c r="H199" s="9"/>
      <c r="I199" s="9" t="s">
        <v>19</v>
      </c>
      <c r="J199" s="9" t="s">
        <v>19</v>
      </c>
      <c r="K199" s="14"/>
      <c r="L199" s="14">
        <v>2</v>
      </c>
      <c r="M199" s="14">
        <v>2</v>
      </c>
      <c r="N199" s="9" t="s">
        <v>11</v>
      </c>
      <c r="O199" s="14"/>
      <c r="P199" s="14">
        <f t="shared" si="29"/>
        <v>-0.084</v>
      </c>
      <c r="Q199" s="14" t="s">
        <v>21</v>
      </c>
    </row>
    <row r="200" s="2" customFormat="1" spans="1:17">
      <c r="A200" s="15" t="s">
        <v>276</v>
      </c>
      <c r="B200" s="15" t="s">
        <v>442</v>
      </c>
      <c r="C200" s="15" t="s">
        <v>443</v>
      </c>
      <c r="D200" s="15" t="s">
        <v>444</v>
      </c>
      <c r="E200" s="8">
        <v>0.798</v>
      </c>
      <c r="F200" s="8">
        <v>0.519</v>
      </c>
      <c r="G200" s="8">
        <v>0.212</v>
      </c>
      <c r="H200" s="9"/>
      <c r="I200" s="9" t="s">
        <v>19</v>
      </c>
      <c r="J200" s="9" t="s">
        <v>19</v>
      </c>
      <c r="K200" s="14">
        <v>4</v>
      </c>
      <c r="L200" s="14">
        <v>3</v>
      </c>
      <c r="M200" s="14">
        <v>2</v>
      </c>
      <c r="N200" s="9" t="s">
        <v>20</v>
      </c>
      <c r="O200" s="9">
        <f t="shared" ref="O200:O203" si="30">E200-F200</f>
        <v>0.279</v>
      </c>
      <c r="P200" s="9">
        <f t="shared" si="29"/>
        <v>0.307</v>
      </c>
      <c r="Q200" s="9" t="s">
        <v>46</v>
      </c>
    </row>
    <row r="201" s="2" customFormat="1" spans="1:17">
      <c r="A201" s="15" t="s">
        <v>276</v>
      </c>
      <c r="B201" s="15" t="s">
        <v>442</v>
      </c>
      <c r="C201" s="15" t="s">
        <v>445</v>
      </c>
      <c r="D201" s="15" t="s">
        <v>446</v>
      </c>
      <c r="E201" s="7">
        <v>0.002</v>
      </c>
      <c r="F201" s="8">
        <v>0.308</v>
      </c>
      <c r="G201" s="8">
        <v>0.151</v>
      </c>
      <c r="H201" s="9" t="s">
        <v>18</v>
      </c>
      <c r="I201" s="9" t="s">
        <v>19</v>
      </c>
      <c r="J201" s="9"/>
      <c r="K201" s="14"/>
      <c r="L201" s="14">
        <v>2</v>
      </c>
      <c r="M201" s="14">
        <v>1</v>
      </c>
      <c r="N201" s="9" t="s">
        <v>11</v>
      </c>
      <c r="O201" s="14"/>
      <c r="P201" s="14">
        <f t="shared" si="29"/>
        <v>0.157</v>
      </c>
      <c r="Q201" s="14" t="s">
        <v>21</v>
      </c>
    </row>
    <row r="202" s="2" customFormat="1" spans="1:17">
      <c r="A202" s="15" t="s">
        <v>276</v>
      </c>
      <c r="B202" s="15" t="s">
        <v>447</v>
      </c>
      <c r="C202" s="15" t="s">
        <v>448</v>
      </c>
      <c r="D202" s="15" t="s">
        <v>449</v>
      </c>
      <c r="E202" s="8">
        <v>0.759</v>
      </c>
      <c r="F202" s="8">
        <v>0.803</v>
      </c>
      <c r="G202" s="8">
        <v>0.748</v>
      </c>
      <c r="H202" s="9" t="s">
        <v>19</v>
      </c>
      <c r="I202" s="9" t="s">
        <v>19</v>
      </c>
      <c r="J202" s="9" t="s">
        <v>19</v>
      </c>
      <c r="K202" s="14">
        <v>4</v>
      </c>
      <c r="L202" s="14">
        <v>5</v>
      </c>
      <c r="M202" s="14">
        <v>4</v>
      </c>
      <c r="N202" s="9" t="s">
        <v>12</v>
      </c>
      <c r="O202" s="9">
        <f t="shared" si="30"/>
        <v>-0.044</v>
      </c>
      <c r="P202" s="9">
        <f t="shared" si="29"/>
        <v>0.055</v>
      </c>
      <c r="Q202" s="9" t="s">
        <v>29</v>
      </c>
    </row>
    <row r="203" s="2" customFormat="1" spans="1:17">
      <c r="A203" s="15" t="s">
        <v>276</v>
      </c>
      <c r="B203" s="15" t="s">
        <v>447</v>
      </c>
      <c r="C203" s="15" t="s">
        <v>450</v>
      </c>
      <c r="D203" s="15" t="s">
        <v>451</v>
      </c>
      <c r="E203" s="8">
        <v>0.772</v>
      </c>
      <c r="F203" s="8">
        <v>0.686</v>
      </c>
      <c r="G203" s="8">
        <v>0.716</v>
      </c>
      <c r="H203" s="9" t="s">
        <v>19</v>
      </c>
      <c r="I203" s="9" t="s">
        <v>19</v>
      </c>
      <c r="J203" s="9" t="s">
        <v>19</v>
      </c>
      <c r="K203" s="14">
        <v>4</v>
      </c>
      <c r="L203" s="14">
        <v>4</v>
      </c>
      <c r="M203" s="14">
        <v>4</v>
      </c>
      <c r="N203" s="9" t="s">
        <v>29</v>
      </c>
      <c r="O203" s="9">
        <f t="shared" si="30"/>
        <v>0.086</v>
      </c>
      <c r="P203" s="9">
        <f t="shared" si="29"/>
        <v>-0.0299999999999999</v>
      </c>
      <c r="Q203" s="9" t="s">
        <v>29</v>
      </c>
    </row>
    <row r="204" s="2" customFormat="1" spans="1:17">
      <c r="A204" s="15" t="s">
        <v>276</v>
      </c>
      <c r="B204" s="15" t="s">
        <v>452</v>
      </c>
      <c r="C204" s="15" t="s">
        <v>453</v>
      </c>
      <c r="D204" s="15" t="s">
        <v>454</v>
      </c>
      <c r="E204" s="7">
        <v>-0.193</v>
      </c>
      <c r="F204" s="7">
        <v>-0.074</v>
      </c>
      <c r="G204" s="7">
        <v>0.07</v>
      </c>
      <c r="H204" s="9" t="s">
        <v>18</v>
      </c>
      <c r="I204" s="9" t="s">
        <v>18</v>
      </c>
      <c r="J204" s="9"/>
      <c r="K204" s="14"/>
      <c r="L204" s="14"/>
      <c r="M204" s="14"/>
      <c r="N204" s="9" t="s">
        <v>29</v>
      </c>
      <c r="O204" s="14"/>
      <c r="P204" s="14"/>
      <c r="Q204" s="14" t="s">
        <v>29</v>
      </c>
    </row>
    <row r="205" s="2" customFormat="1" spans="1:17">
      <c r="A205" s="15" t="s">
        <v>276</v>
      </c>
      <c r="B205" s="15" t="s">
        <v>452</v>
      </c>
      <c r="C205" s="15" t="s">
        <v>455</v>
      </c>
      <c r="D205" s="15" t="s">
        <v>456</v>
      </c>
      <c r="E205" s="7">
        <v>-0.311</v>
      </c>
      <c r="F205" s="7">
        <v>-0.123</v>
      </c>
      <c r="G205" s="7">
        <v>0.041</v>
      </c>
      <c r="H205" s="9" t="s">
        <v>18</v>
      </c>
      <c r="I205" s="9" t="s">
        <v>18</v>
      </c>
      <c r="J205" s="9" t="s">
        <v>18</v>
      </c>
      <c r="K205" s="14"/>
      <c r="L205" s="14"/>
      <c r="M205" s="14"/>
      <c r="N205" s="9" t="s">
        <v>29</v>
      </c>
      <c r="O205" s="14"/>
      <c r="P205" s="14"/>
      <c r="Q205" s="14" t="s">
        <v>29</v>
      </c>
    </row>
    <row r="206" s="2" customFormat="1" spans="1:17">
      <c r="A206" s="15" t="s">
        <v>276</v>
      </c>
      <c r="B206" s="15" t="s">
        <v>457</v>
      </c>
      <c r="C206" s="15" t="s">
        <v>458</v>
      </c>
      <c r="D206" s="15" t="s">
        <v>459</v>
      </c>
      <c r="E206" s="8">
        <v>0.944</v>
      </c>
      <c r="F206" s="8">
        <v>0.916</v>
      </c>
      <c r="G206" s="8">
        <v>0.823</v>
      </c>
      <c r="H206" s="9" t="s">
        <v>19</v>
      </c>
      <c r="I206" s="9" t="s">
        <v>19</v>
      </c>
      <c r="J206" s="9" t="s">
        <v>19</v>
      </c>
      <c r="K206" s="14">
        <v>5</v>
      </c>
      <c r="L206" s="14">
        <v>5</v>
      </c>
      <c r="M206" s="14">
        <v>5</v>
      </c>
      <c r="N206" s="9" t="s">
        <v>29</v>
      </c>
      <c r="O206" s="9">
        <f>E206-F206</f>
        <v>0.0279999999999999</v>
      </c>
      <c r="P206" s="9">
        <f t="shared" ref="P206:P209" si="31">F206-G206</f>
        <v>0.0930000000000001</v>
      </c>
      <c r="Q206" s="9" t="s">
        <v>29</v>
      </c>
    </row>
    <row r="207" s="2" customFormat="1" spans="1:17">
      <c r="A207" s="15" t="s">
        <v>276</v>
      </c>
      <c r="B207" s="15" t="s">
        <v>457</v>
      </c>
      <c r="C207" s="15" t="s">
        <v>460</v>
      </c>
      <c r="D207" s="15" t="s">
        <v>461</v>
      </c>
      <c r="E207" s="7">
        <v>0.135</v>
      </c>
      <c r="F207" s="8">
        <v>0.686</v>
      </c>
      <c r="G207" s="8">
        <v>0.731</v>
      </c>
      <c r="H207" s="9"/>
      <c r="I207" s="9" t="s">
        <v>19</v>
      </c>
      <c r="J207" s="9" t="s">
        <v>19</v>
      </c>
      <c r="K207" s="14"/>
      <c r="L207" s="14">
        <v>4</v>
      </c>
      <c r="M207" s="14">
        <v>4</v>
      </c>
      <c r="N207" s="9" t="s">
        <v>11</v>
      </c>
      <c r="O207" s="14"/>
      <c r="P207" s="14">
        <f t="shared" si="31"/>
        <v>-0.0449999999999999</v>
      </c>
      <c r="Q207" s="14" t="s">
        <v>21</v>
      </c>
    </row>
    <row r="208" s="2" customFormat="1" spans="1:17">
      <c r="A208" s="15" t="s">
        <v>276</v>
      </c>
      <c r="B208" s="15" t="s">
        <v>462</v>
      </c>
      <c r="C208" s="15" t="s">
        <v>463</v>
      </c>
      <c r="D208" s="15" t="s">
        <v>464</v>
      </c>
      <c r="E208" s="7">
        <v>-0.395</v>
      </c>
      <c r="F208" s="6">
        <v>-0.285</v>
      </c>
      <c r="G208" s="6">
        <v>-0.257</v>
      </c>
      <c r="H208" s="9" t="s">
        <v>18</v>
      </c>
      <c r="I208" s="9" t="s">
        <v>19</v>
      </c>
      <c r="J208" s="9" t="s">
        <v>19</v>
      </c>
      <c r="K208" s="14"/>
      <c r="L208" s="14">
        <v>2</v>
      </c>
      <c r="M208" s="14">
        <v>2</v>
      </c>
      <c r="N208" s="9" t="s">
        <v>11</v>
      </c>
      <c r="O208" s="14"/>
      <c r="P208" s="14">
        <f t="shared" si="31"/>
        <v>-0.028</v>
      </c>
      <c r="Q208" s="14" t="s">
        <v>21</v>
      </c>
    </row>
    <row r="209" s="2" customFormat="1" spans="1:17">
      <c r="A209" s="15" t="s">
        <v>276</v>
      </c>
      <c r="B209" s="15" t="s">
        <v>462</v>
      </c>
      <c r="C209" s="15" t="s">
        <v>465</v>
      </c>
      <c r="D209" s="15" t="s">
        <v>466</v>
      </c>
      <c r="E209" s="7">
        <v>-0.449</v>
      </c>
      <c r="F209" s="6">
        <v>-0.309</v>
      </c>
      <c r="G209" s="6">
        <v>-0.319</v>
      </c>
      <c r="H209" s="9" t="s">
        <v>18</v>
      </c>
      <c r="I209" s="9" t="s">
        <v>19</v>
      </c>
      <c r="J209" s="9" t="s">
        <v>19</v>
      </c>
      <c r="K209" s="14"/>
      <c r="L209" s="14">
        <v>2</v>
      </c>
      <c r="M209" s="14">
        <v>2</v>
      </c>
      <c r="N209" s="9" t="s">
        <v>11</v>
      </c>
      <c r="O209" s="14"/>
      <c r="P209" s="14">
        <f t="shared" si="31"/>
        <v>0.01</v>
      </c>
      <c r="Q209" s="14" t="s">
        <v>21</v>
      </c>
    </row>
    <row r="210" s="2" customFormat="1" spans="1:17">
      <c r="A210" s="15" t="s">
        <v>276</v>
      </c>
      <c r="B210" s="15" t="s">
        <v>467</v>
      </c>
      <c r="C210" s="15" t="s">
        <v>468</v>
      </c>
      <c r="D210" s="15" t="s">
        <v>469</v>
      </c>
      <c r="E210" s="6">
        <v>-0.616</v>
      </c>
      <c r="F210" s="6">
        <v>-0.514</v>
      </c>
      <c r="G210" s="6">
        <v>-0.497</v>
      </c>
      <c r="H210" s="9"/>
      <c r="I210" s="9" t="s">
        <v>19</v>
      </c>
      <c r="J210" s="9" t="s">
        <v>19</v>
      </c>
      <c r="K210" s="14">
        <v>4</v>
      </c>
      <c r="L210" s="14">
        <v>3</v>
      </c>
      <c r="M210" s="14">
        <v>3</v>
      </c>
      <c r="N210" s="9" t="s">
        <v>11</v>
      </c>
      <c r="O210" s="9">
        <f>-E210+F210</f>
        <v>0.102</v>
      </c>
      <c r="P210" s="9">
        <f>-F210+G210</f>
        <v>0.017</v>
      </c>
      <c r="Q210" s="9" t="s">
        <v>29</v>
      </c>
    </row>
    <row r="211" s="2" customFormat="1" spans="1:17">
      <c r="A211" s="15" t="s">
        <v>276</v>
      </c>
      <c r="B211" s="15" t="s">
        <v>467</v>
      </c>
      <c r="C211" s="15" t="s">
        <v>470</v>
      </c>
      <c r="D211" s="15" t="s">
        <v>471</v>
      </c>
      <c r="E211" s="6">
        <v>-0.701</v>
      </c>
      <c r="F211" s="6">
        <v>-0.408</v>
      </c>
      <c r="G211" s="6">
        <v>-0.508</v>
      </c>
      <c r="H211" s="9"/>
      <c r="I211" s="9" t="s">
        <v>19</v>
      </c>
      <c r="J211" s="9" t="s">
        <v>19</v>
      </c>
      <c r="K211" s="14">
        <v>4</v>
      </c>
      <c r="L211" s="14">
        <v>3</v>
      </c>
      <c r="M211" s="14">
        <v>3</v>
      </c>
      <c r="N211" s="9" t="s">
        <v>11</v>
      </c>
      <c r="O211" s="9">
        <f>-E211+F211</f>
        <v>0.293</v>
      </c>
      <c r="P211" s="9">
        <f>-F211+G211</f>
        <v>-0.1</v>
      </c>
      <c r="Q211" s="9" t="s">
        <v>46</v>
      </c>
    </row>
    <row r="212" s="2" customFormat="1" spans="1:17">
      <c r="A212" s="15" t="s">
        <v>276</v>
      </c>
      <c r="B212" s="15" t="s">
        <v>472</v>
      </c>
      <c r="C212" s="15" t="s">
        <v>473</v>
      </c>
      <c r="D212" s="15" t="s">
        <v>474</v>
      </c>
      <c r="E212" s="7">
        <v>-0.414</v>
      </c>
      <c r="F212" s="6">
        <v>-0.3</v>
      </c>
      <c r="G212" s="6">
        <v>-0.114</v>
      </c>
      <c r="H212" s="9" t="s">
        <v>18</v>
      </c>
      <c r="I212" s="9" t="s">
        <v>19</v>
      </c>
      <c r="J212" s="9"/>
      <c r="K212" s="14"/>
      <c r="L212" s="14">
        <v>2</v>
      </c>
      <c r="M212" s="14">
        <v>1</v>
      </c>
      <c r="N212" s="9" t="s">
        <v>11</v>
      </c>
      <c r="O212" s="14"/>
      <c r="P212" s="14">
        <f t="shared" ref="P212:P215" si="32">F212-G212</f>
        <v>-0.186</v>
      </c>
      <c r="Q212" s="14" t="s">
        <v>21</v>
      </c>
    </row>
    <row r="213" s="2" customFormat="1" spans="1:17">
      <c r="A213" s="15" t="s">
        <v>276</v>
      </c>
      <c r="B213" s="15" t="s">
        <v>472</v>
      </c>
      <c r="C213" s="15" t="s">
        <v>475</v>
      </c>
      <c r="D213" s="15" t="s">
        <v>476</v>
      </c>
      <c r="E213" s="6">
        <v>-0.641</v>
      </c>
      <c r="F213" s="7">
        <v>-0.186</v>
      </c>
      <c r="G213" s="6">
        <v>-0.151</v>
      </c>
      <c r="H213" s="9"/>
      <c r="I213" s="9"/>
      <c r="J213" s="9" t="s">
        <v>19</v>
      </c>
      <c r="K213" s="14">
        <v>4</v>
      </c>
      <c r="L213" s="14"/>
      <c r="M213" s="14">
        <v>1</v>
      </c>
      <c r="N213" s="9" t="s">
        <v>20</v>
      </c>
      <c r="O213" s="14"/>
      <c r="P213" s="14"/>
      <c r="Q213" s="14" t="s">
        <v>224</v>
      </c>
    </row>
    <row r="214" s="2" customFormat="1" spans="1:17">
      <c r="A214" s="8" t="s">
        <v>477</v>
      </c>
      <c r="B214" s="8" t="s">
        <v>478</v>
      </c>
      <c r="C214" s="8" t="s">
        <v>479</v>
      </c>
      <c r="D214" s="8" t="s">
        <v>480</v>
      </c>
      <c r="E214" s="8">
        <v>0.775</v>
      </c>
      <c r="F214" s="8">
        <v>0.686</v>
      </c>
      <c r="G214" s="8">
        <v>0.676</v>
      </c>
      <c r="H214" s="9" t="s">
        <v>19</v>
      </c>
      <c r="I214" s="9" t="s">
        <v>19</v>
      </c>
      <c r="J214" s="9" t="s">
        <v>19</v>
      </c>
      <c r="K214" s="14">
        <v>4</v>
      </c>
      <c r="L214" s="14">
        <v>4</v>
      </c>
      <c r="M214" s="14">
        <v>4</v>
      </c>
      <c r="N214" s="9" t="s">
        <v>29</v>
      </c>
      <c r="O214" s="9">
        <f>E214-F214</f>
        <v>0.089</v>
      </c>
      <c r="P214" s="9">
        <f t="shared" si="32"/>
        <v>0.01</v>
      </c>
      <c r="Q214" s="9" t="s">
        <v>29</v>
      </c>
    </row>
    <row r="215" s="2" customFormat="1" spans="1:17">
      <c r="A215" s="8" t="s">
        <v>477</v>
      </c>
      <c r="B215" s="8" t="s">
        <v>478</v>
      </c>
      <c r="C215" s="8" t="s">
        <v>481</v>
      </c>
      <c r="D215" s="8" t="s">
        <v>482</v>
      </c>
      <c r="E215" s="7">
        <v>0.492</v>
      </c>
      <c r="F215" s="8">
        <v>0.539</v>
      </c>
      <c r="G215" s="8">
        <v>0.611</v>
      </c>
      <c r="H215" s="9" t="s">
        <v>18</v>
      </c>
      <c r="I215" s="9" t="s">
        <v>19</v>
      </c>
      <c r="J215" s="9" t="s">
        <v>19</v>
      </c>
      <c r="K215" s="14"/>
      <c r="L215" s="14">
        <v>3</v>
      </c>
      <c r="M215" s="14">
        <v>4</v>
      </c>
      <c r="N215" s="9" t="s">
        <v>11</v>
      </c>
      <c r="O215" s="14"/>
      <c r="P215" s="14">
        <f t="shared" si="32"/>
        <v>-0.072</v>
      </c>
      <c r="Q215" s="14" t="s">
        <v>21</v>
      </c>
    </row>
    <row r="216" s="2" customFormat="1" spans="1:17">
      <c r="A216" s="8" t="s">
        <v>477</v>
      </c>
      <c r="B216" s="8" t="s">
        <v>483</v>
      </c>
      <c r="C216" s="8" t="s">
        <v>484</v>
      </c>
      <c r="D216" s="8" t="s">
        <v>485</v>
      </c>
      <c r="E216" s="7">
        <v>-0.297</v>
      </c>
      <c r="F216" s="7">
        <v>-0.017</v>
      </c>
      <c r="G216" s="7">
        <v>0.025</v>
      </c>
      <c r="H216" s="9" t="s">
        <v>18</v>
      </c>
      <c r="I216" s="9" t="s">
        <v>18</v>
      </c>
      <c r="J216" s="9" t="s">
        <v>18</v>
      </c>
      <c r="K216" s="14"/>
      <c r="L216" s="14"/>
      <c r="M216" s="14"/>
      <c r="N216" s="9" t="s">
        <v>29</v>
      </c>
      <c r="O216" s="14"/>
      <c r="P216" s="14"/>
      <c r="Q216" s="14" t="s">
        <v>29</v>
      </c>
    </row>
    <row r="217" s="2" customFormat="1" spans="1:17">
      <c r="A217" s="8" t="s">
        <v>477</v>
      </c>
      <c r="B217" s="8" t="s">
        <v>483</v>
      </c>
      <c r="C217" s="8" t="s">
        <v>486</v>
      </c>
      <c r="D217" s="8" t="s">
        <v>487</v>
      </c>
      <c r="E217" s="7">
        <v>-0.24</v>
      </c>
      <c r="F217" s="7">
        <v>0.081</v>
      </c>
      <c r="G217" s="7">
        <v>0.062</v>
      </c>
      <c r="H217" s="9" t="s">
        <v>18</v>
      </c>
      <c r="I217" s="9" t="s">
        <v>18</v>
      </c>
      <c r="J217" s="9"/>
      <c r="K217" s="14"/>
      <c r="L217" s="14"/>
      <c r="M217" s="14"/>
      <c r="N217" s="9" t="s">
        <v>29</v>
      </c>
      <c r="O217" s="14"/>
      <c r="P217" s="14"/>
      <c r="Q217" s="14" t="s">
        <v>29</v>
      </c>
    </row>
    <row r="218" s="2" customFormat="1" spans="1:17">
      <c r="A218" s="8" t="s">
        <v>477</v>
      </c>
      <c r="B218" s="8" t="s">
        <v>488</v>
      </c>
      <c r="C218" s="8" t="s">
        <v>489</v>
      </c>
      <c r="D218" s="8" t="s">
        <v>490</v>
      </c>
      <c r="E218" s="6">
        <v>-0.508</v>
      </c>
      <c r="F218" s="6">
        <v>-0.404</v>
      </c>
      <c r="G218" s="6">
        <v>-0.428</v>
      </c>
      <c r="H218" s="9"/>
      <c r="I218" s="9" t="s">
        <v>19</v>
      </c>
      <c r="J218" s="9" t="s">
        <v>19</v>
      </c>
      <c r="K218" s="14">
        <v>3</v>
      </c>
      <c r="L218" s="14">
        <v>3</v>
      </c>
      <c r="M218" s="14">
        <v>3</v>
      </c>
      <c r="N218" s="9" t="s">
        <v>29</v>
      </c>
      <c r="O218" s="9">
        <f>-E218+F218</f>
        <v>0.104</v>
      </c>
      <c r="P218" s="9">
        <f>-F218+G218</f>
        <v>-0.024</v>
      </c>
      <c r="Q218" s="9" t="s">
        <v>29</v>
      </c>
    </row>
    <row r="219" s="2" customFormat="1" spans="1:17">
      <c r="A219" s="8" t="s">
        <v>477</v>
      </c>
      <c r="B219" s="8" t="s">
        <v>488</v>
      </c>
      <c r="C219" s="8" t="s">
        <v>491</v>
      </c>
      <c r="D219" s="8" t="s">
        <v>492</v>
      </c>
      <c r="E219" s="7">
        <v>0.493</v>
      </c>
      <c r="F219" s="7">
        <v>0.097</v>
      </c>
      <c r="G219" s="6">
        <v>-0.137</v>
      </c>
      <c r="H219" s="9" t="s">
        <v>18</v>
      </c>
      <c r="I219" s="9" t="s">
        <v>18</v>
      </c>
      <c r="J219" s="9" t="s">
        <v>19</v>
      </c>
      <c r="K219" s="14"/>
      <c r="L219" s="14"/>
      <c r="M219" s="14">
        <v>1</v>
      </c>
      <c r="N219" s="9" t="s">
        <v>13</v>
      </c>
      <c r="O219" s="14"/>
      <c r="P219" s="14"/>
      <c r="Q219" s="14" t="s">
        <v>21</v>
      </c>
    </row>
    <row r="220" s="2" customFormat="1" spans="1:17">
      <c r="A220" s="8" t="s">
        <v>477</v>
      </c>
      <c r="B220" s="8" t="s">
        <v>493</v>
      </c>
      <c r="C220" s="8" t="s">
        <v>494</v>
      </c>
      <c r="D220" s="8" t="s">
        <v>495</v>
      </c>
      <c r="E220" s="7">
        <v>-0.419</v>
      </c>
      <c r="F220" s="6">
        <v>-0.328</v>
      </c>
      <c r="G220" s="6">
        <v>-0.384</v>
      </c>
      <c r="H220" s="9" t="s">
        <v>18</v>
      </c>
      <c r="I220" s="9" t="s">
        <v>19</v>
      </c>
      <c r="J220" s="9" t="s">
        <v>19</v>
      </c>
      <c r="K220" s="14"/>
      <c r="L220" s="14">
        <v>2</v>
      </c>
      <c r="M220" s="14">
        <v>2</v>
      </c>
      <c r="N220" s="9" t="s">
        <v>11</v>
      </c>
      <c r="O220" s="14"/>
      <c r="P220" s="14">
        <f t="shared" ref="P220:P235" si="33">F220-G220</f>
        <v>0.056</v>
      </c>
      <c r="Q220" s="14" t="s">
        <v>21</v>
      </c>
    </row>
    <row r="221" s="2" customFormat="1" spans="1:17">
      <c r="A221" s="8" t="s">
        <v>477</v>
      </c>
      <c r="B221" s="8" t="s">
        <v>493</v>
      </c>
      <c r="C221" s="8" t="s">
        <v>496</v>
      </c>
      <c r="D221" s="8" t="s">
        <v>497</v>
      </c>
      <c r="E221" s="7">
        <v>-0.154</v>
      </c>
      <c r="F221" s="7">
        <v>-0.175</v>
      </c>
      <c r="G221" s="6">
        <v>-0.328</v>
      </c>
      <c r="H221" s="9" t="s">
        <v>18</v>
      </c>
      <c r="I221" s="9"/>
      <c r="J221" s="9" t="s">
        <v>19</v>
      </c>
      <c r="K221" s="14"/>
      <c r="L221" s="14"/>
      <c r="M221" s="14">
        <v>2</v>
      </c>
      <c r="N221" s="9" t="s">
        <v>13</v>
      </c>
      <c r="O221" s="14"/>
      <c r="P221" s="14"/>
      <c r="Q221" s="14" t="s">
        <v>21</v>
      </c>
    </row>
    <row r="222" s="2" customFormat="1" spans="1:17">
      <c r="A222" s="8" t="s">
        <v>477</v>
      </c>
      <c r="B222" s="8" t="s">
        <v>498</v>
      </c>
      <c r="C222" s="8" t="s">
        <v>499</v>
      </c>
      <c r="D222" s="8" t="s">
        <v>500</v>
      </c>
      <c r="E222" s="8">
        <v>0.785</v>
      </c>
      <c r="F222" s="8">
        <v>0.565</v>
      </c>
      <c r="G222" s="8">
        <v>0.403</v>
      </c>
      <c r="H222" s="9" t="s">
        <v>19</v>
      </c>
      <c r="I222" s="9" t="s">
        <v>19</v>
      </c>
      <c r="J222" s="9" t="s">
        <v>19</v>
      </c>
      <c r="K222" s="14">
        <v>4</v>
      </c>
      <c r="L222" s="14">
        <v>3</v>
      </c>
      <c r="M222" s="14">
        <v>3</v>
      </c>
      <c r="N222" s="9" t="s">
        <v>11</v>
      </c>
      <c r="O222" s="9">
        <f t="shared" ref="O222:O235" si="34">E222-F222</f>
        <v>0.22</v>
      </c>
      <c r="P222" s="9">
        <f t="shared" si="33"/>
        <v>0.162</v>
      </c>
      <c r="Q222" s="9" t="s">
        <v>46</v>
      </c>
    </row>
    <row r="223" s="2" customFormat="1" spans="1:17">
      <c r="A223" s="8" t="s">
        <v>477</v>
      </c>
      <c r="B223" s="8" t="s">
        <v>498</v>
      </c>
      <c r="C223" s="8" t="s">
        <v>501</v>
      </c>
      <c r="D223" s="8" t="s">
        <v>502</v>
      </c>
      <c r="E223" s="8">
        <v>0.789</v>
      </c>
      <c r="F223" s="8">
        <v>0.549</v>
      </c>
      <c r="G223" s="8">
        <v>0.407</v>
      </c>
      <c r="H223" s="9"/>
      <c r="I223" s="9" t="s">
        <v>19</v>
      </c>
      <c r="J223" s="9" t="s">
        <v>19</v>
      </c>
      <c r="K223" s="14">
        <v>4</v>
      </c>
      <c r="L223" s="14">
        <v>3</v>
      </c>
      <c r="M223" s="14">
        <v>3</v>
      </c>
      <c r="N223" s="9" t="s">
        <v>11</v>
      </c>
      <c r="O223" s="9">
        <f t="shared" si="34"/>
        <v>0.24</v>
      </c>
      <c r="P223" s="9">
        <f t="shared" si="33"/>
        <v>0.142</v>
      </c>
      <c r="Q223" s="9" t="s">
        <v>46</v>
      </c>
    </row>
    <row r="224" s="2" customFormat="1" spans="1:17">
      <c r="A224" s="8" t="s">
        <v>477</v>
      </c>
      <c r="B224" s="8" t="s">
        <v>498</v>
      </c>
      <c r="C224" s="8" t="s">
        <v>503</v>
      </c>
      <c r="D224" s="8" t="s">
        <v>504</v>
      </c>
      <c r="E224" s="8">
        <v>0.75</v>
      </c>
      <c r="F224" s="8">
        <v>0.487</v>
      </c>
      <c r="G224" s="8">
        <v>0.316</v>
      </c>
      <c r="H224" s="9"/>
      <c r="I224" s="9" t="s">
        <v>19</v>
      </c>
      <c r="J224" s="9" t="s">
        <v>19</v>
      </c>
      <c r="K224" s="14">
        <v>4</v>
      </c>
      <c r="L224" s="14">
        <v>3</v>
      </c>
      <c r="M224" s="14">
        <v>2</v>
      </c>
      <c r="N224" s="9" t="s">
        <v>20</v>
      </c>
      <c r="O224" s="9">
        <f t="shared" si="34"/>
        <v>0.263</v>
      </c>
      <c r="P224" s="9">
        <f t="shared" si="33"/>
        <v>0.171</v>
      </c>
      <c r="Q224" s="9" t="s">
        <v>46</v>
      </c>
    </row>
    <row r="225" s="2" customFormat="1" spans="1:17">
      <c r="A225" s="8" t="s">
        <v>477</v>
      </c>
      <c r="B225" s="8" t="s">
        <v>498</v>
      </c>
      <c r="C225" s="8" t="s">
        <v>505</v>
      </c>
      <c r="D225" s="8" t="s">
        <v>506</v>
      </c>
      <c r="E225" s="8">
        <v>0.739</v>
      </c>
      <c r="F225" s="8">
        <v>0.497</v>
      </c>
      <c r="G225" s="8">
        <v>0.316</v>
      </c>
      <c r="H225" s="9"/>
      <c r="I225" s="9" t="s">
        <v>19</v>
      </c>
      <c r="J225" s="9" t="s">
        <v>19</v>
      </c>
      <c r="K225" s="14">
        <v>4</v>
      </c>
      <c r="L225" s="14">
        <v>3</v>
      </c>
      <c r="M225" s="14">
        <v>2</v>
      </c>
      <c r="N225" s="9" t="s">
        <v>20</v>
      </c>
      <c r="O225" s="9">
        <f t="shared" si="34"/>
        <v>0.242</v>
      </c>
      <c r="P225" s="9">
        <f t="shared" si="33"/>
        <v>0.181</v>
      </c>
      <c r="Q225" s="9" t="s">
        <v>46</v>
      </c>
    </row>
    <row r="226" s="2" customFormat="1" spans="1:17">
      <c r="A226" s="8" t="s">
        <v>477</v>
      </c>
      <c r="B226" s="8" t="s">
        <v>498</v>
      </c>
      <c r="C226" s="8" t="s">
        <v>507</v>
      </c>
      <c r="D226" s="8" t="s">
        <v>508</v>
      </c>
      <c r="E226" s="8">
        <v>0.728</v>
      </c>
      <c r="F226" s="8">
        <v>0.51</v>
      </c>
      <c r="G226" s="8">
        <v>0.32</v>
      </c>
      <c r="H226" s="9"/>
      <c r="I226" s="9" t="s">
        <v>19</v>
      </c>
      <c r="J226" s="9" t="s">
        <v>19</v>
      </c>
      <c r="K226" s="14">
        <v>4</v>
      </c>
      <c r="L226" s="14">
        <v>3</v>
      </c>
      <c r="M226" s="14">
        <v>2</v>
      </c>
      <c r="N226" s="9" t="s">
        <v>20</v>
      </c>
      <c r="O226" s="9">
        <f t="shared" si="34"/>
        <v>0.218</v>
      </c>
      <c r="P226" s="9">
        <f t="shared" si="33"/>
        <v>0.19</v>
      </c>
      <c r="Q226" s="9" t="s">
        <v>46</v>
      </c>
    </row>
    <row r="227" s="2" customFormat="1" spans="1:17">
      <c r="A227" s="8" t="s">
        <v>477</v>
      </c>
      <c r="B227" s="8" t="s">
        <v>498</v>
      </c>
      <c r="C227" s="8" t="s">
        <v>509</v>
      </c>
      <c r="D227" s="8" t="s">
        <v>510</v>
      </c>
      <c r="E227" s="8">
        <v>0.749</v>
      </c>
      <c r="F227" s="8">
        <v>0.516</v>
      </c>
      <c r="G227" s="8">
        <v>0.336</v>
      </c>
      <c r="H227" s="9"/>
      <c r="I227" s="9" t="s">
        <v>19</v>
      </c>
      <c r="J227" s="9" t="s">
        <v>19</v>
      </c>
      <c r="K227" s="14">
        <v>4</v>
      </c>
      <c r="L227" s="14">
        <v>3</v>
      </c>
      <c r="M227" s="14">
        <v>2</v>
      </c>
      <c r="N227" s="9" t="s">
        <v>20</v>
      </c>
      <c r="O227" s="9">
        <f t="shared" si="34"/>
        <v>0.233</v>
      </c>
      <c r="P227" s="9">
        <f t="shared" si="33"/>
        <v>0.18</v>
      </c>
      <c r="Q227" s="9" t="s">
        <v>46</v>
      </c>
    </row>
    <row r="228" s="2" customFormat="1" spans="1:17">
      <c r="A228" s="8" t="s">
        <v>477</v>
      </c>
      <c r="B228" s="8" t="s">
        <v>498</v>
      </c>
      <c r="C228" s="8" t="s">
        <v>511</v>
      </c>
      <c r="D228" s="8" t="s">
        <v>512</v>
      </c>
      <c r="E228" s="8">
        <v>0.759</v>
      </c>
      <c r="F228" s="8">
        <v>0.534</v>
      </c>
      <c r="G228" s="8">
        <v>0.366</v>
      </c>
      <c r="H228" s="9" t="s">
        <v>19</v>
      </c>
      <c r="I228" s="9" t="s">
        <v>19</v>
      </c>
      <c r="J228" s="9" t="s">
        <v>19</v>
      </c>
      <c r="K228" s="14">
        <v>4</v>
      </c>
      <c r="L228" s="14">
        <v>3</v>
      </c>
      <c r="M228" s="14">
        <v>2</v>
      </c>
      <c r="N228" s="9" t="s">
        <v>20</v>
      </c>
      <c r="O228" s="9">
        <f t="shared" si="34"/>
        <v>0.225</v>
      </c>
      <c r="P228" s="9">
        <f t="shared" si="33"/>
        <v>0.168</v>
      </c>
      <c r="Q228" s="9" t="s">
        <v>46</v>
      </c>
    </row>
    <row r="229" s="2" customFormat="1" spans="1:17">
      <c r="A229" s="8" t="s">
        <v>477</v>
      </c>
      <c r="B229" s="8" t="s">
        <v>498</v>
      </c>
      <c r="C229" s="8" t="s">
        <v>513</v>
      </c>
      <c r="D229" s="8" t="s">
        <v>514</v>
      </c>
      <c r="E229" s="8">
        <v>0.783</v>
      </c>
      <c r="F229" s="8">
        <v>0.554</v>
      </c>
      <c r="G229" s="8">
        <v>0.402</v>
      </c>
      <c r="H229" s="9" t="s">
        <v>19</v>
      </c>
      <c r="I229" s="9" t="s">
        <v>19</v>
      </c>
      <c r="J229" s="9" t="s">
        <v>19</v>
      </c>
      <c r="K229" s="14">
        <v>4</v>
      </c>
      <c r="L229" s="14">
        <v>3</v>
      </c>
      <c r="M229" s="14">
        <v>3</v>
      </c>
      <c r="N229" s="9" t="s">
        <v>11</v>
      </c>
      <c r="O229" s="9">
        <f t="shared" si="34"/>
        <v>0.229</v>
      </c>
      <c r="P229" s="9">
        <f t="shared" si="33"/>
        <v>0.152</v>
      </c>
      <c r="Q229" s="9" t="s">
        <v>46</v>
      </c>
    </row>
    <row r="230" s="2" customFormat="1" spans="1:17">
      <c r="A230" s="8" t="s">
        <v>477</v>
      </c>
      <c r="B230" s="8" t="s">
        <v>498</v>
      </c>
      <c r="C230" s="8" t="s">
        <v>515</v>
      </c>
      <c r="D230" s="8" t="s">
        <v>516</v>
      </c>
      <c r="E230" s="8">
        <v>0.827</v>
      </c>
      <c r="F230" s="8">
        <v>0.607</v>
      </c>
      <c r="G230" s="8">
        <v>0.46</v>
      </c>
      <c r="H230" s="9" t="s">
        <v>19</v>
      </c>
      <c r="I230" s="9" t="s">
        <v>19</v>
      </c>
      <c r="J230" s="9" t="s">
        <v>19</v>
      </c>
      <c r="K230" s="14">
        <v>5</v>
      </c>
      <c r="L230" s="14">
        <v>4</v>
      </c>
      <c r="M230" s="14">
        <v>3</v>
      </c>
      <c r="N230" s="9" t="s">
        <v>20</v>
      </c>
      <c r="O230" s="9">
        <f t="shared" si="34"/>
        <v>0.22</v>
      </c>
      <c r="P230" s="9">
        <f t="shared" si="33"/>
        <v>0.147</v>
      </c>
      <c r="Q230" s="9" t="s">
        <v>46</v>
      </c>
    </row>
    <row r="231" s="2" customFormat="1" spans="1:17">
      <c r="A231" s="8" t="s">
        <v>477</v>
      </c>
      <c r="B231" s="8" t="s">
        <v>498</v>
      </c>
      <c r="C231" s="8" t="s">
        <v>517</v>
      </c>
      <c r="D231" s="8" t="s">
        <v>518</v>
      </c>
      <c r="E231" s="8">
        <v>0.813</v>
      </c>
      <c r="F231" s="8">
        <v>0.614</v>
      </c>
      <c r="G231" s="8">
        <v>0.501</v>
      </c>
      <c r="H231" s="9" t="s">
        <v>19</v>
      </c>
      <c r="I231" s="9" t="s">
        <v>19</v>
      </c>
      <c r="J231" s="9" t="s">
        <v>19</v>
      </c>
      <c r="K231" s="14">
        <v>5</v>
      </c>
      <c r="L231" s="14">
        <v>4</v>
      </c>
      <c r="M231" s="14">
        <v>3</v>
      </c>
      <c r="N231" s="9" t="s">
        <v>20</v>
      </c>
      <c r="O231" s="9">
        <f t="shared" si="34"/>
        <v>0.199</v>
      </c>
      <c r="P231" s="9">
        <f t="shared" si="33"/>
        <v>0.113</v>
      </c>
      <c r="Q231" s="9" t="s">
        <v>29</v>
      </c>
    </row>
    <row r="232" s="2" customFormat="1" spans="1:17">
      <c r="A232" s="8" t="s">
        <v>477</v>
      </c>
      <c r="B232" s="8" t="s">
        <v>498</v>
      </c>
      <c r="C232" s="8" t="s">
        <v>519</v>
      </c>
      <c r="D232" s="8" t="s">
        <v>520</v>
      </c>
      <c r="E232" s="8">
        <v>0.802</v>
      </c>
      <c r="F232" s="8">
        <v>0.605</v>
      </c>
      <c r="G232" s="8">
        <v>0.482</v>
      </c>
      <c r="H232" s="9" t="s">
        <v>19</v>
      </c>
      <c r="I232" s="9" t="s">
        <v>19</v>
      </c>
      <c r="J232" s="9" t="s">
        <v>19</v>
      </c>
      <c r="K232" s="14">
        <v>5</v>
      </c>
      <c r="L232" s="14">
        <v>4</v>
      </c>
      <c r="M232" s="14">
        <v>3</v>
      </c>
      <c r="N232" s="9" t="s">
        <v>20</v>
      </c>
      <c r="O232" s="9">
        <f t="shared" si="34"/>
        <v>0.197</v>
      </c>
      <c r="P232" s="9">
        <f t="shared" si="33"/>
        <v>0.123</v>
      </c>
      <c r="Q232" s="9" t="s">
        <v>29</v>
      </c>
    </row>
    <row r="233" s="2" customFormat="1" spans="1:17">
      <c r="A233" s="8" t="s">
        <v>477</v>
      </c>
      <c r="B233" s="8" t="s">
        <v>498</v>
      </c>
      <c r="C233" s="8" t="s">
        <v>521</v>
      </c>
      <c r="D233" s="8" t="s">
        <v>522</v>
      </c>
      <c r="E233" s="8">
        <v>0.781</v>
      </c>
      <c r="F233" s="8">
        <v>0.559</v>
      </c>
      <c r="G233" s="8">
        <v>0.435</v>
      </c>
      <c r="H233" s="9" t="s">
        <v>19</v>
      </c>
      <c r="I233" s="9" t="s">
        <v>19</v>
      </c>
      <c r="J233" s="9" t="s">
        <v>19</v>
      </c>
      <c r="K233" s="14">
        <v>4</v>
      </c>
      <c r="L233" s="14">
        <v>3</v>
      </c>
      <c r="M233" s="14">
        <v>3</v>
      </c>
      <c r="N233" s="9" t="s">
        <v>11</v>
      </c>
      <c r="O233" s="9">
        <f t="shared" si="34"/>
        <v>0.222</v>
      </c>
      <c r="P233" s="9">
        <f t="shared" si="33"/>
        <v>0.124</v>
      </c>
      <c r="Q233" s="9" t="s">
        <v>46</v>
      </c>
    </row>
    <row r="234" s="2" customFormat="1" spans="1:17">
      <c r="A234" s="8" t="s">
        <v>477</v>
      </c>
      <c r="B234" s="8" t="s">
        <v>498</v>
      </c>
      <c r="C234" s="8" t="s">
        <v>523</v>
      </c>
      <c r="D234" s="8" t="s">
        <v>524</v>
      </c>
      <c r="E234" s="8">
        <v>0.784</v>
      </c>
      <c r="F234" s="8">
        <v>0.516</v>
      </c>
      <c r="G234" s="8">
        <v>0.392</v>
      </c>
      <c r="H234" s="9" t="s">
        <v>19</v>
      </c>
      <c r="I234" s="9" t="s">
        <v>19</v>
      </c>
      <c r="J234" s="9" t="s">
        <v>19</v>
      </c>
      <c r="K234" s="14">
        <v>4</v>
      </c>
      <c r="L234" s="14">
        <v>3</v>
      </c>
      <c r="M234" s="14">
        <v>2</v>
      </c>
      <c r="N234" s="9" t="s">
        <v>20</v>
      </c>
      <c r="O234" s="9">
        <f t="shared" si="34"/>
        <v>0.268</v>
      </c>
      <c r="P234" s="9">
        <f t="shared" si="33"/>
        <v>0.124</v>
      </c>
      <c r="Q234" s="14" t="s">
        <v>46</v>
      </c>
    </row>
    <row r="235" s="2" customFormat="1" spans="1:17">
      <c r="A235" s="8" t="s">
        <v>477</v>
      </c>
      <c r="B235" s="8" t="s">
        <v>498</v>
      </c>
      <c r="C235" s="8" t="s">
        <v>525</v>
      </c>
      <c r="D235" s="8" t="s">
        <v>526</v>
      </c>
      <c r="E235" s="8">
        <v>0.759</v>
      </c>
      <c r="F235" s="8">
        <v>0.509</v>
      </c>
      <c r="G235" s="8">
        <v>0.362</v>
      </c>
      <c r="H235" s="9" t="s">
        <v>19</v>
      </c>
      <c r="I235" s="9" t="s">
        <v>19</v>
      </c>
      <c r="J235" s="9" t="s">
        <v>19</v>
      </c>
      <c r="K235" s="14">
        <v>4</v>
      </c>
      <c r="L235" s="14">
        <v>3</v>
      </c>
      <c r="M235" s="14">
        <v>2</v>
      </c>
      <c r="N235" s="9" t="s">
        <v>20</v>
      </c>
      <c r="O235" s="9">
        <f t="shared" si="34"/>
        <v>0.25</v>
      </c>
      <c r="P235" s="9">
        <f t="shared" si="33"/>
        <v>0.147</v>
      </c>
      <c r="Q235" s="14" t="s">
        <v>46</v>
      </c>
    </row>
    <row r="236" s="2" customFormat="1" spans="1:17">
      <c r="A236" s="8" t="s">
        <v>477</v>
      </c>
      <c r="B236" s="8" t="s">
        <v>527</v>
      </c>
      <c r="C236" s="8" t="s">
        <v>528</v>
      </c>
      <c r="D236" s="8" t="s">
        <v>529</v>
      </c>
      <c r="E236" s="7">
        <v>0.183</v>
      </c>
      <c r="F236" s="7">
        <v>-0.056</v>
      </c>
      <c r="G236" s="8">
        <v>0.108</v>
      </c>
      <c r="H236" s="9" t="s">
        <v>18</v>
      </c>
      <c r="I236" s="9" t="s">
        <v>18</v>
      </c>
      <c r="J236" s="9"/>
      <c r="K236" s="14"/>
      <c r="L236" s="14"/>
      <c r="M236" s="14">
        <v>1</v>
      </c>
      <c r="N236" s="9" t="s">
        <v>13</v>
      </c>
      <c r="O236" s="14"/>
      <c r="P236" s="14"/>
      <c r="Q236" s="14" t="s">
        <v>21</v>
      </c>
    </row>
    <row r="237" s="2" customFormat="1" spans="1:17">
      <c r="A237" s="8" t="s">
        <v>477</v>
      </c>
      <c r="B237" s="8" t="s">
        <v>527</v>
      </c>
      <c r="C237" s="8" t="s">
        <v>530</v>
      </c>
      <c r="D237" s="8" t="s">
        <v>531</v>
      </c>
      <c r="E237" s="6">
        <v>-0.757</v>
      </c>
      <c r="F237" s="7">
        <v>-0.081</v>
      </c>
      <c r="G237" s="7">
        <v>0.097</v>
      </c>
      <c r="H237" s="9"/>
      <c r="I237" s="9" t="s">
        <v>18</v>
      </c>
      <c r="J237" s="9"/>
      <c r="K237" s="14">
        <v>4</v>
      </c>
      <c r="L237" s="14"/>
      <c r="M237" s="14"/>
      <c r="N237" s="9" t="s">
        <v>11</v>
      </c>
      <c r="O237" s="14"/>
      <c r="P237" s="14"/>
      <c r="Q237" s="14" t="s">
        <v>46</v>
      </c>
    </row>
    <row r="238" s="2" customFormat="1" spans="1:17">
      <c r="A238" s="8" t="s">
        <v>477</v>
      </c>
      <c r="B238" s="8" t="s">
        <v>532</v>
      </c>
      <c r="C238" s="8" t="s">
        <v>533</v>
      </c>
      <c r="D238" s="8" t="s">
        <v>534</v>
      </c>
      <c r="E238" s="8">
        <v>0.741</v>
      </c>
      <c r="F238" s="8">
        <v>0.645</v>
      </c>
      <c r="G238" s="8">
        <v>0.647</v>
      </c>
      <c r="H238" s="9" t="s">
        <v>19</v>
      </c>
      <c r="I238" s="9" t="s">
        <v>19</v>
      </c>
      <c r="J238" s="9" t="s">
        <v>19</v>
      </c>
      <c r="K238" s="14">
        <v>4</v>
      </c>
      <c r="L238" s="14">
        <v>4</v>
      </c>
      <c r="M238" s="14">
        <v>4</v>
      </c>
      <c r="N238" s="9" t="s">
        <v>29</v>
      </c>
      <c r="O238" s="9">
        <f t="shared" ref="O238:O242" si="35">E238-F238</f>
        <v>0.096</v>
      </c>
      <c r="P238" s="9">
        <f t="shared" ref="P238:P257" si="36">F238-G238</f>
        <v>-0.002</v>
      </c>
      <c r="Q238" s="9" t="s">
        <v>29</v>
      </c>
    </row>
    <row r="239" s="2" customFormat="1" spans="1:17">
      <c r="A239" s="8" t="s">
        <v>477</v>
      </c>
      <c r="B239" s="8" t="s">
        <v>532</v>
      </c>
      <c r="C239" s="8" t="s">
        <v>535</v>
      </c>
      <c r="D239" s="8" t="s">
        <v>536</v>
      </c>
      <c r="E239" s="7">
        <v>-0.481</v>
      </c>
      <c r="F239" s="8">
        <v>0.282</v>
      </c>
      <c r="G239" s="8">
        <v>0.454</v>
      </c>
      <c r="H239" s="9" t="s">
        <v>18</v>
      </c>
      <c r="I239" s="9" t="s">
        <v>19</v>
      </c>
      <c r="J239" s="9" t="s">
        <v>19</v>
      </c>
      <c r="K239" s="14"/>
      <c r="L239" s="14">
        <v>2</v>
      </c>
      <c r="M239" s="14">
        <v>3</v>
      </c>
      <c r="N239" s="9" t="s">
        <v>11</v>
      </c>
      <c r="O239" s="14"/>
      <c r="P239" s="14">
        <f t="shared" si="36"/>
        <v>-0.172</v>
      </c>
      <c r="Q239" s="14" t="s">
        <v>21</v>
      </c>
    </row>
    <row r="240" s="2" customFormat="1" spans="1:17">
      <c r="A240" s="16" t="s">
        <v>537</v>
      </c>
      <c r="B240" s="16" t="s">
        <v>538</v>
      </c>
      <c r="C240" s="16" t="s">
        <v>539</v>
      </c>
      <c r="D240" s="16" t="s">
        <v>540</v>
      </c>
      <c r="E240" s="8">
        <v>0.668</v>
      </c>
      <c r="F240" s="8">
        <v>0.795</v>
      </c>
      <c r="G240" s="8">
        <v>0.821</v>
      </c>
      <c r="H240" s="9" t="s">
        <v>19</v>
      </c>
      <c r="I240" s="9" t="s">
        <v>19</v>
      </c>
      <c r="J240" s="9" t="s">
        <v>19</v>
      </c>
      <c r="K240" s="14">
        <v>4</v>
      </c>
      <c r="L240" s="14">
        <v>4</v>
      </c>
      <c r="M240" s="14">
        <v>5</v>
      </c>
      <c r="N240" s="9" t="s">
        <v>13</v>
      </c>
      <c r="O240" s="9">
        <f t="shared" si="35"/>
        <v>-0.127</v>
      </c>
      <c r="P240" s="9">
        <f t="shared" si="36"/>
        <v>-0.0259999999999999</v>
      </c>
      <c r="Q240" s="9" t="s">
        <v>29</v>
      </c>
    </row>
    <row r="241" s="2" customFormat="1" spans="1:17">
      <c r="A241" s="16" t="s">
        <v>537</v>
      </c>
      <c r="B241" s="16" t="s">
        <v>538</v>
      </c>
      <c r="C241" s="16" t="s">
        <v>541</v>
      </c>
      <c r="D241" s="16" t="s">
        <v>542</v>
      </c>
      <c r="E241" s="6">
        <v>-0.565</v>
      </c>
      <c r="F241" s="8">
        <v>0.349</v>
      </c>
      <c r="G241" s="8">
        <v>0.511</v>
      </c>
      <c r="H241" s="9"/>
      <c r="I241" s="9" t="s">
        <v>19</v>
      </c>
      <c r="J241" s="9" t="s">
        <v>19</v>
      </c>
      <c r="K241" s="14">
        <v>3</v>
      </c>
      <c r="L241" s="14">
        <v>2</v>
      </c>
      <c r="M241" s="14">
        <v>3</v>
      </c>
      <c r="N241" s="9" t="s">
        <v>12</v>
      </c>
      <c r="O241" s="9">
        <f>-E241-F241</f>
        <v>0.216</v>
      </c>
      <c r="P241" s="9">
        <f t="shared" si="36"/>
        <v>-0.162</v>
      </c>
      <c r="Q241" s="9" t="s">
        <v>224</v>
      </c>
    </row>
    <row r="242" s="2" customFormat="1" spans="1:17">
      <c r="A242" s="16" t="s">
        <v>537</v>
      </c>
      <c r="B242" s="16" t="s">
        <v>543</v>
      </c>
      <c r="C242" s="16" t="s">
        <v>544</v>
      </c>
      <c r="D242" s="16" t="s">
        <v>545</v>
      </c>
      <c r="E242" s="8">
        <v>0.988</v>
      </c>
      <c r="F242" s="8">
        <v>0.943</v>
      </c>
      <c r="G242" s="8">
        <v>0.889</v>
      </c>
      <c r="H242" s="9" t="s">
        <v>19</v>
      </c>
      <c r="I242" s="9" t="s">
        <v>19</v>
      </c>
      <c r="J242" s="9" t="s">
        <v>19</v>
      </c>
      <c r="K242" s="14">
        <v>5</v>
      </c>
      <c r="L242" s="14">
        <v>5</v>
      </c>
      <c r="M242" s="14">
        <v>5</v>
      </c>
      <c r="N242" s="9" t="s">
        <v>29</v>
      </c>
      <c r="O242" s="9">
        <f t="shared" si="35"/>
        <v>0.045</v>
      </c>
      <c r="P242" s="9">
        <f t="shared" si="36"/>
        <v>0.0539999999999999</v>
      </c>
      <c r="Q242" s="9" t="s">
        <v>29</v>
      </c>
    </row>
    <row r="243" s="2" customFormat="1" spans="1:17">
      <c r="A243" s="16" t="s">
        <v>537</v>
      </c>
      <c r="B243" s="16" t="s">
        <v>543</v>
      </c>
      <c r="C243" s="16" t="s">
        <v>546</v>
      </c>
      <c r="D243" s="16" t="s">
        <v>547</v>
      </c>
      <c r="E243" s="7">
        <v>0.468</v>
      </c>
      <c r="F243" s="8">
        <v>0.819</v>
      </c>
      <c r="G243" s="8">
        <v>0.801</v>
      </c>
      <c r="H243" s="9" t="s">
        <v>18</v>
      </c>
      <c r="I243" s="9" t="s">
        <v>19</v>
      </c>
      <c r="J243" s="9" t="s">
        <v>19</v>
      </c>
      <c r="K243" s="14"/>
      <c r="L243" s="14">
        <v>5</v>
      </c>
      <c r="M243" s="14">
        <v>5</v>
      </c>
      <c r="N243" s="9" t="s">
        <v>11</v>
      </c>
      <c r="O243" s="14"/>
      <c r="P243" s="14">
        <f t="shared" si="36"/>
        <v>0.0179999999999999</v>
      </c>
      <c r="Q243" s="14" t="s">
        <v>21</v>
      </c>
    </row>
    <row r="244" s="2" customFormat="1" spans="1:17">
      <c r="A244" s="16" t="s">
        <v>537</v>
      </c>
      <c r="B244" s="16" t="s">
        <v>548</v>
      </c>
      <c r="C244" s="16" t="s">
        <v>549</v>
      </c>
      <c r="D244" s="16" t="s">
        <v>550</v>
      </c>
      <c r="E244" s="8">
        <v>0.942</v>
      </c>
      <c r="F244" s="8">
        <v>0.933</v>
      </c>
      <c r="G244" s="8">
        <v>0.893</v>
      </c>
      <c r="H244" s="9" t="s">
        <v>19</v>
      </c>
      <c r="I244" s="9" t="s">
        <v>19</v>
      </c>
      <c r="J244" s="9" t="s">
        <v>19</v>
      </c>
      <c r="K244" s="14">
        <v>5</v>
      </c>
      <c r="L244" s="14">
        <v>5</v>
      </c>
      <c r="M244" s="14">
        <v>5</v>
      </c>
      <c r="N244" s="9" t="s">
        <v>29</v>
      </c>
      <c r="O244" s="9">
        <f t="shared" ref="O244:O248" si="37">E244-F244</f>
        <v>0.0089999999999999</v>
      </c>
      <c r="P244" s="9">
        <f t="shared" si="36"/>
        <v>0.04</v>
      </c>
      <c r="Q244" s="9" t="s">
        <v>29</v>
      </c>
    </row>
    <row r="245" s="2" customFormat="1" spans="1:17">
      <c r="A245" s="16" t="s">
        <v>537</v>
      </c>
      <c r="B245" s="16" t="s">
        <v>548</v>
      </c>
      <c r="C245" s="16" t="s">
        <v>551</v>
      </c>
      <c r="D245" s="16" t="s">
        <v>552</v>
      </c>
      <c r="E245" s="7">
        <v>0.256</v>
      </c>
      <c r="F245" s="8">
        <v>0.77</v>
      </c>
      <c r="G245" s="8">
        <v>0.755</v>
      </c>
      <c r="H245" s="9" t="s">
        <v>18</v>
      </c>
      <c r="I245" s="9" t="s">
        <v>19</v>
      </c>
      <c r="J245" s="9" t="s">
        <v>19</v>
      </c>
      <c r="K245" s="14"/>
      <c r="L245" s="14">
        <v>4</v>
      </c>
      <c r="M245" s="14">
        <v>4</v>
      </c>
      <c r="N245" s="9" t="s">
        <v>11</v>
      </c>
      <c r="O245" s="14"/>
      <c r="P245" s="14">
        <f t="shared" si="36"/>
        <v>0.015</v>
      </c>
      <c r="Q245" s="14" t="s">
        <v>21</v>
      </c>
    </row>
    <row r="246" s="2" customFormat="1" spans="1:17">
      <c r="A246" s="16" t="s">
        <v>537</v>
      </c>
      <c r="B246" s="16" t="s">
        <v>553</v>
      </c>
      <c r="C246" s="16" t="s">
        <v>554</v>
      </c>
      <c r="D246" s="16" t="s">
        <v>555</v>
      </c>
      <c r="E246" s="8">
        <v>0.982</v>
      </c>
      <c r="F246" s="8">
        <v>0.916</v>
      </c>
      <c r="G246" s="8">
        <v>0.865</v>
      </c>
      <c r="H246" s="9" t="s">
        <v>19</v>
      </c>
      <c r="I246" s="9" t="s">
        <v>19</v>
      </c>
      <c r="J246" s="9" t="s">
        <v>19</v>
      </c>
      <c r="K246" s="14">
        <v>5</v>
      </c>
      <c r="L246" s="14">
        <v>5</v>
      </c>
      <c r="M246" s="14">
        <v>5</v>
      </c>
      <c r="N246" s="9" t="s">
        <v>29</v>
      </c>
      <c r="O246" s="9">
        <f t="shared" si="37"/>
        <v>0.0659999999999999</v>
      </c>
      <c r="P246" s="9">
        <f t="shared" si="36"/>
        <v>0.051</v>
      </c>
      <c r="Q246" s="9" t="s">
        <v>29</v>
      </c>
    </row>
    <row r="247" s="2" customFormat="1" spans="1:17">
      <c r="A247" s="16" t="s">
        <v>537</v>
      </c>
      <c r="B247" s="16" t="s">
        <v>553</v>
      </c>
      <c r="C247" s="16" t="s">
        <v>556</v>
      </c>
      <c r="D247" s="16" t="s">
        <v>557</v>
      </c>
      <c r="E247" s="8">
        <v>0.588</v>
      </c>
      <c r="F247" s="8">
        <v>0.759</v>
      </c>
      <c r="G247" s="8">
        <v>0.788</v>
      </c>
      <c r="H247" s="9" t="s">
        <v>19</v>
      </c>
      <c r="I247" s="9" t="s">
        <v>19</v>
      </c>
      <c r="J247" s="9" t="s">
        <v>19</v>
      </c>
      <c r="K247" s="14">
        <v>3</v>
      </c>
      <c r="L247" s="14">
        <v>4</v>
      </c>
      <c r="M247" s="14">
        <v>4</v>
      </c>
      <c r="N247" s="9" t="s">
        <v>11</v>
      </c>
      <c r="O247" s="9">
        <f t="shared" si="37"/>
        <v>-0.171</v>
      </c>
      <c r="P247" s="9">
        <f t="shared" si="36"/>
        <v>-0.029</v>
      </c>
      <c r="Q247" s="9" t="s">
        <v>29</v>
      </c>
    </row>
    <row r="248" s="2" customFormat="1" spans="1:17">
      <c r="A248" s="16" t="s">
        <v>537</v>
      </c>
      <c r="B248" s="16" t="s">
        <v>558</v>
      </c>
      <c r="C248" s="16" t="s">
        <v>559</v>
      </c>
      <c r="D248" s="16" t="s">
        <v>560</v>
      </c>
      <c r="E248" s="8">
        <v>0.976</v>
      </c>
      <c r="F248" s="8">
        <v>0.932</v>
      </c>
      <c r="G248" s="8">
        <v>0.859</v>
      </c>
      <c r="H248" s="9" t="s">
        <v>19</v>
      </c>
      <c r="I248" s="9" t="s">
        <v>19</v>
      </c>
      <c r="J248" s="9" t="s">
        <v>19</v>
      </c>
      <c r="K248" s="14">
        <v>5</v>
      </c>
      <c r="L248" s="14">
        <v>5</v>
      </c>
      <c r="M248" s="14">
        <v>5</v>
      </c>
      <c r="N248" s="9" t="s">
        <v>29</v>
      </c>
      <c r="O248" s="9">
        <f t="shared" si="37"/>
        <v>0.0439999999999999</v>
      </c>
      <c r="P248" s="9">
        <f t="shared" si="36"/>
        <v>0.0730000000000001</v>
      </c>
      <c r="Q248" s="9" t="s">
        <v>29</v>
      </c>
    </row>
    <row r="249" s="2" customFormat="1" spans="1:17">
      <c r="A249" s="16" t="s">
        <v>537</v>
      </c>
      <c r="B249" s="16" t="s">
        <v>558</v>
      </c>
      <c r="C249" s="16" t="s">
        <v>561</v>
      </c>
      <c r="D249" s="16" t="s">
        <v>562</v>
      </c>
      <c r="E249" s="7">
        <v>0.438</v>
      </c>
      <c r="F249" s="8">
        <v>0.783</v>
      </c>
      <c r="G249" s="8">
        <v>0.81</v>
      </c>
      <c r="H249" s="9"/>
      <c r="I249" s="9" t="s">
        <v>19</v>
      </c>
      <c r="J249" s="9" t="s">
        <v>19</v>
      </c>
      <c r="K249" s="14"/>
      <c r="L249" s="14">
        <v>4</v>
      </c>
      <c r="M249" s="14">
        <v>5</v>
      </c>
      <c r="N249" s="9" t="s">
        <v>11</v>
      </c>
      <c r="O249" s="14"/>
      <c r="P249" s="14">
        <f t="shared" si="36"/>
        <v>-0.027</v>
      </c>
      <c r="Q249" s="14" t="s">
        <v>21</v>
      </c>
    </row>
    <row r="250" s="2" customFormat="1" spans="1:17">
      <c r="A250" s="16" t="s">
        <v>537</v>
      </c>
      <c r="B250" s="16" t="s">
        <v>563</v>
      </c>
      <c r="C250" s="16" t="s">
        <v>564</v>
      </c>
      <c r="D250" s="16" t="s">
        <v>565</v>
      </c>
      <c r="E250" s="8">
        <v>0.894</v>
      </c>
      <c r="F250" s="8">
        <v>0.877</v>
      </c>
      <c r="G250" s="8">
        <v>0.839</v>
      </c>
      <c r="H250" s="9" t="s">
        <v>19</v>
      </c>
      <c r="I250" s="9" t="s">
        <v>19</v>
      </c>
      <c r="J250" s="9" t="s">
        <v>19</v>
      </c>
      <c r="K250" s="14">
        <v>5</v>
      </c>
      <c r="L250" s="14">
        <v>5</v>
      </c>
      <c r="M250" s="14">
        <v>5</v>
      </c>
      <c r="N250" s="9" t="s">
        <v>29</v>
      </c>
      <c r="O250" s="9">
        <f t="shared" ref="O250:O255" si="38">E250-F250</f>
        <v>0.017</v>
      </c>
      <c r="P250" s="9">
        <f t="shared" si="36"/>
        <v>0.038</v>
      </c>
      <c r="Q250" s="9" t="s">
        <v>29</v>
      </c>
    </row>
    <row r="251" s="2" customFormat="1" spans="1:17">
      <c r="A251" s="16" t="s">
        <v>537</v>
      </c>
      <c r="B251" s="16" t="s">
        <v>563</v>
      </c>
      <c r="C251" s="16" t="s">
        <v>566</v>
      </c>
      <c r="D251" s="16" t="s">
        <v>567</v>
      </c>
      <c r="E251" s="7">
        <v>0.458</v>
      </c>
      <c r="F251" s="8">
        <v>0.774</v>
      </c>
      <c r="G251" s="8">
        <v>0.777</v>
      </c>
      <c r="H251" s="9"/>
      <c r="I251" s="9" t="s">
        <v>19</v>
      </c>
      <c r="J251" s="9" t="s">
        <v>19</v>
      </c>
      <c r="K251" s="14"/>
      <c r="L251" s="14">
        <v>4</v>
      </c>
      <c r="M251" s="14">
        <v>4</v>
      </c>
      <c r="N251" s="9" t="s">
        <v>11</v>
      </c>
      <c r="O251" s="14"/>
      <c r="P251" s="14">
        <f t="shared" si="36"/>
        <v>-0.003</v>
      </c>
      <c r="Q251" s="14" t="s">
        <v>21</v>
      </c>
    </row>
    <row r="252" s="2" customFormat="1" spans="1:17">
      <c r="A252" s="16" t="s">
        <v>537</v>
      </c>
      <c r="B252" s="16" t="s">
        <v>563</v>
      </c>
      <c r="C252" s="16" t="s">
        <v>568</v>
      </c>
      <c r="D252" s="16" t="s">
        <v>569</v>
      </c>
      <c r="E252" s="8">
        <v>0.932</v>
      </c>
      <c r="F252" s="8">
        <v>0.898</v>
      </c>
      <c r="G252" s="8">
        <v>0.848</v>
      </c>
      <c r="H252" s="9" t="s">
        <v>19</v>
      </c>
      <c r="I252" s="9" t="s">
        <v>19</v>
      </c>
      <c r="J252" s="9" t="s">
        <v>19</v>
      </c>
      <c r="K252" s="14">
        <v>5</v>
      </c>
      <c r="L252" s="14">
        <v>5</v>
      </c>
      <c r="M252" s="14">
        <v>5</v>
      </c>
      <c r="N252" s="9" t="s">
        <v>29</v>
      </c>
      <c r="O252" s="9">
        <f t="shared" si="38"/>
        <v>0.034</v>
      </c>
      <c r="P252" s="9">
        <f t="shared" si="36"/>
        <v>0.05</v>
      </c>
      <c r="Q252" s="9" t="s">
        <v>29</v>
      </c>
    </row>
    <row r="253" s="2" customFormat="1" spans="1:17">
      <c r="A253" s="16" t="s">
        <v>537</v>
      </c>
      <c r="B253" s="16" t="s">
        <v>563</v>
      </c>
      <c r="C253" s="16" t="s">
        <v>570</v>
      </c>
      <c r="D253" s="16" t="s">
        <v>571</v>
      </c>
      <c r="E253" s="7">
        <v>0.426</v>
      </c>
      <c r="F253" s="8">
        <v>0.792</v>
      </c>
      <c r="G253" s="8">
        <v>0.78</v>
      </c>
      <c r="H253" s="9"/>
      <c r="I253" s="9" t="s">
        <v>19</v>
      </c>
      <c r="J253" s="9" t="s">
        <v>19</v>
      </c>
      <c r="K253" s="14"/>
      <c r="L253" s="14">
        <v>4</v>
      </c>
      <c r="M253" s="14">
        <v>4</v>
      </c>
      <c r="N253" s="9" t="s">
        <v>11</v>
      </c>
      <c r="O253" s="14"/>
      <c r="P253" s="14">
        <f t="shared" si="36"/>
        <v>0.012</v>
      </c>
      <c r="Q253" s="14" t="s">
        <v>21</v>
      </c>
    </row>
    <row r="254" s="2" customFormat="1" spans="1:17">
      <c r="A254" s="16" t="s">
        <v>537</v>
      </c>
      <c r="B254" s="16" t="s">
        <v>572</v>
      </c>
      <c r="C254" s="16" t="s">
        <v>573</v>
      </c>
      <c r="D254" s="16" t="s">
        <v>574</v>
      </c>
      <c r="E254" s="7">
        <v>0.432</v>
      </c>
      <c r="F254" s="8">
        <v>0.347</v>
      </c>
      <c r="G254" s="8">
        <v>0.186</v>
      </c>
      <c r="H254" s="9" t="s">
        <v>18</v>
      </c>
      <c r="I254" s="9"/>
      <c r="J254" s="9"/>
      <c r="K254" s="14"/>
      <c r="L254" s="14">
        <v>2</v>
      </c>
      <c r="M254" s="14">
        <v>1</v>
      </c>
      <c r="N254" s="9" t="s">
        <v>11</v>
      </c>
      <c r="O254" s="14"/>
      <c r="P254" s="14">
        <f t="shared" si="36"/>
        <v>0.161</v>
      </c>
      <c r="Q254" s="14" t="s">
        <v>21</v>
      </c>
    </row>
    <row r="255" s="2" customFormat="1" spans="1:17">
      <c r="A255" s="16" t="s">
        <v>537</v>
      </c>
      <c r="B255" s="16" t="s">
        <v>572</v>
      </c>
      <c r="C255" s="16" t="s">
        <v>575</v>
      </c>
      <c r="D255" s="16" t="s">
        <v>576</v>
      </c>
      <c r="E255" s="8">
        <v>0.741</v>
      </c>
      <c r="F255" s="8">
        <v>0.821</v>
      </c>
      <c r="G255" s="8">
        <v>0.833</v>
      </c>
      <c r="H255" s="9" t="s">
        <v>19</v>
      </c>
      <c r="I255" s="9" t="s">
        <v>19</v>
      </c>
      <c r="J255" s="9" t="s">
        <v>19</v>
      </c>
      <c r="K255" s="14">
        <v>4</v>
      </c>
      <c r="L255" s="14">
        <v>5</v>
      </c>
      <c r="M255" s="14">
        <v>5</v>
      </c>
      <c r="N255" s="9" t="s">
        <v>11</v>
      </c>
      <c r="O255" s="9">
        <f t="shared" si="38"/>
        <v>-0.08</v>
      </c>
      <c r="P255" s="9">
        <f t="shared" si="36"/>
        <v>-0.012</v>
      </c>
      <c r="Q255" s="9" t="s">
        <v>29</v>
      </c>
    </row>
    <row r="256" s="2" customFormat="1" spans="1:17">
      <c r="A256" s="16" t="s">
        <v>537</v>
      </c>
      <c r="B256" s="16" t="s">
        <v>572</v>
      </c>
      <c r="C256" s="16" t="s">
        <v>577</v>
      </c>
      <c r="D256" s="16" t="s">
        <v>578</v>
      </c>
      <c r="E256" s="6">
        <v>-0.538</v>
      </c>
      <c r="F256" s="8">
        <v>0.36</v>
      </c>
      <c r="G256" s="8">
        <v>0.525</v>
      </c>
      <c r="H256" s="9"/>
      <c r="I256" s="9" t="s">
        <v>19</v>
      </c>
      <c r="J256" s="9" t="s">
        <v>19</v>
      </c>
      <c r="K256" s="14">
        <v>3</v>
      </c>
      <c r="L256" s="14">
        <v>2</v>
      </c>
      <c r="M256" s="14">
        <v>3</v>
      </c>
      <c r="N256" s="9" t="s">
        <v>12</v>
      </c>
      <c r="O256" s="9">
        <f>-E256-F256</f>
        <v>0.178</v>
      </c>
      <c r="P256" s="9">
        <f t="shared" si="36"/>
        <v>-0.165</v>
      </c>
      <c r="Q256" s="9" t="s">
        <v>224</v>
      </c>
    </row>
    <row r="257" s="2" customFormat="1" ht="30" spans="1:17">
      <c r="A257" s="16" t="s">
        <v>537</v>
      </c>
      <c r="B257" s="17" t="s">
        <v>579</v>
      </c>
      <c r="C257" s="16" t="s">
        <v>580</v>
      </c>
      <c r="D257" s="16" t="s">
        <v>581</v>
      </c>
      <c r="E257" s="8">
        <v>0.521</v>
      </c>
      <c r="F257" s="8">
        <v>0.372</v>
      </c>
      <c r="G257" s="8">
        <v>0.16</v>
      </c>
      <c r="H257" s="9"/>
      <c r="I257" s="9"/>
      <c r="J257" s="9"/>
      <c r="K257" s="14">
        <v>3</v>
      </c>
      <c r="L257" s="14">
        <v>2</v>
      </c>
      <c r="M257" s="14">
        <v>1</v>
      </c>
      <c r="N257" s="9" t="s">
        <v>20</v>
      </c>
      <c r="O257" s="9">
        <f>E257-F257</f>
        <v>0.149</v>
      </c>
      <c r="P257" s="9">
        <f t="shared" si="36"/>
        <v>0.212</v>
      </c>
      <c r="Q257" s="9" t="s">
        <v>46</v>
      </c>
    </row>
  </sheetData>
  <mergeCells count="11">
    <mergeCell ref="E1:G1"/>
    <mergeCell ref="H1:J1"/>
    <mergeCell ref="K1:M1"/>
    <mergeCell ref="A1:A2"/>
    <mergeCell ref="B1:B2"/>
    <mergeCell ref="C1:C2"/>
    <mergeCell ref="D1:D2"/>
    <mergeCell ref="N1:N2"/>
    <mergeCell ref="O1:O2"/>
    <mergeCell ref="P1:P2"/>
    <mergeCell ref="Q1:Q2"/>
  </mergeCells>
  <conditionalFormatting sqref="K3:M257">
    <cfRule type="colorScale" priority="1">
      <colorScale>
        <cfvo type="num" val="1"/>
        <cfvo type="num" val="5"/>
        <color theme="9" tint="0.8"/>
        <color rgb="FFC00000"/>
      </colorScale>
    </cfRule>
  </conditionalFormatting>
  <conditionalFormatting sqref="K258:M1048576">
    <cfRule type="colorScale" priority="2">
      <colorScale>
        <cfvo type="num" val="1"/>
        <cfvo type="num" val="5"/>
        <color theme="9" tint="0.8"/>
        <color rgb="FFC00000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Urban expansion area</vt:lpstr>
      <vt:lpstr>Urban expansion speed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zxy</dc:creator>
  <cp:lastModifiedBy>堇年</cp:lastModifiedBy>
  <dcterms:created xsi:type="dcterms:W3CDTF">2022-03-14T07:34:00Z</dcterms:created>
  <dcterms:modified xsi:type="dcterms:W3CDTF">2023-03-17T10:33:57Z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30F9A5D4825C4915AAEACD4F3EB435A9</vt:lpwstr>
  </property>
  <property fmtid="{D5CDD505-2E9C-101B-9397-08002B2CF9AE}" pid="3" name="KSOProductBuildVer">
    <vt:lpwstr>2052-11.1.0.13703</vt:lpwstr>
  </property>
</Properties>
</file>