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7344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3" i="1" l="1"/>
  <c r="E5" i="1" l="1"/>
  <c r="E9" i="1" s="1"/>
  <c r="B13" i="1" s="1"/>
  <c r="D5" i="1"/>
  <c r="C9" i="1" s="1"/>
  <c r="C5" i="1"/>
  <c r="B5" i="1"/>
  <c r="A9" i="1" s="1"/>
  <c r="E3" i="1"/>
  <c r="D3" i="1"/>
  <c r="C3" i="1"/>
  <c r="C7" i="1" s="1"/>
  <c r="B3" i="1"/>
  <c r="A7" i="1" s="1"/>
  <c r="B9" i="1"/>
  <c r="B2" i="1"/>
  <c r="E4" i="1"/>
  <c r="D4" i="1"/>
  <c r="C4" i="1"/>
  <c r="B4" i="1"/>
  <c r="D7" i="1"/>
  <c r="E2" i="1"/>
  <c r="D2" i="1"/>
  <c r="C2" i="1"/>
  <c r="B6" i="1"/>
  <c r="E8" i="1"/>
  <c r="B12" i="1" s="1"/>
  <c r="D8" i="1"/>
  <c r="B8" i="1"/>
  <c r="A8" i="1"/>
  <c r="E7" i="1"/>
  <c r="B11" i="1" s="1"/>
  <c r="E6" i="1"/>
  <c r="B10" i="1" s="1"/>
  <c r="D6" i="1"/>
  <c r="C6" i="1"/>
  <c r="D10" i="1" l="1" a="1"/>
  <c r="D10" i="1" s="1"/>
  <c r="D11" i="1" l="1"/>
  <c r="D13" i="1"/>
  <c r="D12" i="1"/>
  <c r="G12" i="1" l="1"/>
  <c r="G19" i="1"/>
  <c r="D15" i="1" a="1"/>
  <c r="G11" i="1"/>
  <c r="G27" i="1"/>
  <c r="G30" i="1"/>
  <c r="G13" i="1"/>
  <c r="G24" i="1"/>
  <c r="G15" i="1"/>
  <c r="G22" i="1"/>
  <c r="G29" i="1"/>
  <c r="G20" i="1"/>
  <c r="G31" i="1"/>
  <c r="G26" i="1"/>
  <c r="G18" i="1"/>
  <c r="G25" i="1"/>
  <c r="G32" i="1"/>
  <c r="G16" i="1"/>
  <c r="G23" i="1"/>
  <c r="G17" i="1"/>
  <c r="G14" i="1"/>
  <c r="G21" i="1"/>
  <c r="G28" i="1"/>
  <c r="D16" i="1" l="1"/>
  <c r="D17" i="1"/>
  <c r="D15" i="1"/>
  <c r="D18" i="1"/>
  <c r="D20" i="1" l="1" a="1"/>
  <c r="D23" i="1" s="1"/>
  <c r="D22" i="1" l="1"/>
  <c r="D21" i="1"/>
  <c r="D20" i="1"/>
  <c r="D25" i="1" l="1" a="1"/>
  <c r="D25" i="1" s="1"/>
  <c r="D27" i="1" l="1"/>
  <c r="D28" i="1"/>
  <c r="D26" i="1"/>
  <c r="D30" i="1" l="1" a="1"/>
  <c r="D33" i="1" s="1"/>
  <c r="D31" i="1" l="1"/>
  <c r="D32" i="1"/>
  <c r="D30" i="1"/>
  <c r="D35" i="1" l="1" a="1"/>
  <c r="D37" i="1" s="1"/>
  <c r="D35" i="1" l="1"/>
  <c r="D38" i="1"/>
  <c r="D36" i="1"/>
  <c r="D40" i="1" l="1" a="1"/>
  <c r="D43" i="1" s="1"/>
  <c r="D40" i="1" l="1"/>
  <c r="D42" i="1"/>
  <c r="D41" i="1"/>
  <c r="D45" i="1" l="1" a="1"/>
  <c r="D47" i="1" s="1"/>
  <c r="D46" i="1" l="1"/>
  <c r="D45" i="1"/>
  <c r="D48" i="1"/>
  <c r="D50" i="1" l="1" a="1"/>
  <c r="D52" i="1" s="1"/>
  <c r="D50" i="1" l="1"/>
  <c r="D51" i="1"/>
  <c r="D53" i="1"/>
  <c r="D55" i="1" l="1" a="1"/>
  <c r="D58" i="1" s="1"/>
  <c r="D56" i="1" l="1"/>
  <c r="D57" i="1"/>
  <c r="D55" i="1"/>
  <c r="D60" i="1" l="1" a="1"/>
  <c r="D60" i="1" s="1"/>
  <c r="D61" i="1" l="1"/>
  <c r="D62" i="1"/>
  <c r="D63" i="1"/>
  <c r="D65" i="1" l="1" a="1"/>
  <c r="D68" i="1" s="1"/>
  <c r="D66" i="1" l="1"/>
  <c r="D65" i="1"/>
  <c r="D67" i="1"/>
  <c r="D70" i="1" l="1" a="1"/>
  <c r="D71" i="1" s="1"/>
  <c r="D73" i="1" l="1"/>
  <c r="D70" i="1"/>
  <c r="D72" i="1"/>
  <c r="D75" i="1" l="1" a="1"/>
  <c r="D77" i="1" s="1"/>
  <c r="D75" i="1" l="1"/>
  <c r="D78" i="1"/>
  <c r="D76" i="1"/>
  <c r="D80" i="1" l="1" a="1"/>
  <c r="D81" i="1" s="1"/>
  <c r="D83" i="1" l="1"/>
  <c r="D82" i="1"/>
  <c r="D80" i="1"/>
  <c r="D85" i="1" l="1" a="1"/>
  <c r="D86" i="1" s="1"/>
  <c r="D85" i="1" l="1"/>
  <c r="D88" i="1"/>
  <c r="D87" i="1"/>
  <c r="D90" i="1" l="1" a="1"/>
  <c r="D92" i="1" s="1"/>
  <c r="D93" i="1" l="1"/>
  <c r="D90" i="1"/>
  <c r="D91" i="1"/>
  <c r="D95" i="1" l="1" a="1"/>
  <c r="D97" i="1" s="1"/>
  <c r="D98" i="1" l="1"/>
  <c r="D96" i="1"/>
  <c r="D95" i="1"/>
  <c r="D100" i="1" l="1" a="1"/>
  <c r="D101" i="1" s="1"/>
  <c r="D100" i="1" l="1"/>
  <c r="D103" i="1"/>
  <c r="D102" i="1"/>
  <c r="D105" i="1" a="1"/>
  <c r="D108" i="1" s="1"/>
  <c r="D106" i="1" l="1"/>
  <c r="D107" i="1"/>
  <c r="D105" i="1"/>
  <c r="D110" i="1" l="1" a="1"/>
  <c r="D113" i="1" s="1"/>
  <c r="D112" i="1" l="1"/>
  <c r="D110" i="1"/>
  <c r="D111" i="1"/>
  <c r="D115" i="1" l="1" a="1"/>
  <c r="D117" i="1" s="1"/>
  <c r="D115" i="1" l="1"/>
  <c r="D116" i="1"/>
  <c r="D118" i="1"/>
</calcChain>
</file>

<file path=xl/sharedStrings.xml><?xml version="1.0" encoding="utf-8"?>
<sst xmlns="http://schemas.openxmlformats.org/spreadsheetml/2006/main" count="31" uniqueCount="27">
  <si>
    <t>q=</t>
  </si>
  <si>
    <t>x0=</t>
  </si>
  <si>
    <t>x1=</t>
  </si>
  <si>
    <t>n=</t>
  </si>
  <si>
    <t>x2=</t>
  </si>
  <si>
    <t>x3=</t>
  </si>
  <si>
    <t>x4=</t>
  </si>
  <si>
    <t>x5=</t>
  </si>
  <si>
    <t>x6=</t>
  </si>
  <si>
    <t>Оранжевым выделана зона, в клетки которых необходимо и достаточно ввести данные</t>
  </si>
  <si>
    <t>x7=</t>
  </si>
  <si>
    <t>x8=</t>
  </si>
  <si>
    <t>x9=</t>
  </si>
  <si>
    <t>x10=</t>
  </si>
  <si>
    <t>x11=</t>
  </si>
  <si>
    <t>x12=</t>
  </si>
  <si>
    <t>x13=</t>
  </si>
  <si>
    <t>x14=</t>
  </si>
  <si>
    <t>x15=</t>
  </si>
  <si>
    <t>x16=</t>
  </si>
  <si>
    <t>x17=</t>
  </si>
  <si>
    <t>x18=</t>
  </si>
  <si>
    <t>x19=</t>
  </si>
  <si>
    <t>x20=</t>
  </si>
  <si>
    <t>x21=</t>
  </si>
  <si>
    <t>x22=</t>
  </si>
  <si>
    <t>delta(n)=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</si>
</sst>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"/>
    <numFmt numFmtId="165" formatCode="0.000000000000000000000000000000"/>
    <numFmt numFmtId="166" formatCode="0.0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165" fontId="0" fillId="0" borderId="9" xfId="0" applyNumberFormat="1" applyBorder="1"/>
    <xf numFmtId="165" fontId="0" fillId="2" borderId="9" xfId="0" applyNumberFormat="1" applyFill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6" fontId="0" fillId="0" borderId="1" xfId="0" applyNumberFormat="1" applyBorder="1"/>
    <xf numFmtId="166" fontId="0" fillId="3" borderId="2" xfId="0" applyNumberFormat="1" applyFill="1" applyBorder="1"/>
    <xf numFmtId="166" fontId="0" fillId="3" borderId="3" xfId="0" applyNumberFormat="1" applyFill="1" applyBorder="1"/>
    <xf numFmtId="166" fontId="0" fillId="3" borderId="0" xfId="0" applyNumberFormat="1" applyFill="1" applyBorder="1"/>
    <xf numFmtId="166" fontId="0" fillId="3" borderId="5" xfId="0" applyNumberFormat="1" applyFill="1" applyBorder="1"/>
    <xf numFmtId="166" fontId="0" fillId="3" borderId="7" xfId="0" applyNumberFormat="1" applyFill="1" applyBorder="1"/>
    <xf numFmtId="166" fontId="0" fillId="3" borderId="8" xfId="0" applyNumberFormat="1" applyFill="1" applyBorder="1"/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F4" sqref="F4"/>
    </sheetView>
  </sheetViews>
  <sheetFormatPr defaultRowHeight="14.4" x14ac:dyDescent="0.3"/>
  <cols>
    <col min="1" max="3" width="13.21875" bestFit="1" customWidth="1"/>
    <col min="4" max="4" width="48.33203125" customWidth="1"/>
    <col min="5" max="5" width="13.21875" bestFit="1" customWidth="1"/>
    <col min="7" max="7" width="20.5546875" customWidth="1"/>
  </cols>
  <sheetData>
    <row r="1" spans="1:9" ht="15" thickBot="1" x14ac:dyDescent="0.35">
      <c r="A1" s="27" t="s">
        <v>9</v>
      </c>
      <c r="B1" s="27"/>
      <c r="C1" s="27"/>
      <c r="D1" s="27"/>
      <c r="E1" s="27"/>
    </row>
    <row r="2" spans="1:9" x14ac:dyDescent="0.3">
      <c r="A2" s="2" t="s">
        <v>2</v>
      </c>
      <c r="B2" s="21">
        <f>0.31/15</f>
        <v>2.0666666666666667E-2</v>
      </c>
      <c r="C2" s="21">
        <f>-0.06/15</f>
        <v>-4.0000000000000001E-3</v>
      </c>
      <c r="D2" s="21">
        <f>-0.95/15</f>
        <v>-6.3333333333333325E-2</v>
      </c>
      <c r="E2" s="22">
        <f>-1.14/15</f>
        <v>-7.5999999999999998E-2</v>
      </c>
    </row>
    <row r="3" spans="1:9" x14ac:dyDescent="0.3">
      <c r="A3" s="4" t="s">
        <v>4</v>
      </c>
      <c r="B3" s="23">
        <f>-0.25/-1.23</f>
        <v>0.2032520325203252</v>
      </c>
      <c r="C3" s="23">
        <f>0.17/-1.23</f>
        <v>-0.13821138211382114</v>
      </c>
      <c r="D3" s="23">
        <f>0.09/-1.23</f>
        <v>-7.3170731707317069E-2</v>
      </c>
      <c r="E3" s="24">
        <f>0.95/-1.23</f>
        <v>-0.77235772357723576</v>
      </c>
      <c r="F3" t="s">
        <v>0</v>
      </c>
      <c r="G3">
        <f>MAX(SUMPRODUCT(ABS(B2:D2)),SUMPRODUCT(ABS(B3:D3)),SUMPRODUCT(ABS(B4:D4)),SUMPRODUCT(ABS(B5:D5)))</f>
        <v>0.63749999999999996</v>
      </c>
    </row>
    <row r="4" spans="1:9" ht="14.55" customHeight="1" x14ac:dyDescent="0.3">
      <c r="A4" s="4" t="s">
        <v>5</v>
      </c>
      <c r="B4" s="23">
        <f>0.21/0.8</f>
        <v>0.26249999999999996</v>
      </c>
      <c r="C4" s="23">
        <f>0.17/0.8</f>
        <v>0.21249999999999999</v>
      </c>
      <c r="D4" s="23">
        <f>0.13/0.8</f>
        <v>0.16250000000000001</v>
      </c>
      <c r="E4" s="24">
        <f>2.56/0.8</f>
        <v>3.1999999999999997</v>
      </c>
    </row>
    <row r="5" spans="1:9" ht="15" thickBot="1" x14ac:dyDescent="0.35">
      <c r="A5" s="6" t="s">
        <v>6</v>
      </c>
      <c r="B5" s="25">
        <f>1.14/-18</f>
        <v>-6.3333333333333325E-2</v>
      </c>
      <c r="C5" s="25">
        <f>0.04/-18</f>
        <v>-2.2222222222222222E-3</v>
      </c>
      <c r="D5" s="25">
        <f>-0.21/-18</f>
        <v>1.1666666666666665E-2</v>
      </c>
      <c r="E5" s="26">
        <f>-1.24/-18</f>
        <v>6.8888888888888888E-2</v>
      </c>
    </row>
    <row r="6" spans="1:9" ht="14.55" x14ac:dyDescent="0.35">
      <c r="A6" s="20">
        <v>0</v>
      </c>
      <c r="B6" s="14">
        <f>B2</f>
        <v>2.0666666666666667E-2</v>
      </c>
      <c r="C6" s="14">
        <f>C2</f>
        <v>-4.0000000000000001E-3</v>
      </c>
      <c r="D6" s="14">
        <f>D2</f>
        <v>-6.3333333333333325E-2</v>
      </c>
      <c r="E6" s="15">
        <f>E2</f>
        <v>-7.5999999999999998E-2</v>
      </c>
    </row>
    <row r="7" spans="1:9" ht="14.55" x14ac:dyDescent="0.35">
      <c r="A7" s="16">
        <f>B3</f>
        <v>0.2032520325203252</v>
      </c>
      <c r="B7" s="16">
        <v>0</v>
      </c>
      <c r="C7" s="16">
        <f>C3</f>
        <v>-0.13821138211382114</v>
      </c>
      <c r="D7" s="16">
        <f>D3</f>
        <v>-7.3170731707317069E-2</v>
      </c>
      <c r="E7" s="17">
        <f>E3</f>
        <v>-0.77235772357723576</v>
      </c>
    </row>
    <row r="8" spans="1:9" ht="14.55" x14ac:dyDescent="0.35">
      <c r="A8" s="16">
        <f>B4</f>
        <v>0.26249999999999996</v>
      </c>
      <c r="B8" s="16">
        <f>C4</f>
        <v>0.21249999999999999</v>
      </c>
      <c r="C8" s="16">
        <v>0</v>
      </c>
      <c r="D8" s="16">
        <f>D4</f>
        <v>0.16250000000000001</v>
      </c>
      <c r="E8" s="17">
        <f>E4</f>
        <v>3.1999999999999997</v>
      </c>
    </row>
    <row r="9" spans="1:9" ht="15" thickBot="1" x14ac:dyDescent="0.4">
      <c r="A9" s="18">
        <f>B5</f>
        <v>-6.3333333333333325E-2</v>
      </c>
      <c r="B9" s="18">
        <f>C5</f>
        <v>-2.2222222222222222E-3</v>
      </c>
      <c r="C9" s="18">
        <f>D5</f>
        <v>1.1666666666666665E-2</v>
      </c>
      <c r="D9" s="16">
        <v>0</v>
      </c>
      <c r="E9" s="19">
        <f>E5</f>
        <v>6.8888888888888888E-2</v>
      </c>
    </row>
    <row r="10" spans="1:9" ht="14.55" x14ac:dyDescent="0.35">
      <c r="B10" s="3">
        <f>E6</f>
        <v>-7.5999999999999998E-2</v>
      </c>
      <c r="D10" s="12">
        <f t="array" ref="D10:D13">MMULT($A$6:$D$9,B10:B13)+$E$2:$E$5</f>
        <v>-0.10912502258355916</v>
      </c>
    </row>
    <row r="11" spans="1:9" ht="14.55" x14ac:dyDescent="0.35">
      <c r="A11" t="s">
        <v>1</v>
      </c>
      <c r="B11" s="5">
        <f>E7</f>
        <v>-0.77235772357723576</v>
      </c>
      <c r="C11" t="s">
        <v>2</v>
      </c>
      <c r="D11" s="12">
        <v>-1.2351219512195122</v>
      </c>
      <c r="F11" t="s">
        <v>26</v>
      </c>
      <c r="G11" s="10">
        <f>($G$3^I11)/(1-$G$3)*MAX(ABS($D$10-$B$10),ABS($D$11-$B$11),ABS($D$12-$B$12),ABS($D$13-$B$13))</f>
        <v>0.81382674516400322</v>
      </c>
      <c r="H11" t="s">
        <v>3</v>
      </c>
      <c r="I11">
        <v>1</v>
      </c>
    </row>
    <row r="12" spans="1:9" ht="14.55" x14ac:dyDescent="0.35">
      <c r="B12" s="5">
        <f>E8</f>
        <v>3.1999999999999997</v>
      </c>
      <c r="D12" s="12">
        <v>3.0271184281842816</v>
      </c>
      <c r="G12" s="10">
        <f t="shared" ref="G12:G32" si="0">($G$3^I12)/(1-$G$3)*MAX(ABS($D$10-$B$10),ABS($D$11-$B$11),ABS($D$12-$B$12),ABS($D$13-$B$13))</f>
        <v>0.51881455004205201</v>
      </c>
      <c r="I12">
        <v>2</v>
      </c>
    </row>
    <row r="13" spans="1:9" ht="15" thickBot="1" x14ac:dyDescent="0.4">
      <c r="B13" s="7">
        <f>E9</f>
        <v>6.8888888888888888E-2</v>
      </c>
      <c r="D13" s="12">
        <v>0.11275190605239385</v>
      </c>
      <c r="G13" s="10">
        <f t="shared" si="0"/>
        <v>0.33074427565180814</v>
      </c>
      <c r="I13">
        <v>3</v>
      </c>
    </row>
    <row r="14" spans="1:9" ht="14.55" x14ac:dyDescent="0.35">
      <c r="D14" s="13"/>
      <c r="G14" s="10">
        <f t="shared" si="0"/>
        <v>0.21084947572802767</v>
      </c>
      <c r="I14">
        <v>4</v>
      </c>
    </row>
    <row r="15" spans="1:9" ht="14.55" x14ac:dyDescent="0.35">
      <c r="D15" s="12">
        <f t="array" ref="D15:D18">MMULT($A$6:$D$9,D10:D13)+$E$2:$E$5</f>
        <v>-0.12077528142125865</v>
      </c>
      <c r="G15" s="10">
        <f t="shared" si="0"/>
        <v>0.13441654077661763</v>
      </c>
      <c r="I15">
        <v>5</v>
      </c>
    </row>
    <row r="16" spans="1:9" ht="14.55" x14ac:dyDescent="0.35">
      <c r="C16" t="s">
        <v>4</v>
      </c>
      <c r="D16" s="12">
        <v>-1.2211699674649863</v>
      </c>
      <c r="G16" s="11">
        <f t="shared" si="0"/>
        <v>8.5690544745093744E-2</v>
      </c>
      <c r="I16">
        <v>6</v>
      </c>
    </row>
    <row r="17" spans="3:9" ht="14.55" x14ac:dyDescent="0.35">
      <c r="D17" s="12">
        <v>2.9272134516711832</v>
      </c>
      <c r="G17" s="10">
        <f t="shared" si="0"/>
        <v>5.4627722274997258E-2</v>
      </c>
      <c r="I17">
        <v>7</v>
      </c>
    </row>
    <row r="18" spans="3:9" ht="14.55" x14ac:dyDescent="0.35">
      <c r="D18" s="12">
        <v>0.11386123742848539</v>
      </c>
      <c r="G18" s="10">
        <f t="shared" si="0"/>
        <v>3.4825172950310748E-2</v>
      </c>
      <c r="I18">
        <v>8</v>
      </c>
    </row>
    <row r="19" spans="3:9" ht="14.55" x14ac:dyDescent="0.35">
      <c r="D19" s="13"/>
      <c r="G19" s="10">
        <f t="shared" si="0"/>
        <v>2.2201047755823104E-2</v>
      </c>
      <c r="I19">
        <v>9</v>
      </c>
    </row>
    <row r="20" spans="3:9" ht="14.55" x14ac:dyDescent="0.35">
      <c r="D20" s="12">
        <f t="array" ref="D20:D23">MMULT($A$6:$D$9,D15:D18)+$E$2:$E$5</f>
        <v>-0.12015757817143186</v>
      </c>
      <c r="G20" s="10">
        <f t="shared" si="0"/>
        <v>1.4153167944337228E-2</v>
      </c>
      <c r="I20">
        <v>10</v>
      </c>
    </row>
    <row r="21" spans="3:9" ht="14.55" x14ac:dyDescent="0.35">
      <c r="C21" t="s">
        <v>5</v>
      </c>
      <c r="D21" s="12">
        <v>-1.2098110719577069</v>
      </c>
      <c r="G21" s="10">
        <f t="shared" si="0"/>
        <v>9.0226445645149814E-3</v>
      </c>
      <c r="I21">
        <v>11</v>
      </c>
    </row>
    <row r="22" spans="3:9" ht="14.55" x14ac:dyDescent="0.35">
      <c r="D22" s="12">
        <v>2.9273003216227389</v>
      </c>
      <c r="G22" s="10">
        <f t="shared" si="0"/>
        <v>5.7519359098783E-3</v>
      </c>
      <c r="I22">
        <v>12</v>
      </c>
    </row>
    <row r="23" spans="3:9" x14ac:dyDescent="0.3">
      <c r="D23" s="12">
        <v>0.11340252468721015</v>
      </c>
      <c r="G23" s="10">
        <f t="shared" si="0"/>
        <v>3.6668591425474163E-3</v>
      </c>
      <c r="I23">
        <v>13</v>
      </c>
    </row>
    <row r="24" spans="3:9" x14ac:dyDescent="0.3">
      <c r="D24" s="13"/>
      <c r="G24" s="10">
        <f t="shared" si="0"/>
        <v>2.3376227033739777E-3</v>
      </c>
      <c r="I24">
        <v>14</v>
      </c>
    </row>
    <row r="25" spans="3:9" x14ac:dyDescent="0.3">
      <c r="C25" s="1"/>
      <c r="D25" s="12">
        <f t="array" ref="D25:D28">MMULT($A$6:$D$9,D20:D23)+$E$2:$E$5</f>
        <v>-0.11989412333714021</v>
      </c>
      <c r="E25" s="1"/>
      <c r="G25" s="10">
        <f t="shared" si="0"/>
        <v>1.4902344734009109E-3</v>
      </c>
      <c r="I25">
        <v>15</v>
      </c>
    </row>
    <row r="26" spans="3:9" x14ac:dyDescent="0.3">
      <c r="C26" t="s">
        <v>6</v>
      </c>
      <c r="D26" s="12">
        <v>-1.2096639645858314</v>
      </c>
      <c r="G26" s="10">
        <f t="shared" si="0"/>
        <v>9.5002447679308065E-4</v>
      </c>
      <c r="I26">
        <v>16</v>
      </c>
    </row>
    <row r="27" spans="3:9" x14ac:dyDescent="0.3">
      <c r="D27" s="12">
        <v>2.9298016932006576</v>
      </c>
      <c r="G27" s="10">
        <f t="shared" si="0"/>
        <v>6.0564060395558884E-4</v>
      </c>
      <c r="I27">
        <v>17</v>
      </c>
    </row>
    <row r="28" spans="3:9" x14ac:dyDescent="0.3">
      <c r="D28" s="12">
        <v>0.11333917497413976</v>
      </c>
      <c r="G28" s="10">
        <f t="shared" si="0"/>
        <v>3.8609588502168786E-4</v>
      </c>
      <c r="I28">
        <v>18</v>
      </c>
    </row>
    <row r="29" spans="3:9" x14ac:dyDescent="0.3">
      <c r="D29" s="13"/>
      <c r="G29" s="11">
        <f t="shared" si="0"/>
        <v>2.4613612670132602E-4</v>
      </c>
      <c r="H29" s="9"/>
      <c r="I29" s="9">
        <v>19</v>
      </c>
    </row>
    <row r="30" spans="3:9" x14ac:dyDescent="0.3">
      <c r="D30" s="12">
        <f t="array" ref="D30:D33">MMULT($A$6:$D$9,D25:D28)+$E$2:$E$5</f>
        <v>-0.11989707645593867</v>
      </c>
      <c r="G30" s="10">
        <f t="shared" si="0"/>
        <v>1.5691178077209531E-4</v>
      </c>
      <c r="I30">
        <v>20</v>
      </c>
    </row>
    <row r="31" spans="3:9" x14ac:dyDescent="0.3">
      <c r="C31" t="s">
        <v>7</v>
      </c>
      <c r="D31" s="12">
        <v>-1.2099514995333898</v>
      </c>
      <c r="G31" s="10">
        <f t="shared" si="0"/>
        <v>1.0003126024221075E-4</v>
      </c>
      <c r="I31">
        <v>21</v>
      </c>
    </row>
    <row r="32" spans="3:9" x14ac:dyDescent="0.3">
      <c r="D32" s="12">
        <v>2.9298918160828089</v>
      </c>
      <c r="G32" s="10">
        <f t="shared" si="0"/>
        <v>6.3769928404409346E-5</v>
      </c>
      <c r="I32">
        <v>22</v>
      </c>
    </row>
    <row r="33" spans="3:4" x14ac:dyDescent="0.3">
      <c r="D33" s="12">
        <v>0.1133513452644395</v>
      </c>
    </row>
    <row r="34" spans="3:4" x14ac:dyDescent="0.3">
      <c r="D34" s="13"/>
    </row>
    <row r="35" spans="3:4" x14ac:dyDescent="0.3">
      <c r="D35" s="12">
        <f t="array" ref="D35:D38">MMULT($A$6:$D$9,D30:D33)+$E$2:$E$5</f>
        <v>-0.11990415012143579</v>
      </c>
    </row>
    <row r="36" spans="3:4" x14ac:dyDescent="0.3">
      <c r="C36" t="s">
        <v>8</v>
      </c>
      <c r="D36" s="12">
        <v>-1.2099654462779363</v>
      </c>
    </row>
    <row r="37" spans="3:4" x14ac:dyDescent="0.3">
      <c r="D37" s="12">
        <v>2.9298319173849419</v>
      </c>
    </row>
    <row r="38" spans="3:4" x14ac:dyDescent="0.3">
      <c r="D38" s="12">
        <v>0.11335322269547196</v>
      </c>
    </row>
    <row r="39" spans="3:4" x14ac:dyDescent="0.3">
      <c r="D39" s="13"/>
    </row>
    <row r="40" spans="3:4" x14ac:dyDescent="0.3">
      <c r="D40" s="12">
        <f t="array" ref="D40:D43">MMULT($A$6:$D$9,D35:D38)+$E$2:$E$5</f>
        <v>-0.11990431766333035</v>
      </c>
    </row>
    <row r="41" spans="3:4" x14ac:dyDescent="0.3">
      <c r="C41" t="s">
        <v>10</v>
      </c>
      <c r="D41" s="12">
        <v>-1.2099587427060094</v>
      </c>
    </row>
    <row r="42" spans="3:4" x14ac:dyDescent="0.3">
      <c r="D42" s="12">
        <v>2.9298274019470756</v>
      </c>
    </row>
    <row r="43" spans="3:4" x14ac:dyDescent="0.3">
      <c r="D43" s="12">
        <v>0.11335300286891067</v>
      </c>
    </row>
    <row r="44" spans="3:4" x14ac:dyDescent="0.3">
      <c r="D44" s="13"/>
    </row>
    <row r="45" spans="3:4" x14ac:dyDescent="0.3">
      <c r="D45" s="12">
        <f t="array" ref="D45:D48">MMULT($A$6:$D$9,D40:D43)+$E$2:$E$5</f>
        <v>-0.11990414713874351</v>
      </c>
    </row>
    <row r="46" spans="3:4" x14ac:dyDescent="0.3">
      <c r="C46" t="s">
        <v>11</v>
      </c>
      <c r="D46" s="12">
        <v>-1.2099581365894614</v>
      </c>
    </row>
    <row r="47" spans="3:4" x14ac:dyDescent="0.3">
      <c r="D47" s="12">
        <v>2.9298287467545467</v>
      </c>
    </row>
    <row r="48" spans="3:4" x14ac:dyDescent="0.3">
      <c r="D48" s="12">
        <v>0.11335294590296238</v>
      </c>
    </row>
    <row r="49" spans="3:4" x14ac:dyDescent="0.3">
      <c r="D49" s="13"/>
    </row>
    <row r="50" spans="3:4" x14ac:dyDescent="0.3">
      <c r="D50" s="12">
        <f t="array" ref="D50:D53">MMULT($A$6:$D$9,D45:D48)+$E$2:$E$5</f>
        <v>-0.11990413638372134</v>
      </c>
    </row>
    <row r="51" spans="3:4" x14ac:dyDescent="0.3">
      <c r="C51" t="s">
        <v>12</v>
      </c>
      <c r="D51" s="12">
        <v>-1.2099582836294516</v>
      </c>
    </row>
    <row r="52" spans="3:4" x14ac:dyDescent="0.3">
      <c r="D52" s="12">
        <v>2.9298289110600506</v>
      </c>
    </row>
    <row r="53" spans="3:4" x14ac:dyDescent="0.3">
      <c r="D53" s="12">
        <v>0.11335294944556672</v>
      </c>
    </row>
    <row r="54" spans="3:4" x14ac:dyDescent="0.3">
      <c r="D54" s="13"/>
    </row>
    <row r="55" spans="3:4" x14ac:dyDescent="0.3">
      <c r="D55" s="12">
        <f t="array" ref="D55:D58">MMULT($A$6:$D$9,D50:D53)+$E$2:$E$5</f>
        <v>-0.11990414030413475</v>
      </c>
    </row>
    <row r="56" spans="3:4" x14ac:dyDescent="0.3">
      <c r="C56" t="s">
        <v>13</v>
      </c>
      <c r="D56" s="12">
        <v>-1.2099583044115771</v>
      </c>
    </row>
    <row r="57" spans="3:4" x14ac:dyDescent="0.3">
      <c r="D57" s="12">
        <v>2.9298288832129189</v>
      </c>
    </row>
    <row r="58" spans="3:4" x14ac:dyDescent="0.3">
      <c r="D58" s="12">
        <v>0.11335295100806839</v>
      </c>
    </row>
    <row r="59" spans="3:4" x14ac:dyDescent="0.3">
      <c r="D59" s="13"/>
    </row>
    <row r="60" spans="3:4" x14ac:dyDescent="0.3">
      <c r="D60" s="12">
        <f t="array" ref="D60:D63">MMULT($A$6:$D$9,D55:D58)+$E$2:$E$5</f>
        <v>-0.11990414072120194</v>
      </c>
    </row>
    <row r="61" spans="3:4" x14ac:dyDescent="0.3">
      <c r="C61" t="s">
        <v>14</v>
      </c>
      <c r="D61" s="12">
        <v>-1.2099583014739479</v>
      </c>
    </row>
    <row r="62" spans="3:4" x14ac:dyDescent="0.3">
      <c r="D62" s="12">
        <v>2.9298288780215156</v>
      </c>
    </row>
    <row r="63" spans="3:4" x14ac:dyDescent="0.3">
      <c r="D63" s="12">
        <v>0.11335295097766053</v>
      </c>
    </row>
    <row r="64" spans="3:4" x14ac:dyDescent="0.3">
      <c r="D64" s="13"/>
    </row>
    <row r="65" spans="3:6" x14ac:dyDescent="0.3">
      <c r="D65" s="12">
        <f t="array" ref="D65:D68">MMULT($A$6:$D$9,D60:D63)+$E$2:$E$5</f>
        <v>-0.11990414063779947</v>
      </c>
    </row>
    <row r="66" spans="3:6" x14ac:dyDescent="0.3">
      <c r="C66" t="s">
        <v>15</v>
      </c>
      <c r="D66" s="12">
        <v>-1.2099583008389818</v>
      </c>
    </row>
    <row r="67" spans="3:6" x14ac:dyDescent="0.3">
      <c r="D67" s="12">
        <v>2.9298288785313402</v>
      </c>
    </row>
    <row r="68" spans="3:6" x14ac:dyDescent="0.3">
      <c r="D68" s="12">
        <v>0.11335295093698035</v>
      </c>
    </row>
    <row r="69" spans="3:6" x14ac:dyDescent="0.3">
      <c r="D69" s="13"/>
    </row>
    <row r="70" spans="3:6" x14ac:dyDescent="0.3">
      <c r="D70" s="12">
        <f t="array" ref="D70:D73">MMULT($A$6:$D$9,D65:D68)+$E$2:$E$5</f>
        <v>-0.11990414062413973</v>
      </c>
    </row>
    <row r="71" spans="3:6" x14ac:dyDescent="0.3">
      <c r="C71" t="s">
        <v>16</v>
      </c>
      <c r="D71" s="12">
        <v>-1.2099583008895169</v>
      </c>
    </row>
    <row r="72" spans="3:6" x14ac:dyDescent="0.3">
      <c r="D72" s="12">
        <v>2.929828878681553</v>
      </c>
    </row>
    <row r="73" spans="3:6" x14ac:dyDescent="0.3">
      <c r="D73" s="12">
        <v>0.11335295093623511</v>
      </c>
    </row>
    <row r="74" spans="3:6" x14ac:dyDescent="0.3">
      <c r="D74" s="13"/>
    </row>
    <row r="75" spans="3:6" x14ac:dyDescent="0.3">
      <c r="D75" s="12">
        <f t="array" ref="D75:D78">MMULT($A$6:$D$9,D70:D73)+$E$2:$E$5</f>
        <v>-0.11990414062573779</v>
      </c>
      <c r="F75" s="8"/>
    </row>
    <row r="76" spans="3:6" x14ac:dyDescent="0.3">
      <c r="C76" t="s">
        <v>17</v>
      </c>
      <c r="D76" s="12">
        <v>-1.2099583009074473</v>
      </c>
    </row>
    <row r="77" spans="3:6" x14ac:dyDescent="0.3">
      <c r="D77" s="12">
        <v>2.9298288786742788</v>
      </c>
    </row>
    <row r="78" spans="3:6" x14ac:dyDescent="0.3">
      <c r="D78" s="12">
        <v>0.11335295093723478</v>
      </c>
    </row>
    <row r="79" spans="3:6" x14ac:dyDescent="0.3">
      <c r="D79" s="13"/>
    </row>
    <row r="80" spans="3:6" x14ac:dyDescent="0.3">
      <c r="D80" s="12">
        <f t="array" ref="D80:D83">MMULT($A$6:$D$9,D75:D78)+$E$2:$E$5</f>
        <v>-0.11990414062614255</v>
      </c>
    </row>
    <row r="81" spans="3:6" x14ac:dyDescent="0.3">
      <c r="C81" t="s">
        <v>18</v>
      </c>
      <c r="D81" s="12">
        <v>-1.2099583009068398</v>
      </c>
    </row>
    <row r="82" spans="3:6" x14ac:dyDescent="0.3">
      <c r="D82" s="12">
        <v>2.9298288786702118</v>
      </c>
    </row>
    <row r="83" spans="3:6" x14ac:dyDescent="0.3">
      <c r="D83" s="12">
        <v>0.11335295093729097</v>
      </c>
    </row>
    <row r="84" spans="3:6" x14ac:dyDescent="0.3">
      <c r="D84" s="13"/>
    </row>
    <row r="85" spans="3:6" x14ac:dyDescent="0.3">
      <c r="D85" s="12">
        <f t="array" ref="D85:D88">MMULT($A$6:$D$9,D80:D83)+$E$2:$E$5</f>
        <v>-0.11990414062611729</v>
      </c>
    </row>
    <row r="86" spans="3:6" x14ac:dyDescent="0.3">
      <c r="C86" t="s">
        <v>19</v>
      </c>
      <c r="D86" s="12">
        <v>-1.2099583009063641</v>
      </c>
    </row>
    <row r="87" spans="3:6" x14ac:dyDescent="0.3">
      <c r="D87" s="12">
        <v>2.9298288786702438</v>
      </c>
    </row>
    <row r="88" spans="3:6" x14ac:dyDescent="0.3">
      <c r="D88" s="12">
        <v>0.1133529509372678</v>
      </c>
    </row>
    <row r="89" spans="3:6" x14ac:dyDescent="0.3">
      <c r="D89" s="13"/>
    </row>
    <row r="90" spans="3:6" x14ac:dyDescent="0.3">
      <c r="D90" s="12">
        <f t="array" ref="D90:D93">MMULT($A$6:$D$9,D85:D88)+$E$2:$E$5</f>
        <v>-0.11990414062610613</v>
      </c>
    </row>
    <row r="91" spans="3:6" x14ac:dyDescent="0.3">
      <c r="C91" t="s">
        <v>20</v>
      </c>
      <c r="D91" s="12">
        <v>-1.2099583009063617</v>
      </c>
    </row>
    <row r="92" spans="3:6" x14ac:dyDescent="0.3">
      <c r="D92" s="12">
        <v>2.9298288786703477</v>
      </c>
    </row>
    <row r="93" spans="3:6" x14ac:dyDescent="0.3">
      <c r="D93" s="12">
        <v>0.11335295093726552</v>
      </c>
    </row>
    <row r="94" spans="3:6" x14ac:dyDescent="0.3">
      <c r="D94" s="13"/>
    </row>
    <row r="95" spans="3:6" x14ac:dyDescent="0.3">
      <c r="D95" s="12">
        <f t="array" ref="D95:D98">MMULT($A$6:$D$9,D90:D93)+$E$2:$E$5</f>
        <v>-0.11990414062610635</v>
      </c>
      <c r="F95" s="9"/>
    </row>
    <row r="96" spans="3:6" x14ac:dyDescent="0.3">
      <c r="C96" t="s">
        <v>21</v>
      </c>
      <c r="D96" s="12">
        <v>-1.2099583009063735</v>
      </c>
    </row>
    <row r="97" spans="3:4" x14ac:dyDescent="0.3">
      <c r="D97" s="12">
        <v>2.9298288786703508</v>
      </c>
    </row>
    <row r="98" spans="3:4" x14ac:dyDescent="0.3">
      <c r="D98" s="12">
        <v>0.11335295093726602</v>
      </c>
    </row>
    <row r="99" spans="3:4" x14ac:dyDescent="0.3">
      <c r="D99" s="13"/>
    </row>
    <row r="100" spans="3:4" x14ac:dyDescent="0.3">
      <c r="D100" s="12">
        <f t="array" ref="D100:D103">MMULT($A$6:$D$9,D95:D98)+$E$2:$E$5</f>
        <v>-0.11990414062610663</v>
      </c>
    </row>
    <row r="101" spans="3:4" x14ac:dyDescent="0.3">
      <c r="C101" s="9" t="s">
        <v>22</v>
      </c>
      <c r="D101" s="12">
        <v>-1.2099583009063741</v>
      </c>
    </row>
    <row r="102" spans="3:4" x14ac:dyDescent="0.3">
      <c r="D102" s="12">
        <v>2.9298288786703481</v>
      </c>
    </row>
    <row r="103" spans="3:4" x14ac:dyDescent="0.3">
      <c r="D103" s="12">
        <v>0.11335295093726611</v>
      </c>
    </row>
    <row r="104" spans="3:4" x14ac:dyDescent="0.3">
      <c r="D104" s="13"/>
    </row>
    <row r="105" spans="3:4" x14ac:dyDescent="0.3">
      <c r="D105" s="12">
        <f t="array" ref="D105:D108">MMULT($A$6:$D$9,D100:D103)+$E$2:$E$5</f>
        <v>-0.11990414062610663</v>
      </c>
    </row>
    <row r="106" spans="3:4" x14ac:dyDescent="0.3">
      <c r="C106" t="s">
        <v>23</v>
      </c>
      <c r="D106" s="12">
        <v>-1.2099583009063739</v>
      </c>
    </row>
    <row r="107" spans="3:4" x14ac:dyDescent="0.3">
      <c r="D107" s="12">
        <v>2.9298288786703481</v>
      </c>
    </row>
    <row r="108" spans="3:4" x14ac:dyDescent="0.3">
      <c r="D108" s="12">
        <v>0.11335295093726608</v>
      </c>
    </row>
    <row r="109" spans="3:4" x14ac:dyDescent="0.3">
      <c r="D109" s="13"/>
    </row>
    <row r="110" spans="3:4" x14ac:dyDescent="0.3">
      <c r="D110" s="12">
        <f t="array" ref="D110:D113">MMULT($A$6:$D$9,D105:D108)+$E$2:$E$5</f>
        <v>-0.11990414062610663</v>
      </c>
    </row>
    <row r="111" spans="3:4" x14ac:dyDescent="0.3">
      <c r="C111" t="s">
        <v>24</v>
      </c>
      <c r="D111" s="12">
        <v>-1.2099583009063739</v>
      </c>
    </row>
    <row r="112" spans="3:4" x14ac:dyDescent="0.3">
      <c r="D112" s="12">
        <v>2.9298288786703481</v>
      </c>
    </row>
    <row r="113" spans="3:4" x14ac:dyDescent="0.3">
      <c r="D113" s="12">
        <v>0.11335295093726608</v>
      </c>
    </row>
    <row r="114" spans="3:4" x14ac:dyDescent="0.3">
      <c r="D114" s="13"/>
    </row>
    <row r="115" spans="3:4" x14ac:dyDescent="0.3">
      <c r="D115" s="12">
        <f t="array" ref="D115:D118">MMULT($A$6:$D$9,D110:D113)+$E$2:$E$5</f>
        <v>-0.11990414062610663</v>
      </c>
    </row>
    <row r="116" spans="3:4" x14ac:dyDescent="0.3">
      <c r="C116" t="s">
        <v>25</v>
      </c>
      <c r="D116" s="12">
        <v>-1.2099583009063739</v>
      </c>
    </row>
    <row r="117" spans="3:4" x14ac:dyDescent="0.3">
      <c r="D117" s="12">
        <v>2.9298288786703481</v>
      </c>
    </row>
    <row r="118" spans="3:4" x14ac:dyDescent="0.3">
      <c r="D118" s="12">
        <v>0.11335295093726608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2019-02-18T13:37:38Z</dcterms:created>
  <dcterms:modified xsi:type="dcterms:W3CDTF">2019-03-13T14:03:25Z</dcterms:modified>
</cp:coreProperties>
</file>