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416" windowHeight="11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6" i="1" l="1"/>
  <c r="D27" i="1"/>
  <c r="D28" i="1"/>
  <c r="D29" i="1"/>
  <c r="B26" i="1"/>
  <c r="B27" i="1"/>
  <c r="B28" i="1"/>
  <c r="B29" i="1" s="1"/>
  <c r="B17" i="1" l="1"/>
  <c r="B18" i="1"/>
  <c r="B19" i="1"/>
  <c r="B20" i="1" s="1"/>
  <c r="B21" i="1" s="1"/>
  <c r="B22" i="1" s="1"/>
  <c r="B23" i="1" s="1"/>
  <c r="B24" i="1" s="1"/>
  <c r="B25" i="1" s="1"/>
  <c r="B16" i="1"/>
  <c r="D18" i="1" l="1"/>
  <c r="D17" i="1"/>
  <c r="D16" i="1"/>
  <c r="L2" i="1"/>
  <c r="L1" i="1"/>
  <c r="J2" i="1"/>
  <c r="J1" i="1"/>
  <c r="H1" i="1"/>
  <c r="D19" i="1" l="1"/>
  <c r="N1" i="1"/>
  <c r="F1" i="1"/>
  <c r="D2" i="1"/>
  <c r="H2" i="1" s="1"/>
  <c r="D20" i="1" l="1"/>
  <c r="B2" i="1"/>
  <c r="D21" i="1" l="1"/>
  <c r="N2" i="1"/>
  <c r="F2" i="1"/>
  <c r="B3" i="1"/>
  <c r="J3" i="1" s="1"/>
  <c r="D3" i="1"/>
  <c r="D22" i="1" l="1"/>
  <c r="H3" i="1"/>
  <c r="D4" i="1" s="1"/>
  <c r="L3" i="1"/>
  <c r="F3" i="1"/>
  <c r="N3" i="1"/>
  <c r="D23" i="1" l="1"/>
  <c r="H4" i="1"/>
  <c r="L4" i="1"/>
  <c r="B4" i="1"/>
  <c r="J4" i="1" s="1"/>
  <c r="D24" i="1" l="1"/>
  <c r="D25" i="1"/>
  <c r="D5" i="1"/>
  <c r="L5" i="1" s="1"/>
  <c r="N4" i="1"/>
  <c r="B5" i="1"/>
  <c r="J5" i="1" s="1"/>
  <c r="F4" i="1"/>
  <c r="H5" i="1" l="1"/>
  <c r="B6" i="1" s="1"/>
  <c r="J6" i="1" s="1"/>
  <c r="F5" i="1"/>
  <c r="N5" i="1"/>
  <c r="D6" i="1" l="1"/>
  <c r="H6" i="1" l="1"/>
  <c r="D7" i="1" s="1"/>
  <c r="L6" i="1"/>
  <c r="F6" i="1"/>
  <c r="N6" i="1"/>
  <c r="B7" i="1"/>
  <c r="J7" i="1" s="1"/>
  <c r="H7" i="1" l="1"/>
  <c r="D8" i="1" s="1"/>
  <c r="L7" i="1"/>
  <c r="F7" i="1"/>
  <c r="N7" i="1"/>
  <c r="H8" i="1" l="1"/>
  <c r="D9" i="1" s="1"/>
  <c r="L8" i="1"/>
  <c r="B8" i="1"/>
  <c r="J8" i="1" s="1"/>
  <c r="H9" i="1" l="1"/>
  <c r="D10" i="1" s="1"/>
  <c r="L9" i="1"/>
  <c r="F8" i="1"/>
  <c r="N8" i="1"/>
  <c r="B9" i="1"/>
  <c r="J9" i="1" s="1"/>
  <c r="H10" i="1" l="1"/>
  <c r="L10" i="1"/>
  <c r="D11" i="1"/>
  <c r="F9" i="1"/>
  <c r="N9" i="1"/>
  <c r="B10" i="1"/>
  <c r="J10" i="1" s="1"/>
  <c r="H11" i="1" l="1"/>
  <c r="L11" i="1"/>
  <c r="B11" i="1"/>
  <c r="J11" i="1" s="1"/>
  <c r="F10" i="1"/>
  <c r="N10" i="1"/>
  <c r="F11" i="1" l="1"/>
  <c r="N11" i="1"/>
</calcChain>
</file>

<file path=xl/sharedStrings.xml><?xml version="1.0" encoding="utf-8"?>
<sst xmlns="http://schemas.openxmlformats.org/spreadsheetml/2006/main" count="81" uniqueCount="59">
  <si>
    <t>x0=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</si>
  <si>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</si>
  <si>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</si>
  <si>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</si>
  <si>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</si>
  <si>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</si>
  <si>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</si>
  <si>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</si>
  <si>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</si>
  <si>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</si>
  <si>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</si>
  <si>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y0=</t>
  </si>
  <si>
    <t>y1=</t>
  </si>
  <si>
    <t>y2=</t>
  </si>
  <si>
    <t>y3=</t>
  </si>
  <si>
    <t>y4=</t>
  </si>
  <si>
    <t>y5=</t>
  </si>
  <si>
    <t>y6=</t>
  </si>
  <si>
    <t>y7=</t>
  </si>
  <si>
    <t>y8=</t>
  </si>
  <si>
    <t>y9=</t>
  </si>
  <si>
    <t>y10=</t>
  </si>
  <si>
    <t>delta0=</t>
  </si>
  <si>
    <t>delta1=</t>
  </si>
  <si>
    <t>delta2=</t>
  </si>
  <si>
    <t>delta3=</t>
  </si>
  <si>
    <t>delta4=</t>
  </si>
  <si>
    <t>delta5=</t>
  </si>
  <si>
    <t>delta6=</t>
  </si>
  <si>
    <t>delta7=</t>
  </si>
  <si>
    <t>delta8=</t>
  </si>
  <si>
    <t>delta9=</t>
  </si>
  <si>
    <t>delta10=</t>
  </si>
  <si>
    <t>fun(y)=</t>
  </si>
  <si>
    <t>fun(x)=</t>
  </si>
  <si>
    <t>fun'(y)=</t>
  </si>
  <si>
    <t>t1=</t>
  </si>
  <si>
    <t>t2=</t>
  </si>
  <si>
    <t>t3=</t>
  </si>
  <si>
    <t>t4=</t>
  </si>
  <si>
    <t>t5=</t>
  </si>
  <si>
    <t>t6=</t>
  </si>
  <si>
    <t>t7=</t>
  </si>
  <si>
    <t>t8=</t>
  </si>
  <si>
    <t>t9=</t>
  </si>
  <si>
    <t>t10=</t>
  </si>
  <si>
    <t>t0=</t>
  </si>
  <si>
    <t>q=</t>
  </si>
  <si>
    <t>---</t>
  </si>
  <si>
    <t>Комбинированный метод хорд и касательных</t>
  </si>
  <si>
    <t>Метод простой итерации</t>
  </si>
  <si>
    <t>delta11=</t>
  </si>
  <si>
    <t>delta12=</t>
  </si>
  <si>
    <t>delta13=</t>
  </si>
  <si>
    <t>delta14=</t>
  </si>
  <si>
    <t>x11=</t>
  </si>
  <si>
    <t>x12=</t>
  </si>
  <si>
    <t>x13=</t>
  </si>
  <si>
    <t>x14=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</si>
</sst>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00000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164" fontId="1" fillId="2" borderId="2" xfId="1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2" xfId="0" quotePrefix="1" applyBorder="1"/>
    <xf numFmtId="0" fontId="1" fillId="2" borderId="3" xfId="1" applyBorder="1"/>
    <xf numFmtId="0" fontId="0" fillId="0" borderId="4" xfId="0" applyFill="1" applyBorder="1"/>
    <xf numFmtId="165" fontId="0" fillId="0" borderId="0" xfId="0" applyNumberFormat="1"/>
    <xf numFmtId="164" fontId="0" fillId="3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Normal="100" workbookViewId="0">
      <selection activeCell="B17" sqref="B17"/>
    </sheetView>
  </sheetViews>
  <sheetFormatPr defaultRowHeight="14.4" x14ac:dyDescent="0.3"/>
  <cols>
    <col min="2" max="2" width="23.21875" customWidth="1"/>
    <col min="4" max="4" width="39.21875" customWidth="1"/>
    <col min="6" max="6" width="35.77734375" customWidth="1"/>
    <col min="8" max="8" width="29.5546875" customWidth="1"/>
    <col min="10" max="10" width="41.21875" customWidth="1"/>
    <col min="12" max="12" width="42.21875" customWidth="1"/>
    <col min="14" max="14" width="13.6640625" customWidth="1"/>
  </cols>
  <sheetData>
    <row r="1" spans="1:14" ht="15" thickBot="1" x14ac:dyDescent="0.35">
      <c r="A1" s="1" t="s">
        <v>0</v>
      </c>
      <c r="B1" s="2">
        <v>1.5</v>
      </c>
      <c r="C1" s="3" t="s">
        <v>11</v>
      </c>
      <c r="D1" s="2">
        <v>1.25</v>
      </c>
      <c r="E1" s="3" t="s">
        <v>22</v>
      </c>
      <c r="F1" s="4">
        <f>ABS(B1-D1)</f>
        <v>0.25</v>
      </c>
      <c r="G1" s="3" t="s">
        <v>33</v>
      </c>
      <c r="H1" s="2">
        <f>COS(D1)-(D1-1)^2</f>
        <v>0.25282236239526867</v>
      </c>
      <c r="I1" s="3" t="s">
        <v>34</v>
      </c>
      <c r="J1" s="2">
        <f>COS(B1)-(B1-1)^2</f>
        <v>-0.17926279833229708</v>
      </c>
      <c r="K1" s="3" t="s">
        <v>35</v>
      </c>
      <c r="L1" s="2">
        <f>-2*D1-SIN(D1)+2</f>
        <v>-1.4489846193555862</v>
      </c>
      <c r="M1" s="3" t="s">
        <v>46</v>
      </c>
      <c r="N1" s="5">
        <f>(B1+D1)/2</f>
        <v>1.375</v>
      </c>
    </row>
    <row r="2" spans="1:14" ht="15" thickBot="1" x14ac:dyDescent="0.35">
      <c r="A2" s="6" t="s">
        <v>1</v>
      </c>
      <c r="B2" s="7">
        <f>B1-((D1-B1)/(H1-J1))*J1</f>
        <v>1.3962804010496184</v>
      </c>
      <c r="C2" s="8" t="s">
        <v>12</v>
      </c>
      <c r="D2" s="7">
        <f>D1-(H1/L1)</f>
        <v>1.4244824334351509</v>
      </c>
      <c r="E2" s="8" t="s">
        <v>23</v>
      </c>
      <c r="F2" s="4">
        <f t="shared" ref="F2:F11" si="0">ABS(B2-D2)</f>
        <v>2.8202032385532538E-2</v>
      </c>
      <c r="G2" s="8"/>
      <c r="H2" s="2">
        <f t="shared" ref="H2:H11" si="1">COS(D2)-(D2-1)^2</f>
        <v>-3.4392926439172744E-2</v>
      </c>
      <c r="I2" s="8"/>
      <c r="J2" s="2">
        <f t="shared" ref="J2:J11" si="2">COS(B2)-(B2-1)^2</f>
        <v>1.6593280191545712E-2</v>
      </c>
      <c r="K2" s="8"/>
      <c r="L2" s="2">
        <f t="shared" ref="L2:L11" si="3">-2*D2-SIN(D2)+2</f>
        <v>-1.838280071053692</v>
      </c>
      <c r="M2" s="8" t="s">
        <v>36</v>
      </c>
      <c r="N2" s="9">
        <f t="shared" ref="N2:N11" si="4">(B2+D2)/2</f>
        <v>1.4103814172423847</v>
      </c>
    </row>
    <row r="3" spans="1:14" ht="15" thickBot="1" x14ac:dyDescent="0.35">
      <c r="A3" s="6" t="s">
        <v>2</v>
      </c>
      <c r="B3" s="7">
        <f t="shared" ref="B3:B11" si="5">B2-((D2-B2)/(H2-J2))*J2</f>
        <v>1.4054586525075774</v>
      </c>
      <c r="C3" s="8" t="s">
        <v>13</v>
      </c>
      <c r="D3" s="7">
        <f t="shared" ref="D3:D11" si="6">D2-(H2/L2)</f>
        <v>1.4057731371855</v>
      </c>
      <c r="E3" s="8" t="s">
        <v>24</v>
      </c>
      <c r="F3" s="4">
        <f t="shared" si="0"/>
        <v>3.144846779226107E-4</v>
      </c>
      <c r="G3" s="8"/>
      <c r="H3" s="2">
        <f t="shared" si="1"/>
        <v>-3.766332586855603E-4</v>
      </c>
      <c r="I3" s="8"/>
      <c r="J3" s="2">
        <f t="shared" si="2"/>
        <v>1.8869084168313122E-4</v>
      </c>
      <c r="K3" s="8"/>
      <c r="L3" s="2">
        <f t="shared" si="3"/>
        <v>-1.7979608205047226</v>
      </c>
      <c r="M3" s="8" t="s">
        <v>37</v>
      </c>
      <c r="N3" s="9">
        <f t="shared" si="4"/>
        <v>1.4056158948465387</v>
      </c>
    </row>
    <row r="4" spans="1:14" ht="15" thickBot="1" x14ac:dyDescent="0.35">
      <c r="A4" s="6" t="s">
        <v>3</v>
      </c>
      <c r="B4" s="7">
        <f t="shared" si="5"/>
        <v>1.4055636195141759</v>
      </c>
      <c r="C4" s="8" t="s">
        <v>14</v>
      </c>
      <c r="D4" s="7">
        <f t="shared" si="6"/>
        <v>1.4055636591733041</v>
      </c>
      <c r="E4" s="8" t="s">
        <v>25</v>
      </c>
      <c r="F4" s="4">
        <f t="shared" si="0"/>
        <v>3.9659128203695104E-8</v>
      </c>
      <c r="G4" s="8"/>
      <c r="H4" s="2">
        <f t="shared" si="1"/>
        <v>-4.7486832077670016E-8</v>
      </c>
      <c r="I4" s="8"/>
      <c r="J4" s="2">
        <f t="shared" si="2"/>
        <v>2.3800743903512611E-8</v>
      </c>
      <c r="K4" s="8"/>
      <c r="L4" s="2">
        <f t="shared" si="3"/>
        <v>-1.7975074307946128</v>
      </c>
      <c r="M4" s="8" t="s">
        <v>38</v>
      </c>
      <c r="N4" s="9">
        <f t="shared" si="4"/>
        <v>1.4055636393437401</v>
      </c>
    </row>
    <row r="5" spans="1:14" ht="15" thickBot="1" x14ac:dyDescent="0.35">
      <c r="A5" s="6" t="s">
        <v>4</v>
      </c>
      <c r="B5" s="7">
        <f t="shared" si="5"/>
        <v>1.4055636327551473</v>
      </c>
      <c r="C5" s="8" t="s">
        <v>15</v>
      </c>
      <c r="D5" s="7">
        <f t="shared" si="6"/>
        <v>1.405563632755148</v>
      </c>
      <c r="E5" s="8" t="s">
        <v>26</v>
      </c>
      <c r="F5" s="4">
        <f t="shared" si="0"/>
        <v>6.6613381477509392E-16</v>
      </c>
      <c r="G5" s="8"/>
      <c r="H5" s="2">
        <f t="shared" si="1"/>
        <v>-9.1593399531575415E-16</v>
      </c>
      <c r="I5" s="8"/>
      <c r="J5" s="2">
        <f t="shared" si="2"/>
        <v>2.7755575615628914E-16</v>
      </c>
      <c r="K5" s="8"/>
      <c r="L5" s="2">
        <f t="shared" si="3"/>
        <v>-1.7975073736129934</v>
      </c>
      <c r="M5" s="8" t="s">
        <v>39</v>
      </c>
      <c r="N5" s="9">
        <f t="shared" si="4"/>
        <v>1.4055636327551477</v>
      </c>
    </row>
    <row r="6" spans="1:14" ht="15" thickBot="1" x14ac:dyDescent="0.35">
      <c r="A6" s="6" t="s">
        <v>5</v>
      </c>
      <c r="B6" s="7">
        <f t="shared" si="5"/>
        <v>1.4055636327551475</v>
      </c>
      <c r="C6" s="8" t="s">
        <v>16</v>
      </c>
      <c r="D6" s="7">
        <f t="shared" si="6"/>
        <v>1.4055636327551475</v>
      </c>
      <c r="E6" s="8" t="s">
        <v>27</v>
      </c>
      <c r="F6" s="4">
        <f t="shared" si="0"/>
        <v>0</v>
      </c>
      <c r="G6" s="8"/>
      <c r="H6" s="2">
        <f t="shared" si="1"/>
        <v>0</v>
      </c>
      <c r="I6" s="8"/>
      <c r="J6" s="2">
        <f t="shared" si="2"/>
        <v>0</v>
      </c>
      <c r="K6" s="8"/>
      <c r="L6" s="2">
        <f t="shared" si="3"/>
        <v>-1.7975073736129925</v>
      </c>
      <c r="M6" s="8" t="s">
        <v>40</v>
      </c>
      <c r="N6" s="9">
        <f t="shared" si="4"/>
        <v>1.4055636327551475</v>
      </c>
    </row>
    <row r="7" spans="1:14" ht="15" thickBot="1" x14ac:dyDescent="0.35">
      <c r="A7" s="6" t="s">
        <v>6</v>
      </c>
      <c r="B7" s="7" t="e">
        <f t="shared" si="5"/>
        <v>#DIV/0!</v>
      </c>
      <c r="C7" s="8" t="s">
        <v>17</v>
      </c>
      <c r="D7" s="7">
        <f t="shared" si="6"/>
        <v>1.4055636327551475</v>
      </c>
      <c r="E7" s="8" t="s">
        <v>28</v>
      </c>
      <c r="F7" s="4" t="e">
        <f t="shared" si="0"/>
        <v>#DIV/0!</v>
      </c>
      <c r="G7" s="8"/>
      <c r="H7" s="2">
        <f t="shared" si="1"/>
        <v>0</v>
      </c>
      <c r="I7" s="8"/>
      <c r="J7" s="2" t="e">
        <f t="shared" si="2"/>
        <v>#DIV/0!</v>
      </c>
      <c r="K7" s="8"/>
      <c r="L7" s="2">
        <f t="shared" si="3"/>
        <v>-1.7975073736129925</v>
      </c>
      <c r="M7" s="8" t="s">
        <v>41</v>
      </c>
      <c r="N7" s="9" t="e">
        <f t="shared" si="4"/>
        <v>#DIV/0!</v>
      </c>
    </row>
    <row r="8" spans="1:14" ht="15" thickBot="1" x14ac:dyDescent="0.35">
      <c r="A8" s="6" t="s">
        <v>7</v>
      </c>
      <c r="B8" s="7" t="e">
        <f t="shared" si="5"/>
        <v>#DIV/0!</v>
      </c>
      <c r="C8" s="8" t="s">
        <v>18</v>
      </c>
      <c r="D8" s="7">
        <f t="shared" si="6"/>
        <v>1.4055636327551475</v>
      </c>
      <c r="E8" s="8" t="s">
        <v>29</v>
      </c>
      <c r="F8" s="4" t="e">
        <f t="shared" si="0"/>
        <v>#DIV/0!</v>
      </c>
      <c r="G8" s="8"/>
      <c r="H8" s="2">
        <f t="shared" si="1"/>
        <v>0</v>
      </c>
      <c r="I8" s="8"/>
      <c r="J8" s="2" t="e">
        <f t="shared" si="2"/>
        <v>#DIV/0!</v>
      </c>
      <c r="K8" s="8"/>
      <c r="L8" s="2">
        <f t="shared" si="3"/>
        <v>-1.7975073736129925</v>
      </c>
      <c r="M8" s="8" t="s">
        <v>42</v>
      </c>
      <c r="N8" s="9" t="e">
        <f t="shared" si="4"/>
        <v>#DIV/0!</v>
      </c>
    </row>
    <row r="9" spans="1:14" ht="15" thickBot="1" x14ac:dyDescent="0.35">
      <c r="A9" s="6" t="s">
        <v>8</v>
      </c>
      <c r="B9" s="7" t="e">
        <f t="shared" si="5"/>
        <v>#DIV/0!</v>
      </c>
      <c r="C9" s="8" t="s">
        <v>19</v>
      </c>
      <c r="D9" s="7">
        <f t="shared" si="6"/>
        <v>1.4055636327551475</v>
      </c>
      <c r="E9" s="8" t="s">
        <v>30</v>
      </c>
      <c r="F9" s="4" t="e">
        <f t="shared" si="0"/>
        <v>#DIV/0!</v>
      </c>
      <c r="G9" s="8"/>
      <c r="H9" s="2">
        <f t="shared" si="1"/>
        <v>0</v>
      </c>
      <c r="I9" s="8"/>
      <c r="J9" s="2" t="e">
        <f t="shared" si="2"/>
        <v>#DIV/0!</v>
      </c>
      <c r="K9" s="8"/>
      <c r="L9" s="2">
        <f t="shared" si="3"/>
        <v>-1.7975073736129925</v>
      </c>
      <c r="M9" s="8" t="s">
        <v>43</v>
      </c>
      <c r="N9" s="9" t="e">
        <f t="shared" si="4"/>
        <v>#DIV/0!</v>
      </c>
    </row>
    <row r="10" spans="1:14" ht="15" thickBot="1" x14ac:dyDescent="0.35">
      <c r="A10" s="6" t="s">
        <v>9</v>
      </c>
      <c r="B10" s="7" t="e">
        <f t="shared" si="5"/>
        <v>#DIV/0!</v>
      </c>
      <c r="C10" s="8" t="s">
        <v>20</v>
      </c>
      <c r="D10" s="7">
        <f t="shared" si="6"/>
        <v>1.4055636327551475</v>
      </c>
      <c r="E10" s="8" t="s">
        <v>31</v>
      </c>
      <c r="F10" s="4" t="e">
        <f t="shared" si="0"/>
        <v>#DIV/0!</v>
      </c>
      <c r="G10" s="8"/>
      <c r="H10" s="2">
        <f t="shared" si="1"/>
        <v>0</v>
      </c>
      <c r="I10" s="8"/>
      <c r="J10" s="2" t="e">
        <f t="shared" si="2"/>
        <v>#DIV/0!</v>
      </c>
      <c r="K10" s="8"/>
      <c r="L10" s="2">
        <f t="shared" si="3"/>
        <v>-1.7975073736129925</v>
      </c>
      <c r="M10" s="8" t="s">
        <v>44</v>
      </c>
      <c r="N10" s="9" t="e">
        <f t="shared" si="4"/>
        <v>#DIV/0!</v>
      </c>
    </row>
    <row r="11" spans="1:14" ht="15" thickBot="1" x14ac:dyDescent="0.35">
      <c r="A11" s="10" t="s">
        <v>10</v>
      </c>
      <c r="B11" s="11" t="e">
        <f t="shared" si="5"/>
        <v>#DIV/0!</v>
      </c>
      <c r="C11" s="12" t="s">
        <v>21</v>
      </c>
      <c r="D11" s="11">
        <f t="shared" si="6"/>
        <v>1.4055636327551475</v>
      </c>
      <c r="E11" s="12" t="s">
        <v>32</v>
      </c>
      <c r="F11" s="4" t="e">
        <f t="shared" si="0"/>
        <v>#DIV/0!</v>
      </c>
      <c r="G11" s="12"/>
      <c r="H11" s="2">
        <f t="shared" si="1"/>
        <v>0</v>
      </c>
      <c r="I11" s="12"/>
      <c r="J11" s="2" t="e">
        <f t="shared" si="2"/>
        <v>#DIV/0!</v>
      </c>
      <c r="K11" s="12"/>
      <c r="L11" s="2">
        <f t="shared" si="3"/>
        <v>-1.7975073736129925</v>
      </c>
      <c r="M11" s="12" t="s">
        <v>45</v>
      </c>
      <c r="N11" s="13" t="e">
        <f t="shared" si="4"/>
        <v>#DIV/0!</v>
      </c>
    </row>
    <row r="12" spans="1:14" x14ac:dyDescent="0.3">
      <c r="A12" s="16" t="s">
        <v>49</v>
      </c>
    </row>
    <row r="14" spans="1:14" ht="15" thickBot="1" x14ac:dyDescent="0.35">
      <c r="A14" t="s">
        <v>50</v>
      </c>
    </row>
    <row r="15" spans="1:14" x14ac:dyDescent="0.3">
      <c r="A15" s="1" t="s">
        <v>0</v>
      </c>
      <c r="B15" s="2">
        <v>1.35</v>
      </c>
      <c r="C15" s="3" t="s">
        <v>22</v>
      </c>
      <c r="D15" s="14" t="s">
        <v>48</v>
      </c>
      <c r="E15" s="3" t="s">
        <v>47</v>
      </c>
      <c r="F15" s="15">
        <v>0.91370600000000002</v>
      </c>
      <c r="H15" s="17"/>
    </row>
    <row r="16" spans="1:14" x14ac:dyDescent="0.3">
      <c r="A16" s="6" t="s">
        <v>1</v>
      </c>
      <c r="B16" s="7">
        <f>((B15^3+3)/3)^(1/2)</f>
        <v>1.3491200836100543</v>
      </c>
      <c r="C16" s="8" t="s">
        <v>23</v>
      </c>
      <c r="D16" s="7">
        <f>($F$15/(1-$F$15))*(ABS(B16-B15))</f>
        <v>9.3168109601107565E-3</v>
      </c>
      <c r="E16" s="8"/>
      <c r="F16" s="9"/>
    </row>
    <row r="17" spans="1:6" x14ac:dyDescent="0.3">
      <c r="A17" s="6" t="s">
        <v>2</v>
      </c>
      <c r="B17" s="7">
        <f t="shared" ref="B17:B29" si="7">((B16^3+3)/3)^(1/2)</f>
        <v>1.3485260091646669</v>
      </c>
      <c r="C17" s="8" t="s">
        <v>24</v>
      </c>
      <c r="D17" s="7">
        <f t="shared" ref="D17:D29" si="8">($F$15/(1-$F$15))*(ABS(B17-B16))</f>
        <v>6.2902332166446563E-3</v>
      </c>
      <c r="E17" s="8"/>
      <c r="F17" s="9"/>
    </row>
    <row r="18" spans="1:6" x14ac:dyDescent="0.3">
      <c r="A18" s="6" t="s">
        <v>3</v>
      </c>
      <c r="B18" s="7">
        <f t="shared" si="7"/>
        <v>1.348125210694928</v>
      </c>
      <c r="C18" s="8" t="s">
        <v>25</v>
      </c>
      <c r="D18" s="7">
        <f t="shared" si="8"/>
        <v>4.2437709063352846E-3</v>
      </c>
      <c r="E18" s="8"/>
      <c r="F18" s="9"/>
    </row>
    <row r="19" spans="1:6" x14ac:dyDescent="0.3">
      <c r="A19" s="6" t="s">
        <v>4</v>
      </c>
      <c r="B19" s="7">
        <f t="shared" si="7"/>
        <v>1.3478549400147435</v>
      </c>
      <c r="C19" s="8" t="s">
        <v>26</v>
      </c>
      <c r="D19" s="7">
        <f t="shared" si="8"/>
        <v>2.8617046620696878E-3</v>
      </c>
      <c r="E19" s="8"/>
      <c r="F19" s="9"/>
    </row>
    <row r="20" spans="1:6" x14ac:dyDescent="0.3">
      <c r="A20" s="6" t="s">
        <v>5</v>
      </c>
      <c r="B20" s="7">
        <f t="shared" si="7"/>
        <v>1.3476727483399005</v>
      </c>
      <c r="C20" s="8" t="s">
        <v>27</v>
      </c>
      <c r="D20" s="7">
        <f t="shared" si="8"/>
        <v>1.9290985057374799E-3</v>
      </c>
      <c r="E20" s="8"/>
      <c r="F20" s="9"/>
    </row>
    <row r="21" spans="1:6" x14ac:dyDescent="0.3">
      <c r="A21" s="6" t="s">
        <v>6</v>
      </c>
      <c r="B21" s="7">
        <f t="shared" si="7"/>
        <v>1.3475499587708488</v>
      </c>
      <c r="C21" s="8" t="s">
        <v>28</v>
      </c>
      <c r="D21" s="7">
        <f t="shared" si="8"/>
        <v>1.3001317122848402E-3</v>
      </c>
      <c r="E21" s="8"/>
      <c r="F21" s="9"/>
    </row>
    <row r="22" spans="1:6" x14ac:dyDescent="0.3">
      <c r="A22" s="6" t="s">
        <v>7</v>
      </c>
      <c r="B22" s="7">
        <f t="shared" si="7"/>
        <v>1.3474672161523322</v>
      </c>
      <c r="C22" s="8" t="s">
        <v>29</v>
      </c>
      <c r="D22" s="7">
        <f t="shared" si="8"/>
        <v>8.7610293872487899E-4</v>
      </c>
      <c r="E22" s="8"/>
      <c r="F22" s="9"/>
    </row>
    <row r="23" spans="1:6" x14ac:dyDescent="0.3">
      <c r="A23" s="6" t="s">
        <v>8</v>
      </c>
      <c r="B23" s="7">
        <f t="shared" si="7"/>
        <v>1.347411465092835</v>
      </c>
      <c r="C23" s="8" t="s">
        <v>30</v>
      </c>
      <c r="D23" s="7">
        <f t="shared" si="8"/>
        <v>5.9030845213952634E-4</v>
      </c>
      <c r="E23" s="8"/>
      <c r="F23" s="9"/>
    </row>
    <row r="24" spans="1:6" x14ac:dyDescent="0.3">
      <c r="A24" s="6" t="s">
        <v>9</v>
      </c>
      <c r="B24" s="7">
        <f t="shared" si="7"/>
        <v>1.3473739032067868</v>
      </c>
      <c r="C24" s="8" t="s">
        <v>31</v>
      </c>
      <c r="D24" s="7">
        <f t="shared" si="8"/>
        <v>3.9771618714574947E-4</v>
      </c>
      <c r="E24" s="8"/>
      <c r="F24" s="9"/>
    </row>
    <row r="25" spans="1:6" ht="15" thickBot="1" x14ac:dyDescent="0.35">
      <c r="A25" s="10" t="s">
        <v>10</v>
      </c>
      <c r="B25" s="19">
        <f t="shared" si="7"/>
        <v>1.3473485973111812</v>
      </c>
      <c r="C25" s="12" t="s">
        <v>32</v>
      </c>
      <c r="D25" s="19">
        <f t="shared" si="8"/>
        <v>2.6794619151134473E-4</v>
      </c>
      <c r="E25" s="12"/>
      <c r="F25" s="13"/>
    </row>
    <row r="26" spans="1:6" x14ac:dyDescent="0.3">
      <c r="A26" s="16" t="s">
        <v>55</v>
      </c>
      <c r="B26" s="19">
        <f t="shared" si="7"/>
        <v>1.3473315489516522</v>
      </c>
      <c r="C26" s="20" t="s">
        <v>51</v>
      </c>
      <c r="D26" s="19">
        <f t="shared" si="8"/>
        <v>1.8051299501457472E-4</v>
      </c>
    </row>
    <row r="27" spans="1:6" x14ac:dyDescent="0.3">
      <c r="A27" s="16" t="s">
        <v>56</v>
      </c>
      <c r="B27" s="19">
        <f t="shared" si="7"/>
        <v>1.3473200638610514</v>
      </c>
      <c r="C27" s="20" t="s">
        <v>52</v>
      </c>
      <c r="D27" s="19">
        <f t="shared" si="8"/>
        <v>1.2160748363128937E-4</v>
      </c>
    </row>
    <row r="28" spans="1:6" x14ac:dyDescent="0.3">
      <c r="A28" s="16" t="s">
        <v>57</v>
      </c>
      <c r="B28" s="18">
        <f t="shared" si="7"/>
        <v>1.3473123267263809</v>
      </c>
      <c r="C28" s="20" t="s">
        <v>53</v>
      </c>
      <c r="D28" s="18">
        <f t="shared" si="8"/>
        <v>8.1923034872043304E-5</v>
      </c>
    </row>
    <row r="29" spans="1:6" x14ac:dyDescent="0.3">
      <c r="A29" s="16" t="s">
        <v>58</v>
      </c>
      <c r="B29" s="19">
        <f t="shared" si="7"/>
        <v>1.3473071145179099</v>
      </c>
      <c r="C29" s="20" t="s">
        <v>54</v>
      </c>
      <c r="D29" s="19">
        <f t="shared" si="8"/>
        <v>5.5188381037494994E-5</v>
      </c>
    </row>
    <row r="30" spans="1:6" x14ac:dyDescent="0.3">
      <c r="D30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2019-02-03T11:28:20Z</dcterms:created>
  <dcterms:modified xsi:type="dcterms:W3CDTF">2019-02-27T16:16:00Z</dcterms:modified>
</cp:coreProperties>
</file>