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9140" windowHeight="734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  <c r="G3" i="1" l="1"/>
  <c r="E9" i="1"/>
  <c r="C9" i="1"/>
  <c r="B9" i="1"/>
  <c r="A9" i="1"/>
  <c r="E8" i="1"/>
  <c r="D8" i="1"/>
  <c r="B8" i="1"/>
  <c r="A8" i="1"/>
  <c r="E7" i="1"/>
  <c r="D7" i="1"/>
  <c r="C7" i="1"/>
  <c r="A7" i="1"/>
  <c r="E6" i="1"/>
  <c r="D6" i="1"/>
  <c r="C6" i="1"/>
  <c r="B6" i="1"/>
  <c r="B11" i="1"/>
  <c r="E4" i="1"/>
  <c r="D4" i="1"/>
  <c r="C4" i="1"/>
  <c r="B4" i="1"/>
  <c r="E3" i="1"/>
  <c r="D3" i="1"/>
  <c r="C3" i="1"/>
  <c r="B3" i="1"/>
  <c r="E2" i="1"/>
  <c r="D2" i="1"/>
  <c r="C2" i="1"/>
  <c r="B2" i="1"/>
  <c r="B13" i="1" l="1"/>
  <c r="D10" i="1" s="1"/>
  <c r="B12" i="1"/>
  <c r="B10" i="1"/>
  <c r="D11" i="1" l="1"/>
  <c r="D12" i="1" s="1"/>
  <c r="D13" i="1" s="1"/>
  <c r="D15" i="1" s="1"/>
  <c r="D16" i="1" s="1"/>
  <c r="D17" i="1" l="1"/>
  <c r="D18" i="1" s="1"/>
  <c r="G17" i="1"/>
  <c r="D20" i="1" l="1"/>
  <c r="D21" i="1" s="1"/>
  <c r="D22" i="1" s="1"/>
  <c r="G23" i="1"/>
  <c r="G15" i="1"/>
  <c r="G20" i="1"/>
  <c r="G22" i="1"/>
  <c r="G16" i="1"/>
  <c r="G18" i="1"/>
  <c r="G32" i="1"/>
  <c r="G31" i="1"/>
  <c r="G12" i="1"/>
  <c r="G25" i="1"/>
  <c r="G24" i="1"/>
  <c r="G27" i="1"/>
  <c r="G30" i="1"/>
  <c r="G21" i="1"/>
  <c r="G14" i="1"/>
  <c r="G28" i="1"/>
  <c r="G11" i="1"/>
  <c r="G19" i="1"/>
  <c r="G26" i="1"/>
  <c r="G29" i="1"/>
  <c r="G13" i="1"/>
  <c r="D23" i="1" l="1"/>
  <c r="D25" i="1" s="1"/>
  <c r="D26" i="1" s="1"/>
  <c r="D27" i="1" s="1"/>
  <c r="D28" i="1" s="1"/>
  <c r="D30" i="1" s="1"/>
  <c r="D31" i="1"/>
  <c r="D32" i="1" s="1"/>
  <c r="D33" i="1" l="1"/>
  <c r="D35" i="1" s="1"/>
  <c r="D36" i="1" l="1"/>
  <c r="D37" i="1" s="1"/>
  <c r="D38" i="1" s="1"/>
  <c r="D40" i="1" s="1"/>
  <c r="D41" i="1" l="1"/>
  <c r="D42" i="1" s="1"/>
  <c r="D43" i="1" l="1"/>
  <c r="D45" i="1" s="1"/>
  <c r="D46" i="1" l="1"/>
  <c r="D47" i="1" s="1"/>
  <c r="D48" i="1" l="1"/>
  <c r="D50" i="1" s="1"/>
  <c r="D51" i="1" l="1"/>
  <c r="D52" i="1" s="1"/>
  <c r="D53" i="1" l="1"/>
  <c r="D55" i="1" s="1"/>
  <c r="D56" i="1" s="1"/>
  <c r="D57" i="1" l="1"/>
  <c r="D58" i="1" s="1"/>
  <c r="D60" i="1" s="1"/>
  <c r="D61" i="1" l="1"/>
  <c r="D62" i="1" s="1"/>
  <c r="D63" i="1" l="1"/>
  <c r="D65" i="1" s="1"/>
  <c r="D66" i="1" l="1"/>
  <c r="D67" i="1" s="1"/>
  <c r="D68" i="1" l="1"/>
  <c r="D70" i="1" s="1"/>
  <c r="D71" i="1" l="1"/>
  <c r="D72" i="1" s="1"/>
  <c r="D73" i="1" l="1"/>
  <c r="D75" i="1" s="1"/>
  <c r="D76" i="1" l="1"/>
  <c r="D77" i="1" s="1"/>
  <c r="D78" i="1" l="1"/>
  <c r="D80" i="1" s="1"/>
  <c r="D81" i="1" l="1"/>
  <c r="D82" i="1" s="1"/>
  <c r="D83" i="1" l="1"/>
  <c r="D85" i="1" s="1"/>
  <c r="D86" i="1" l="1"/>
  <c r="D87" i="1" s="1"/>
  <c r="D88" i="1" l="1"/>
  <c r="D90" i="1" s="1"/>
  <c r="D91" i="1" l="1"/>
  <c r="D92" i="1" s="1"/>
  <c r="D93" i="1" l="1"/>
  <c r="D95" i="1" s="1"/>
  <c r="D96" i="1" l="1"/>
  <c r="D97" i="1" s="1"/>
  <c r="D98" i="1" l="1"/>
  <c r="D100" i="1" s="1"/>
  <c r="D101" i="1" l="1"/>
  <c r="D102" i="1" l="1"/>
  <c r="D103" i="1" l="1"/>
  <c r="D105" i="1" s="1"/>
  <c r="D106" i="1" l="1"/>
  <c r="D107" i="1" s="1"/>
  <c r="D108" i="1" l="1"/>
  <c r="D110" i="1" s="1"/>
  <c r="D111" i="1" l="1"/>
  <c r="D112" i="1" s="1"/>
  <c r="D113" i="1" l="1"/>
</calcChain>
</file>

<file path=xl/sharedStrings.xml><?xml version="1.0" encoding="utf-8"?>
<sst xmlns="http://schemas.openxmlformats.org/spreadsheetml/2006/main" count="14" uniqueCount="10">
  <si>
    <t>q=</t>
  </si>
  <si>
    <t>x0=</t>
  </si>
  <si>
    <t>x1=</t>
  </si>
  <si>
    <t>delta1=</t>
  </si>
  <si>
    <t>n=</t>
  </si>
  <si>
    <t>x2=</t>
  </si>
  <si>
    <t>x3=</t>
  </si>
  <si>
    <t>x4=</t>
  </si>
  <si>
    <t>x5=</t>
  </si>
  <si>
    <t>x6=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</si>
</sst>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00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5" fontId="0" fillId="0" borderId="9" xfId="0" applyNumberFormat="1" applyBorder="1"/>
    <xf numFmtId="165" fontId="0" fillId="2" borderId="9" xfId="0" applyNumberFormat="1" applyFill="1" applyBorder="1"/>
    <xf numFmtId="164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C21" sqref="C21"/>
    </sheetView>
  </sheetViews>
  <sheetFormatPr defaultRowHeight="14.4" x14ac:dyDescent="0.3"/>
  <cols>
    <col min="1" max="1" width="14.33203125" customWidth="1"/>
    <col min="2" max="2" width="13" customWidth="1"/>
    <col min="3" max="3" width="13.44140625" customWidth="1"/>
    <col min="4" max="4" width="33.109375" customWidth="1"/>
    <col min="5" max="5" width="12.21875" customWidth="1"/>
    <col min="7" max="7" width="20.5546875" customWidth="1"/>
  </cols>
  <sheetData>
    <row r="1" spans="1:9" ht="15" thickBot="1" x14ac:dyDescent="0.35"/>
    <row r="2" spans="1:9" x14ac:dyDescent="0.3">
      <c r="A2" s="2" t="s">
        <v>2</v>
      </c>
      <c r="B2" s="3">
        <f>0.31/15</f>
        <v>2.0666666666666667E-2</v>
      </c>
      <c r="C2" s="3">
        <f>-0.06/15</f>
        <v>-4.0000000000000001E-3</v>
      </c>
      <c r="D2" s="3">
        <f>-1.21/15</f>
        <v>-8.0666666666666664E-2</v>
      </c>
      <c r="E2" s="4">
        <f>-1.19/15</f>
        <v>-7.9333333333333325E-2</v>
      </c>
    </row>
    <row r="3" spans="1:9" ht="14.55" x14ac:dyDescent="0.35">
      <c r="A3" s="5" t="s">
        <v>5</v>
      </c>
      <c r="B3" s="1">
        <f>0.25/1.23</f>
        <v>0.2032520325203252</v>
      </c>
      <c r="C3" s="1">
        <f>-0.21/1.23</f>
        <v>-0.17073170731707316</v>
      </c>
      <c r="D3" s="1">
        <f>-0.09/1.23</f>
        <v>-7.3170731707317069E-2</v>
      </c>
      <c r="E3" s="6">
        <f>-1.21/1.23</f>
        <v>-0.98373983739837401</v>
      </c>
      <c r="F3" t="s">
        <v>0</v>
      </c>
      <c r="G3">
        <f>MAX(ABS(SUM(B2:D2)),ABS(SUM(B3:D3)),ABS(SUM(B4:D4)),ABS(SUM(B5:D5)))</f>
        <v>0.68749999999999989</v>
      </c>
    </row>
    <row r="4" spans="1:9" ht="14.55" x14ac:dyDescent="0.35">
      <c r="A4" s="5" t="s">
        <v>6</v>
      </c>
      <c r="B4" s="1">
        <f>0.21/0.8</f>
        <v>0.26249999999999996</v>
      </c>
      <c r="C4" s="1">
        <f>0.21/0.8</f>
        <v>0.26249999999999996</v>
      </c>
      <c r="D4" s="1">
        <f>0.13/0.8</f>
        <v>0.16250000000000001</v>
      </c>
      <c r="E4" s="6">
        <f>2.56/0.8</f>
        <v>3.1999999999999997</v>
      </c>
    </row>
    <row r="5" spans="1:9" ht="15" thickBot="1" x14ac:dyDescent="0.4">
      <c r="A5" s="7" t="s">
        <v>7</v>
      </c>
      <c r="B5" s="8">
        <f>-1.19/18</f>
        <v>-6.6111111111111107E-2</v>
      </c>
      <c r="C5" s="8">
        <f>-0.04/18</f>
        <v>-2.2222222222222222E-3</v>
      </c>
      <c r="D5" s="8">
        <f>0.21/18</f>
        <v>1.1666666666666665E-2</v>
      </c>
      <c r="E5" s="9">
        <f>1.24/18</f>
        <v>6.8888888888888888E-2</v>
      </c>
    </row>
    <row r="6" spans="1:9" ht="14.55" x14ac:dyDescent="0.35">
      <c r="A6" s="2">
        <v>0</v>
      </c>
      <c r="B6" s="3">
        <f>B2</f>
        <v>2.0666666666666667E-2</v>
      </c>
      <c r="C6" s="3">
        <f>C2</f>
        <v>-4.0000000000000001E-3</v>
      </c>
      <c r="D6" s="3">
        <f>D2</f>
        <v>-8.0666666666666664E-2</v>
      </c>
      <c r="E6" s="4">
        <f>E2</f>
        <v>-7.9333333333333325E-2</v>
      </c>
    </row>
    <row r="7" spans="1:9" ht="14.55" x14ac:dyDescent="0.35">
      <c r="A7" s="1">
        <f>B3</f>
        <v>0.2032520325203252</v>
      </c>
      <c r="B7" s="1">
        <v>0</v>
      </c>
      <c r="C7" s="1">
        <f>C3</f>
        <v>-0.17073170731707316</v>
      </c>
      <c r="D7" s="1">
        <f>D3</f>
        <v>-7.3170731707317069E-2</v>
      </c>
      <c r="E7" s="6">
        <f>E3</f>
        <v>-0.98373983739837401</v>
      </c>
    </row>
    <row r="8" spans="1:9" ht="14.55" x14ac:dyDescent="0.35">
      <c r="A8" s="1">
        <f>B4</f>
        <v>0.26249999999999996</v>
      </c>
      <c r="B8" s="1">
        <f>C4</f>
        <v>0.26249999999999996</v>
      </c>
      <c r="C8" s="1">
        <v>0</v>
      </c>
      <c r="D8" s="1">
        <f>D4</f>
        <v>0.16250000000000001</v>
      </c>
      <c r="E8" s="6">
        <f>E4</f>
        <v>3.1999999999999997</v>
      </c>
    </row>
    <row r="9" spans="1:9" ht="15" thickBot="1" x14ac:dyDescent="0.4">
      <c r="A9" s="8">
        <f>B5</f>
        <v>-6.6111111111111107E-2</v>
      </c>
      <c r="B9" s="8">
        <f>C5</f>
        <v>-2.2222222222222222E-3</v>
      </c>
      <c r="C9" s="8">
        <f>D5</f>
        <v>1.1666666666666665E-2</v>
      </c>
      <c r="D9" s="1">
        <v>0</v>
      </c>
      <c r="E9" s="9">
        <f>E5</f>
        <v>6.8888888888888888E-2</v>
      </c>
    </row>
    <row r="10" spans="1:9" ht="14.55" x14ac:dyDescent="0.35">
      <c r="B10" s="4">
        <f>E6</f>
        <v>-7.9333333333333325E-2</v>
      </c>
      <c r="D10" s="13">
        <f>$B$2*B11+$C$2*B12+$D$2*B13+$E$2</f>
        <v>-0.11802099367660343</v>
      </c>
    </row>
    <row r="11" spans="1:9" ht="14.55" x14ac:dyDescent="0.35">
      <c r="A11" t="s">
        <v>1</v>
      </c>
      <c r="B11" s="6">
        <f>E7</f>
        <v>-0.98373983739837401</v>
      </c>
      <c r="C11" t="s">
        <v>2</v>
      </c>
      <c r="D11" s="13">
        <f>$B$3*D10+$C$3*B12+$D$3*B13+$E$3</f>
        <v>-1.5591099580643502</v>
      </c>
      <c r="F11" t="s">
        <v>3</v>
      </c>
      <c r="G11" s="12">
        <f>($G$3^I11)/(1-$G$3)*MAX(ABS($D$10-$B$10),ABS($D$11-$B$11),ABS($D$12-$B$12),ABS($D$13-$B$13))</f>
        <v>1.265814265465147</v>
      </c>
      <c r="H11" t="s">
        <v>4</v>
      </c>
      <c r="I11">
        <v>1</v>
      </c>
    </row>
    <row r="12" spans="1:9" ht="14.55" x14ac:dyDescent="0.35">
      <c r="B12" s="6">
        <f>E8</f>
        <v>3.1999999999999997</v>
      </c>
      <c r="D12" s="13">
        <f>$B$4*D10+$C$4*D11+$D$4*B13+$E$4</f>
        <v>2.7709475696124439</v>
      </c>
      <c r="G12" s="12">
        <f>($G$3^I12)/(1-$G$3)*MAX(ABS($D$10-$B$10),ABS($D$11-$B$11),ABS($D$12-$B$12),ABS($D$13-$B$13))</f>
        <v>0.87024730750728829</v>
      </c>
      <c r="I12">
        <v>2</v>
      </c>
    </row>
    <row r="13" spans="1:9" ht="15" thickBot="1" x14ac:dyDescent="0.4">
      <c r="B13" s="9">
        <f>E9</f>
        <v>6.8888888888888888E-2</v>
      </c>
      <c r="D13" s="13">
        <f>$B$5*D10+$C$5*D11+$D$5*D12+$E$5</f>
        <v>0.11248379835646362</v>
      </c>
      <c r="G13" s="12">
        <f t="shared" ref="G13:G32" si="0">($G$3^I13)/(1-$G$3)*MAX(ABS($D$10-$B$10),ABS($D$11-$B$11),ABS($D$12-$B$12),ABS($D$13-$B$13))</f>
        <v>0.59829502391126055</v>
      </c>
      <c r="I13">
        <v>3</v>
      </c>
    </row>
    <row r="14" spans="1:9" ht="14.55" x14ac:dyDescent="0.35">
      <c r="D14" s="14"/>
      <c r="G14" s="12">
        <f t="shared" si="0"/>
        <v>0.41132782893899156</v>
      </c>
      <c r="I14">
        <v>4</v>
      </c>
    </row>
    <row r="15" spans="1:9" ht="14.55" x14ac:dyDescent="0.35">
      <c r="D15" s="13">
        <f>$B$2*D11+$C$2*D12+$D$2*D13+$E$2</f>
        <v>-0.13171242247920106</v>
      </c>
      <c r="G15" s="12">
        <f t="shared" si="0"/>
        <v>0.28278788239555669</v>
      </c>
      <c r="I15">
        <v>5</v>
      </c>
    </row>
    <row r="16" spans="1:9" ht="14.55" x14ac:dyDescent="0.35">
      <c r="C16" t="s">
        <v>5</v>
      </c>
      <c r="D16" s="13">
        <f>$B$3*D15+$C$3*D12+$D$3*D13+$E$3</f>
        <v>-1.4918297862524352</v>
      </c>
      <c r="G16" s="12">
        <f t="shared" si="0"/>
        <v>0.19441666914694516</v>
      </c>
      <c r="I16">
        <v>6</v>
      </c>
    </row>
    <row r="17" spans="3:9" ht="14.55" x14ac:dyDescent="0.35">
      <c r="D17" s="13">
        <f>$B$4*D15+$C$4*D16+$D$4*D13+$E$4</f>
        <v>2.7920987874408705</v>
      </c>
      <c r="G17" s="12">
        <f t="shared" si="0"/>
        <v>0.13366146003852478</v>
      </c>
      <c r="I17">
        <v>7</v>
      </c>
    </row>
    <row r="18" spans="3:9" ht="14.55" x14ac:dyDescent="0.35">
      <c r="D18" s="13">
        <f>$B$5*D15+$C$5*D16+$D$5*D17+$E$5</f>
        <v>0.11348620664238496</v>
      </c>
      <c r="G18" s="12">
        <f t="shared" si="0"/>
        <v>9.1892253776485772E-2</v>
      </c>
      <c r="I18">
        <v>8</v>
      </c>
    </row>
    <row r="19" spans="3:9" ht="14.55" x14ac:dyDescent="0.35">
      <c r="D19" s="14"/>
      <c r="G19" s="12">
        <f t="shared" si="0"/>
        <v>6.3175924471333966E-2</v>
      </c>
      <c r="I19">
        <v>9</v>
      </c>
    </row>
    <row r="20" spans="3:9" ht="14.55" x14ac:dyDescent="0.35">
      <c r="D20" s="13">
        <f t="shared" ref="D20" si="1">$B$2*D16+$C$2*D17+$D$2*D18+$E$2</f>
        <v>-0.13048743140146618</v>
      </c>
      <c r="G20" s="12">
        <f t="shared" si="0"/>
        <v>4.3433448074042084E-2</v>
      </c>
      <c r="I20">
        <v>10</v>
      </c>
    </row>
    <row r="21" spans="3:9" ht="14.55" x14ac:dyDescent="0.35">
      <c r="C21" t="s">
        <v>6</v>
      </c>
      <c r="D21" s="13">
        <f t="shared" ref="D21" si="2">$B$3*D20+$C$3*D17+$D$3*D18+$E$3</f>
        <v>-1.4952653348054992</v>
      </c>
      <c r="G21" s="12">
        <f t="shared" si="0"/>
        <v>2.9860495550903927E-2</v>
      </c>
      <c r="I21">
        <v>11</v>
      </c>
    </row>
    <row r="22" spans="3:9" ht="14.55" x14ac:dyDescent="0.35">
      <c r="D22" s="13">
        <f t="shared" ref="D22" si="3">$B$4*D20+$C$4*D21+$D$4*D18+$E$4</f>
        <v>2.7916814074500591</v>
      </c>
      <c r="G22" s="12">
        <f t="shared" si="0"/>
        <v>2.0529090691246445E-2</v>
      </c>
      <c r="I22">
        <v>12</v>
      </c>
    </row>
    <row r="23" spans="3:9" x14ac:dyDescent="0.3">
      <c r="D23" s="13">
        <f t="shared" ref="D23" si="4">$B$5*D20+$C$5*D21+$D$5*D22+$E$5</f>
        <v>0.11340798624024873</v>
      </c>
      <c r="G23" s="12">
        <f t="shared" si="0"/>
        <v>1.4113749850231928E-2</v>
      </c>
      <c r="I23">
        <v>13</v>
      </c>
    </row>
    <row r="24" spans="3:9" x14ac:dyDescent="0.3">
      <c r="D24" s="14"/>
      <c r="G24" s="12">
        <f t="shared" si="0"/>
        <v>9.7032030220344494E-3</v>
      </c>
      <c r="I24">
        <v>14</v>
      </c>
    </row>
    <row r="25" spans="3:9" x14ac:dyDescent="0.3">
      <c r="C25" s="1"/>
      <c r="D25" s="13">
        <f t="shared" ref="D25" si="5">$B$2*D21+$C$2*D22+$D$2*D23+$E$2</f>
        <v>-0.13055045343916061</v>
      </c>
      <c r="E25" s="1"/>
      <c r="G25" s="12">
        <f t="shared" si="0"/>
        <v>6.6709520776486826E-3</v>
      </c>
      <c r="I25">
        <v>15</v>
      </c>
    </row>
    <row r="26" spans="3:9" x14ac:dyDescent="0.3">
      <c r="C26" t="s">
        <v>7</v>
      </c>
      <c r="D26" s="13">
        <f t="shared" ref="D26" si="6">$B$3*D25+$C$3*D22+$D$3*D23+$E$3</f>
        <v>-1.495201160720264</v>
      </c>
      <c r="G26" s="15">
        <f t="shared" si="0"/>
        <v>4.5862795533834688E-3</v>
      </c>
      <c r="I26">
        <v>16</v>
      </c>
    </row>
    <row r="27" spans="3:9" x14ac:dyDescent="0.3">
      <c r="D27" s="13">
        <f t="shared" ref="D27" si="7">$B$4*D25+$C$4*D26+$D$4*D23+$E$4</f>
        <v>2.7916689990471912</v>
      </c>
      <c r="G27" s="12">
        <f t="shared" si="0"/>
        <v>3.1530671929511341E-3</v>
      </c>
      <c r="I27">
        <v>17</v>
      </c>
    </row>
    <row r="28" spans="3:9" x14ac:dyDescent="0.3">
      <c r="D28" s="13">
        <f t="shared" ref="D28" si="8">$B$5*D25+$C$5*D26+$D$5*D27+$E$5</f>
        <v>0.11341186532340676</v>
      </c>
      <c r="G28" s="12">
        <f t="shared" si="0"/>
        <v>2.1677336951539043E-3</v>
      </c>
      <c r="I28">
        <v>18</v>
      </c>
    </row>
    <row r="29" spans="3:9" x14ac:dyDescent="0.3">
      <c r="D29" s="14"/>
      <c r="G29" s="12">
        <f t="shared" si="0"/>
        <v>1.4903169154183089E-3</v>
      </c>
      <c r="I29">
        <v>19</v>
      </c>
    </row>
    <row r="30" spans="3:9" x14ac:dyDescent="0.3">
      <c r="D30" s="13">
        <f t="shared" ref="D30" si="9">$B$2*D26+$C$2*D27+$D$2*D28+$E$2</f>
        <v>-0.13054939045382902</v>
      </c>
      <c r="G30" s="12">
        <f t="shared" si="0"/>
        <v>1.0245928793500871E-3</v>
      </c>
      <c r="I30">
        <v>20</v>
      </c>
    </row>
    <row r="31" spans="3:9" x14ac:dyDescent="0.3">
      <c r="C31" t="s">
        <v>8</v>
      </c>
      <c r="D31" s="13">
        <f t="shared" ref="D31" si="10">$B$3*D30+$C$3*D27+$D$3*D28+$E$3</f>
        <v>-1.4951991099938813</v>
      </c>
      <c r="G31" s="12">
        <f t="shared" si="0"/>
        <v>7.0440760455318474E-4</v>
      </c>
      <c r="I31">
        <v>21</v>
      </c>
    </row>
    <row r="32" spans="3:9" x14ac:dyDescent="0.3">
      <c r="D32" s="13">
        <f t="shared" ref="D32" si="11">$B$4*D30+$C$4*D31+$D$4*D28+$E$4</f>
        <v>2.7916704467475295</v>
      </c>
      <c r="G32" s="12">
        <f t="shared" si="0"/>
        <v>4.8428022813031446E-4</v>
      </c>
      <c r="I32">
        <v>22</v>
      </c>
    </row>
    <row r="33" spans="3:4" x14ac:dyDescent="0.3">
      <c r="D33" s="13">
        <f t="shared" ref="D33" si="12">$B$5*D30+$C$5*D31+$D$5*D32+$E$5</f>
        <v>0.11341180738093294</v>
      </c>
    </row>
    <row r="34" spans="3:4" x14ac:dyDescent="0.3">
      <c r="D34" s="14"/>
    </row>
    <row r="35" spans="3:4" x14ac:dyDescent="0.3">
      <c r="D35" s="13">
        <f t="shared" ref="D35" si="13">$B$2*D31+$C$2*D32+$D$2*D33+$E$2</f>
        <v>-0.13054934918892558</v>
      </c>
    </row>
    <row r="36" spans="3:4" x14ac:dyDescent="0.3">
      <c r="C36" t="s">
        <v>9</v>
      </c>
      <c r="D36" s="13">
        <f t="shared" ref="D36" si="14">$B$3*D35+$C$3*D32+$D$3*D33+$E$3</f>
        <v>-1.4951993445353631</v>
      </c>
    </row>
    <row r="37" spans="3:4" x14ac:dyDescent="0.3">
      <c r="D37" s="13">
        <f t="shared" ref="D37" si="15">$B$4*D35+$C$4*D36+$D$4*D33+$E$4</f>
        <v>2.7916703865967758</v>
      </c>
    </row>
    <row r="38" spans="3:4" x14ac:dyDescent="0.3">
      <c r="D38" s="13">
        <f t="shared" ref="D38" si="16">$B$5*D35+$C$5*D36+$D$5*D37+$E$5</f>
        <v>0.11341180447230882</v>
      </c>
    </row>
    <row r="39" spans="3:4" x14ac:dyDescent="0.3">
      <c r="D39" s="14"/>
    </row>
    <row r="40" spans="3:4" x14ac:dyDescent="0.3">
      <c r="D40" s="13">
        <f t="shared" ref="D40" si="17">$B$2*D36+$C$2*D37+$D$2*D38+$E$2</f>
        <v>-0.13054935356088418</v>
      </c>
    </row>
    <row r="41" spans="3:4" x14ac:dyDescent="0.3">
      <c r="C41">
        <v>7</v>
      </c>
      <c r="D41" s="13">
        <f t="shared" ref="D41" si="18">$B$3*D40+$C$3*D37+$D$3*D38+$E$3</f>
        <v>-1.4951993349415056</v>
      </c>
    </row>
    <row r="42" spans="3:4" x14ac:dyDescent="0.3">
      <c r="D42" s="13">
        <f t="shared" ref="D42" si="19">$B$4*D40+$C$4*D41+$D$4*D38+$E$4</f>
        <v>2.7916703874948725</v>
      </c>
    </row>
    <row r="43" spans="3:4" x14ac:dyDescent="0.3">
      <c r="D43" s="13">
        <f t="shared" ref="D43" si="20">$B$5*D40+$C$5*D41+$D$5*D42+$E$5</f>
        <v>0.11341180475050197</v>
      </c>
    </row>
    <row r="44" spans="3:4" x14ac:dyDescent="0.3">
      <c r="D44" s="14"/>
    </row>
    <row r="45" spans="3:4" x14ac:dyDescent="0.3">
      <c r="D45" s="13">
        <f t="shared" ref="D45" si="21">$B$2*D41+$C$2*D42+$D$2*D43+$E$2</f>
        <v>-0.13054935338864443</v>
      </c>
    </row>
    <row r="46" spans="3:4" x14ac:dyDescent="0.3">
      <c r="C46">
        <v>8</v>
      </c>
      <c r="D46" s="13">
        <f t="shared" ref="D46" si="22">$B$3*D45+$C$3*D42+$D$3*D43+$E$3</f>
        <v>-1.4951993350801867</v>
      </c>
    </row>
    <row r="47" spans="3:4" x14ac:dyDescent="0.3">
      <c r="D47" s="13">
        <f t="shared" ref="D47" si="23">$B$4*D45+$C$4*D46+$D$4*D43+$E$4</f>
        <v>2.791670387548888</v>
      </c>
    </row>
    <row r="48" spans="3:4" x14ac:dyDescent="0.3">
      <c r="D48" s="13">
        <f t="shared" ref="D48" si="24">$B$5*D45+$C$5*D46+$D$5*D47+$E$5</f>
        <v>0.11341180474005338</v>
      </c>
    </row>
    <row r="49" spans="3:4" x14ac:dyDescent="0.3">
      <c r="D49" s="14"/>
    </row>
    <row r="50" spans="3:4" x14ac:dyDescent="0.3">
      <c r="D50" s="13">
        <f t="shared" ref="D50" si="25">$B$2*D46+$C$2*D47+$D$2*D48+$E$2</f>
        <v>-0.13054935339088369</v>
      </c>
    </row>
    <row r="51" spans="3:4" x14ac:dyDescent="0.3">
      <c r="C51">
        <v>9</v>
      </c>
      <c r="D51" s="13">
        <f t="shared" ref="D51" si="26">$B$3*D50+$C$3*D47+$D$3*D48+$E$3</f>
        <v>-1.4951993350890993</v>
      </c>
    </row>
    <row r="52" spans="3:4" x14ac:dyDescent="0.3">
      <c r="D52" s="13">
        <f t="shared" ref="D52" si="27">$B$4*D50+$C$4*D51+$D$4*D48+$E$4</f>
        <v>2.7916703875442628</v>
      </c>
    </row>
    <row r="53" spans="3:4" x14ac:dyDescent="0.3">
      <c r="D53" s="13">
        <f t="shared" ref="D53" si="28">$B$5*D50+$C$5*D51+$D$5*D52+$E$5</f>
        <v>0.11341180474016727</v>
      </c>
    </row>
    <row r="54" spans="3:4" x14ac:dyDescent="0.3">
      <c r="D54" s="14"/>
    </row>
    <row r="55" spans="3:4" x14ac:dyDescent="0.3">
      <c r="D55" s="13">
        <f t="shared" ref="D55" si="29">$B$2*D51+$C$2*D52+$D$2*D53+$E$2</f>
        <v>-0.13054935339105858</v>
      </c>
    </row>
    <row r="56" spans="3:4" x14ac:dyDescent="0.3">
      <c r="C56">
        <v>10</v>
      </c>
      <c r="D56" s="13">
        <f t="shared" ref="D56" si="30">$B$3*D55+$C$3*D52+$D$3*D53+$E$3</f>
        <v>-1.4951993350883535</v>
      </c>
    </row>
    <row r="57" spans="3:4" x14ac:dyDescent="0.3">
      <c r="D57" s="13">
        <f t="shared" ref="D57" si="31">$B$4*D55+$C$4*D56+$D$4*D53+$E$4</f>
        <v>2.7916703875444311</v>
      </c>
    </row>
    <row r="58" spans="3:4" x14ac:dyDescent="0.3">
      <c r="D58" s="13">
        <f t="shared" ref="D58" si="32">$B$5*D55+$C$5*D56+$D$5*D57+$E$5</f>
        <v>0.11341180474017913</v>
      </c>
    </row>
    <row r="59" spans="3:4" x14ac:dyDescent="0.3">
      <c r="D59" s="14"/>
    </row>
    <row r="60" spans="3:4" x14ac:dyDescent="0.3">
      <c r="D60" s="13">
        <f t="shared" ref="D60" si="33">$B$2*D56+$C$2*D57+$D$2*D58+$E$2</f>
        <v>-0.13054935339104481</v>
      </c>
    </row>
    <row r="61" spans="3:4" x14ac:dyDescent="0.3">
      <c r="C61">
        <v>11</v>
      </c>
      <c r="D61" s="13">
        <f t="shared" ref="D61" si="34">$B$3*D60+$C$3*D57+$D$3*D58+$E$3</f>
        <v>-1.4951993350883803</v>
      </c>
    </row>
    <row r="62" spans="3:4" x14ac:dyDescent="0.3">
      <c r="D62" s="13">
        <f t="shared" ref="D62" si="35">$B$4*D60+$C$4*D61+$D$4*D58+$E$4</f>
        <v>2.7916703875444298</v>
      </c>
    </row>
    <row r="63" spans="3:4" x14ac:dyDescent="0.3">
      <c r="D63" s="13">
        <f t="shared" ref="D63" si="36">$B$5*D60+$C$5*D61+$D$5*D62+$E$5</f>
        <v>0.11341180474017826</v>
      </c>
    </row>
    <row r="64" spans="3:4" x14ac:dyDescent="0.3">
      <c r="D64" s="14"/>
    </row>
    <row r="65" spans="3:6" x14ac:dyDescent="0.3">
      <c r="D65" s="13">
        <f t="shared" ref="D65" si="37">$B$2*D61+$C$2*D62+$D$2*D63+$E$2</f>
        <v>-0.13054935339104529</v>
      </c>
    </row>
    <row r="66" spans="3:6" x14ac:dyDescent="0.3">
      <c r="C66">
        <v>12</v>
      </c>
      <c r="D66" s="13">
        <f t="shared" ref="D66" si="38">$B$3*D65+$C$3*D62+$D$3*D63+$E$3</f>
        <v>-1.4951993350883801</v>
      </c>
    </row>
    <row r="67" spans="3:6" x14ac:dyDescent="0.3">
      <c r="D67" s="13">
        <f t="shared" ref="D67" si="39">$B$4*D65+$C$4*D66+$D$4*D63+$E$4</f>
        <v>2.7916703875444298</v>
      </c>
    </row>
    <row r="68" spans="3:6" x14ac:dyDescent="0.3">
      <c r="D68" s="13">
        <f t="shared" ref="D68" si="40">$B$5*D65+$C$5*D66+$D$5*D67+$E$5</f>
        <v>0.11341180474017828</v>
      </c>
    </row>
    <row r="69" spans="3:6" x14ac:dyDescent="0.3">
      <c r="D69" s="14"/>
    </row>
    <row r="70" spans="3:6" x14ac:dyDescent="0.3">
      <c r="D70" s="13">
        <f t="shared" ref="D70" si="41">$B$2*D66+$C$2*D67+$D$2*D68+$E$2</f>
        <v>-0.13054935339104529</v>
      </c>
    </row>
    <row r="71" spans="3:6" x14ac:dyDescent="0.3">
      <c r="C71">
        <v>13</v>
      </c>
      <c r="D71" s="13">
        <f t="shared" ref="D71" si="42">$B$3*D70+$C$3*D67+$D$3*D68+$E$3</f>
        <v>-1.4951993350883801</v>
      </c>
    </row>
    <row r="72" spans="3:6" x14ac:dyDescent="0.3">
      <c r="D72" s="13">
        <f t="shared" ref="D72" si="43">$B$4*D70+$C$4*D71+$D$4*D68+$E$4</f>
        <v>2.7916703875444298</v>
      </c>
    </row>
    <row r="73" spans="3:6" x14ac:dyDescent="0.3">
      <c r="D73" s="13">
        <f t="shared" ref="D73" si="44">$B$5*D70+$C$5*D71+$D$5*D72+$E$5</f>
        <v>0.11341180474017828</v>
      </c>
    </row>
    <row r="74" spans="3:6" x14ac:dyDescent="0.3">
      <c r="D74" s="14"/>
    </row>
    <row r="75" spans="3:6" x14ac:dyDescent="0.3">
      <c r="D75" s="13">
        <f t="shared" ref="D75" si="45">$B$2*D71+$C$2*D72+$D$2*D73+$E$2</f>
        <v>-0.13054935339104529</v>
      </c>
      <c r="F75" s="10"/>
    </row>
    <row r="76" spans="3:6" x14ac:dyDescent="0.3">
      <c r="C76">
        <v>14</v>
      </c>
      <c r="D76" s="13">
        <f t="shared" ref="D76" si="46">$B$3*D75+$C$3*D72+$D$3*D73+$E$3</f>
        <v>-1.4951993350883801</v>
      </c>
    </row>
    <row r="77" spans="3:6" x14ac:dyDescent="0.3">
      <c r="D77" s="13">
        <f t="shared" ref="D77" si="47">$B$4*D75+$C$4*D76+$D$4*D73+$E$4</f>
        <v>2.7916703875444298</v>
      </c>
    </row>
    <row r="78" spans="3:6" x14ac:dyDescent="0.3">
      <c r="D78" s="13">
        <f t="shared" ref="D78" si="48">$B$5*D75+$C$5*D76+$D$5*D77+$E$5</f>
        <v>0.11341180474017828</v>
      </c>
    </row>
    <row r="79" spans="3:6" x14ac:dyDescent="0.3">
      <c r="D79" s="14"/>
    </row>
    <row r="80" spans="3:6" x14ac:dyDescent="0.3">
      <c r="D80" s="13">
        <f t="shared" ref="D80" si="49">$B$2*D76+$C$2*D77+$D$2*D78+$E$2</f>
        <v>-0.13054935339104529</v>
      </c>
    </row>
    <row r="81" spans="3:6" x14ac:dyDescent="0.3">
      <c r="C81">
        <v>15</v>
      </c>
      <c r="D81" s="13">
        <f t="shared" ref="D81" si="50">$B$3*D80+$C$3*D77+$D$3*D78+$E$3</f>
        <v>-1.4951993350883801</v>
      </c>
    </row>
    <row r="82" spans="3:6" x14ac:dyDescent="0.3">
      <c r="D82" s="13">
        <f t="shared" ref="D82" si="51">$B$4*D80+$C$4*D81+$D$4*D78+$E$4</f>
        <v>2.7916703875444298</v>
      </c>
    </row>
    <row r="83" spans="3:6" x14ac:dyDescent="0.3">
      <c r="D83" s="13">
        <f t="shared" ref="D83" si="52">$B$5*D80+$C$5*D81+$D$5*D82+$E$5</f>
        <v>0.11341180474017828</v>
      </c>
    </row>
    <row r="84" spans="3:6" x14ac:dyDescent="0.3">
      <c r="D84" s="14"/>
    </row>
    <row r="85" spans="3:6" x14ac:dyDescent="0.3">
      <c r="D85" s="13">
        <f t="shared" ref="D85" si="53">$B$2*D81+$C$2*D82+$D$2*D83+$E$2</f>
        <v>-0.13054935339104529</v>
      </c>
    </row>
    <row r="86" spans="3:6" x14ac:dyDescent="0.3">
      <c r="C86" s="16">
        <v>16</v>
      </c>
      <c r="D86" s="13">
        <f t="shared" ref="D86" si="54">$B$3*D85+$C$3*D82+$D$3*D83+$E$3</f>
        <v>-1.4951993350883801</v>
      </c>
    </row>
    <row r="87" spans="3:6" x14ac:dyDescent="0.3">
      <c r="D87" s="13">
        <f t="shared" ref="D87" si="55">$B$4*D85+$C$4*D86+$D$4*D83+$E$4</f>
        <v>2.7916703875444298</v>
      </c>
    </row>
    <row r="88" spans="3:6" x14ac:dyDescent="0.3">
      <c r="D88" s="13">
        <f t="shared" ref="D88" si="56">$B$5*D85+$C$5*D86+$D$5*D87+$E$5</f>
        <v>0.11341180474017828</v>
      </c>
    </row>
    <row r="89" spans="3:6" x14ac:dyDescent="0.3">
      <c r="D89" s="14"/>
    </row>
    <row r="90" spans="3:6" x14ac:dyDescent="0.3">
      <c r="D90" s="13">
        <f t="shared" ref="D90" si="57">$B$2*D86+$C$2*D87+$D$2*D88+$E$2</f>
        <v>-0.13054935339104529</v>
      </c>
    </row>
    <row r="91" spans="3:6" x14ac:dyDescent="0.3">
      <c r="C91">
        <v>17</v>
      </c>
      <c r="D91" s="13">
        <f t="shared" ref="D91" si="58">$B$3*D90+$C$3*D87+$D$3*D88+$E$3</f>
        <v>-1.4951993350883801</v>
      </c>
    </row>
    <row r="92" spans="3:6" x14ac:dyDescent="0.3">
      <c r="D92" s="13">
        <f t="shared" ref="D92" si="59">$B$4*D90+$C$4*D91+$D$4*D88+$E$4</f>
        <v>2.7916703875444298</v>
      </c>
    </row>
    <row r="93" spans="3:6" x14ac:dyDescent="0.3">
      <c r="D93" s="13">
        <f t="shared" ref="D93" si="60">$B$5*D90+$C$5*D91+$D$5*D92+$E$5</f>
        <v>0.11341180474017828</v>
      </c>
    </row>
    <row r="94" spans="3:6" x14ac:dyDescent="0.3">
      <c r="D94" s="14"/>
    </row>
    <row r="95" spans="3:6" x14ac:dyDescent="0.3">
      <c r="D95" s="13">
        <f t="shared" ref="D95" si="61">$B$2*D91+$C$2*D92+$D$2*D93+$E$2</f>
        <v>-0.13054935339104529</v>
      </c>
      <c r="F95" s="11"/>
    </row>
    <row r="96" spans="3:6" x14ac:dyDescent="0.3">
      <c r="C96">
        <v>18</v>
      </c>
      <c r="D96" s="13">
        <f t="shared" ref="D96" si="62">$B$3*D95+$C$3*D92+$D$3*D93+$E$3</f>
        <v>-1.4951993350883801</v>
      </c>
    </row>
    <row r="97" spans="3:4" x14ac:dyDescent="0.3">
      <c r="D97" s="13">
        <f t="shared" ref="D97" si="63">$B$4*D95+$C$4*D96+$D$4*D93+$E$4</f>
        <v>2.7916703875444298</v>
      </c>
    </row>
    <row r="98" spans="3:4" x14ac:dyDescent="0.3">
      <c r="D98" s="13">
        <f t="shared" ref="D98" si="64">$B$5*D95+$C$5*D96+$D$5*D97+$E$5</f>
        <v>0.11341180474017828</v>
      </c>
    </row>
    <row r="99" spans="3:4" x14ac:dyDescent="0.3">
      <c r="D99" s="14"/>
    </row>
    <row r="100" spans="3:4" x14ac:dyDescent="0.3">
      <c r="D100" s="13">
        <f t="shared" ref="D100" si="65">$B$2*D96+$C$2*D97+$D$2*D98+$E$2</f>
        <v>-0.13054935339104529</v>
      </c>
    </row>
    <row r="101" spans="3:4" x14ac:dyDescent="0.3">
      <c r="C101">
        <v>19</v>
      </c>
      <c r="D101" s="13">
        <f t="shared" ref="D101" si="66">$B$3*D100+$C$3*D97+$D$3*D98+$E$3</f>
        <v>-1.4951993350883801</v>
      </c>
    </row>
    <row r="102" spans="3:4" x14ac:dyDescent="0.3">
      <c r="D102" s="13">
        <f t="shared" ref="D102" si="67">$B$4*D100+$C$4*D101+$D$4*D98+$E$4</f>
        <v>2.7916703875444298</v>
      </c>
    </row>
    <row r="103" spans="3:4" x14ac:dyDescent="0.3">
      <c r="D103" s="13">
        <f t="shared" ref="D103" si="68">$B$5*D100+$C$5*D101+$D$5*D102+$E$5</f>
        <v>0.11341180474017828</v>
      </c>
    </row>
    <row r="104" spans="3:4" x14ac:dyDescent="0.3">
      <c r="D104" s="14"/>
    </row>
    <row r="105" spans="3:4" x14ac:dyDescent="0.3">
      <c r="D105" s="13">
        <f t="shared" ref="D105" si="69">$B$2*D101+$C$2*D102+$D$2*D103+$E$2</f>
        <v>-0.13054935339104529</v>
      </c>
    </row>
    <row r="106" spans="3:4" x14ac:dyDescent="0.3">
      <c r="C106">
        <v>20</v>
      </c>
      <c r="D106" s="13">
        <f t="shared" ref="D106" si="70">$B$3*D105+$C$3*D102+$D$3*D103+$E$3</f>
        <v>-1.4951993350883801</v>
      </c>
    </row>
    <row r="107" spans="3:4" x14ac:dyDescent="0.3">
      <c r="D107" s="13">
        <f t="shared" ref="D107" si="71">$B$4*D105+$C$4*D106+$D$4*D103+$E$4</f>
        <v>2.7916703875444298</v>
      </c>
    </row>
    <row r="108" spans="3:4" x14ac:dyDescent="0.3">
      <c r="D108" s="13">
        <f t="shared" ref="D108" si="72">$B$5*D105+$C$5*D106+$D$5*D107+$E$5</f>
        <v>0.11341180474017828</v>
      </c>
    </row>
    <row r="109" spans="3:4" x14ac:dyDescent="0.3">
      <c r="D109" s="14"/>
    </row>
    <row r="110" spans="3:4" x14ac:dyDescent="0.3">
      <c r="D110" s="13">
        <f t="shared" ref="D110" si="73">$B$2*D106+$C$2*D107+$D$2*D108+$E$2</f>
        <v>-0.13054935339104529</v>
      </c>
    </row>
    <row r="111" spans="3:4" x14ac:dyDescent="0.3">
      <c r="C111">
        <v>21</v>
      </c>
      <c r="D111" s="13">
        <f t="shared" ref="D111" si="74">$B$3*D110+$C$3*D107+$D$3*D108+$E$3</f>
        <v>-1.4951993350883801</v>
      </c>
    </row>
    <row r="112" spans="3:4" x14ac:dyDescent="0.3">
      <c r="D112" s="13">
        <f t="shared" ref="D112" si="75">$B$4*D110+$C$4*D111+$D$4*D108+$E$4</f>
        <v>2.7916703875444298</v>
      </c>
    </row>
    <row r="113" spans="3:4" x14ac:dyDescent="0.3">
      <c r="D113" s="13">
        <f t="shared" ref="D113" si="76">$B$5*D110+$C$5*D111+$D$5*D112+$E$5</f>
        <v>0.11341180474017828</v>
      </c>
    </row>
    <row r="114" spans="3:4" x14ac:dyDescent="0.3">
      <c r="D114" s="14"/>
    </row>
    <row r="115" spans="3:4" x14ac:dyDescent="0.3">
      <c r="D115" s="13"/>
    </row>
    <row r="116" spans="3:4" x14ac:dyDescent="0.3">
      <c r="C116">
        <v>22</v>
      </c>
      <c r="D116" s="13"/>
    </row>
    <row r="117" spans="3:4" x14ac:dyDescent="0.3">
      <c r="D117" s="13"/>
    </row>
    <row r="118" spans="3:4" x14ac:dyDescent="0.3">
      <c r="D118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2019-02-18T13:37:38Z</dcterms:created>
  <dcterms:modified xsi:type="dcterms:W3CDTF">2019-03-09T13:23:25Z</dcterms:modified>
</cp:coreProperties>
</file>