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3" i="1" l="1"/>
  <c r="D2" i="1"/>
  <c r="E2" i="1"/>
  <c r="F2" i="1"/>
  <c r="G2" i="1"/>
  <c r="H2" i="1"/>
  <c r="I2" i="1"/>
  <c r="C2" i="1"/>
  <c r="A16" i="1" l="1" a="1"/>
  <c r="D16" i="1" s="1"/>
  <c r="B14" i="1"/>
  <c r="E12" i="1"/>
  <c r="E11" i="1"/>
  <c r="E10" i="1"/>
  <c r="E9" i="1"/>
  <c r="B22" i="1" l="1" a="1"/>
  <c r="B23" i="1" s="1"/>
  <c r="C19" i="1"/>
  <c r="C18" i="1"/>
  <c r="C17" i="1"/>
  <c r="C16" i="1"/>
  <c r="B19" i="1"/>
  <c r="B18" i="1"/>
  <c r="B17" i="1"/>
  <c r="B16" i="1"/>
  <c r="A19" i="1"/>
  <c r="A18" i="1"/>
  <c r="A17" i="1"/>
  <c r="A16" i="1"/>
  <c r="D19" i="1"/>
  <c r="D18" i="1"/>
  <c r="D17" i="1"/>
  <c r="B25" i="1" l="1"/>
  <c r="B22" i="1"/>
  <c r="B24" i="1"/>
  <c r="C4" i="1" l="1"/>
  <c r="D3" i="1"/>
  <c r="D4" i="1" s="1"/>
  <c r="I3" i="1"/>
  <c r="I4" i="1" s="1"/>
  <c r="H3" i="1"/>
  <c r="H4" i="1" s="1"/>
  <c r="E3" i="1"/>
  <c r="E4" i="1" s="1"/>
  <c r="F3" i="1"/>
  <c r="F4" i="1" s="1"/>
  <c r="G3" i="1"/>
  <c r="G4" i="1" s="1"/>
  <c r="G5" i="1" l="1"/>
  <c r="G6" i="1" s="1"/>
  <c r="I5" i="1"/>
  <c r="I6" i="1" s="1"/>
  <c r="E5" i="1"/>
  <c r="E6" i="1" s="1"/>
  <c r="C5" i="1"/>
  <c r="C6" i="1" s="1"/>
  <c r="D5" i="1"/>
  <c r="D6" i="1" s="1"/>
  <c r="F5" i="1"/>
  <c r="F6" i="1" s="1"/>
  <c r="H5" i="1"/>
  <c r="H6" i="1" s="1"/>
</calcChain>
</file>

<file path=xl/sharedStrings.xml><?xml version="1.0" encoding="utf-8"?>
<sst xmlns="http://schemas.openxmlformats.org/spreadsheetml/2006/main" count="16" uniqueCount="16">
  <si>
    <t>x:x(i)</t>
  </si>
  <si>
    <t>Погрешность</t>
  </si>
  <si>
    <t>Исходные точные значения</t>
  </si>
  <si>
    <t>y:y(i)</t>
  </si>
  <si>
    <t>y(1)</t>
  </si>
  <si>
    <t>Отклонение y(1) по мн.</t>
  </si>
  <si>
    <t>Мн. Лагранжа</t>
  </si>
  <si>
    <t>Отклонение y(2) по мн.</t>
  </si>
  <si>
    <t>delta y(1)</t>
  </si>
  <si>
    <t>y(2)</t>
  </si>
  <si>
    <t>Решение системы линейных уравнений (нахождение а)</t>
  </si>
  <si>
    <t>Определитель:</t>
  </si>
  <si>
    <t>а=</t>
  </si>
  <si>
    <t>Оранжевым выделены поля, которые необходимо заполнить</t>
  </si>
  <si>
    <t>Полиномиальный многочлен</t>
  </si>
  <si>
    <t>delta y(2)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</si>
</sst>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0000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65" fontId="0" fillId="0" borderId="0" xfId="0" applyNumberFormat="1"/>
    <xf numFmtId="165" fontId="0" fillId="0" borderId="2" xfId="0" applyNumberFormat="1" applyBorder="1"/>
    <xf numFmtId="165" fontId="0" fillId="0" borderId="0" xfId="0" applyNumberFormat="1" applyBorder="1"/>
    <xf numFmtId="164" fontId="0" fillId="0" borderId="3" xfId="0" applyNumberFormat="1" applyBorder="1"/>
    <xf numFmtId="0" fontId="0" fillId="0" borderId="3" xfId="0" applyBorder="1"/>
    <xf numFmtId="165" fontId="0" fillId="0" borderId="4" xfId="0" applyNumberFormat="1" applyBorder="1"/>
    <xf numFmtId="165" fontId="0" fillId="0" borderId="5" xfId="0" applyNumberFormat="1" applyBorder="1"/>
    <xf numFmtId="0" fontId="0" fillId="0" borderId="6" xfId="0" applyBorder="1"/>
    <xf numFmtId="165" fontId="0" fillId="0" borderId="1" xfId="0" applyNumberFormat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E3" workbookViewId="0">
      <selection activeCell="G19" sqref="G19"/>
    </sheetView>
  </sheetViews>
  <sheetFormatPr defaultRowHeight="14.4" x14ac:dyDescent="0.3"/>
  <cols>
    <col min="1" max="1" width="22.21875" customWidth="1"/>
    <col min="2" max="2" width="23" customWidth="1"/>
    <col min="3" max="3" width="29" customWidth="1"/>
    <col min="4" max="4" width="34.88671875" customWidth="1"/>
    <col min="5" max="5" width="30.88671875" customWidth="1"/>
    <col min="6" max="6" width="32.21875" customWidth="1"/>
    <col min="7" max="7" width="32.77734375" customWidth="1"/>
    <col min="8" max="8" width="28.5546875" customWidth="1"/>
    <col min="9" max="9" width="29.33203125" customWidth="1"/>
    <col min="10" max="10" width="28.109375" customWidth="1"/>
  </cols>
  <sheetData>
    <row r="1" spans="1:10" x14ac:dyDescent="0.3">
      <c r="A1" s="2"/>
      <c r="B1" s="2" t="s">
        <v>0</v>
      </c>
      <c r="C1" s="3">
        <v>1</v>
      </c>
      <c r="D1" s="3">
        <v>1.5</v>
      </c>
      <c r="E1" s="3">
        <v>2</v>
      </c>
      <c r="F1" s="3">
        <v>2.5</v>
      </c>
      <c r="G1" s="3">
        <v>3</v>
      </c>
      <c r="H1" s="3">
        <v>3.5</v>
      </c>
      <c r="I1" s="3">
        <v>4</v>
      </c>
      <c r="J1" s="2" t="s">
        <v>1</v>
      </c>
    </row>
    <row r="2" spans="1:10" ht="28.8" x14ac:dyDescent="0.3">
      <c r="A2" s="4" t="s">
        <v>2</v>
      </c>
      <c r="B2" s="2" t="s">
        <v>3</v>
      </c>
      <c r="C2" s="15">
        <f>3^C1</f>
        <v>3</v>
      </c>
      <c r="D2" s="15">
        <f t="shared" ref="D2:I2" si="0">3^D1</f>
        <v>5.196152422706632</v>
      </c>
      <c r="E2" s="15">
        <f t="shared" si="0"/>
        <v>9</v>
      </c>
      <c r="F2" s="15">
        <f t="shared" si="0"/>
        <v>15.588457268119901</v>
      </c>
      <c r="G2" s="15">
        <f t="shared" si="0"/>
        <v>27</v>
      </c>
      <c r="H2" s="15">
        <f t="shared" si="0"/>
        <v>46.765371804359695</v>
      </c>
      <c r="I2" s="15">
        <f t="shared" si="0"/>
        <v>81</v>
      </c>
      <c r="J2" s="5"/>
    </row>
    <row r="3" spans="1:10" x14ac:dyDescent="0.3">
      <c r="A3" s="2" t="s">
        <v>14</v>
      </c>
      <c r="B3" s="2" t="s">
        <v>4</v>
      </c>
      <c r="C3" s="3">
        <f>$B$22*(C1^3)+$B$23*(C1^2)+$B$24*(C1)+$B$25</f>
        <v>3</v>
      </c>
      <c r="D3" s="3">
        <f t="shared" ref="D3:I3" si="1">$B$22*(D1^3)+$B$23*(D1^2)+$B$24*(D1)+$B$25</f>
        <v>5.9999999999999822</v>
      </c>
      <c r="E3" s="3">
        <f t="shared" si="1"/>
        <v>8.9999999999999574</v>
      </c>
      <c r="F3" s="3">
        <f t="shared" si="1"/>
        <v>14.999999999999915</v>
      </c>
      <c r="G3" s="3">
        <f t="shared" si="1"/>
        <v>26.999999999999858</v>
      </c>
      <c r="H3" s="3">
        <f t="shared" si="1"/>
        <v>47.999999999999787</v>
      </c>
      <c r="I3" s="3">
        <f t="shared" si="1"/>
        <v>80.999999999999687</v>
      </c>
      <c r="J3" s="2"/>
    </row>
    <row r="4" spans="1:10" x14ac:dyDescent="0.3">
      <c r="A4" s="2" t="s">
        <v>5</v>
      </c>
      <c r="B4" s="2" t="s">
        <v>8</v>
      </c>
      <c r="C4" s="3">
        <f>ABS(C3-C2)</f>
        <v>0</v>
      </c>
      <c r="D4" s="3">
        <f t="shared" ref="D4:I4" si="2">ABS(D3-D2)</f>
        <v>0.80384757729335021</v>
      </c>
      <c r="E4" s="3">
        <f t="shared" si="2"/>
        <v>4.2632564145606011E-14</v>
      </c>
      <c r="F4" s="3">
        <f t="shared" si="2"/>
        <v>0.58845726811998667</v>
      </c>
      <c r="G4" s="3">
        <f t="shared" si="2"/>
        <v>1.4210854715202004E-13</v>
      </c>
      <c r="H4" s="3">
        <f t="shared" si="2"/>
        <v>1.2346281956400915</v>
      </c>
      <c r="I4" s="3">
        <f t="shared" si="2"/>
        <v>3.1263880373444408E-13</v>
      </c>
      <c r="J4" s="2"/>
    </row>
    <row r="5" spans="1:10" x14ac:dyDescent="0.3">
      <c r="A5" s="2" t="s">
        <v>6</v>
      </c>
      <c r="B5" s="2" t="s">
        <v>9</v>
      </c>
      <c r="C5" s="3">
        <f>((C1-$E$1)*(C1-$G$1)*(C1-$I$1))/(($C$1-$E$1)*($C$1-$G$1)*($C$1-$I$1))*$C$2+((C1-$C$1)*(C1-$G$1)*(C1-$I$1))/(($E$1-$C$1)*($E$1-$G$1)*($E$1-$I$1))*$E$3+((C1-$C$1)*(C1-$E$1)*(C1-$I$1))/(($G$1-$C$1)*($G$1-$E$1)*($G$1-$I$1))*$G$3+((C1-$C$1)*(C1-$E$1)*(C1-$G$1))/(($I$1-$C$1)*($I$1-$E$1)*($I$1-$G$1))*$I$3</f>
        <v>3</v>
      </c>
      <c r="D5" s="3">
        <f t="shared" ref="D5:I5" si="3">((D1-$E$1)*(D1-$G$1)*(D1-$I$1))/(($C$1-$E$1)*($C$1-$G$1)*($C$1-$I$1))*$C$2+((D1-$C$1)*(D1-$G$1)*(D1-$I$1))/(($E$1-$C$1)*($E$1-$G$1)*($E$1-$I$1))*$E$3+((D1-$C$1)*(D1-$E$1)*(D1-$I$1))/(($G$1-$C$1)*($G$1-$E$1)*($G$1-$I$1))*$G$3+((D1-$C$1)*(D1-$E$1)*(D1-$G$1))/(($I$1-$C$1)*($I$1-$E$1)*($I$1-$G$1))*$I$3</f>
        <v>5.9999999999999858</v>
      </c>
      <c r="E5" s="3">
        <f t="shared" si="3"/>
        <v>8.9999999999999574</v>
      </c>
      <c r="F5" s="3">
        <f t="shared" si="3"/>
        <v>14.999999999999917</v>
      </c>
      <c r="G5" s="3">
        <f t="shared" si="3"/>
        <v>26.999999999999858</v>
      </c>
      <c r="H5" s="3">
        <f t="shared" si="3"/>
        <v>47.99999999999978</v>
      </c>
      <c r="I5" s="3">
        <f t="shared" si="3"/>
        <v>80.999999999999687</v>
      </c>
      <c r="J5" s="2"/>
    </row>
    <row r="6" spans="1:10" x14ac:dyDescent="0.3">
      <c r="A6" s="2" t="s">
        <v>7</v>
      </c>
      <c r="B6" s="2" t="s">
        <v>15</v>
      </c>
      <c r="C6" s="3">
        <f>ABS(C5-C2)</f>
        <v>0</v>
      </c>
      <c r="D6" s="3">
        <f t="shared" ref="D6:I6" si="4">ABS(D5-D2)</f>
        <v>0.80384757729335377</v>
      </c>
      <c r="E6" s="3">
        <f t="shared" si="4"/>
        <v>4.2632564145606011E-14</v>
      </c>
      <c r="F6" s="3">
        <f t="shared" si="4"/>
        <v>0.58845726811998489</v>
      </c>
      <c r="G6" s="3">
        <f t="shared" si="4"/>
        <v>1.4210854715202004E-13</v>
      </c>
      <c r="H6" s="3">
        <f t="shared" si="4"/>
        <v>1.2346281956400844</v>
      </c>
      <c r="I6" s="3">
        <f t="shared" si="4"/>
        <v>3.1263880373444408E-13</v>
      </c>
      <c r="J6" s="2"/>
    </row>
    <row r="7" spans="1:10" x14ac:dyDescent="0.3">
      <c r="C7" s="1"/>
      <c r="D7" s="1"/>
      <c r="E7" s="1"/>
      <c r="F7" s="1"/>
      <c r="G7" s="1"/>
      <c r="H7" s="1"/>
      <c r="I7" s="1"/>
    </row>
    <row r="8" spans="1:10" x14ac:dyDescent="0.3">
      <c r="A8" s="17" t="s">
        <v>10</v>
      </c>
      <c r="B8" s="17"/>
      <c r="C8" s="17"/>
      <c r="D8" s="17"/>
      <c r="E8" s="3"/>
      <c r="F8" s="18" t="s">
        <v>13</v>
      </c>
      <c r="G8" s="19"/>
      <c r="H8" s="1"/>
      <c r="I8" s="1"/>
    </row>
    <row r="9" spans="1:10" x14ac:dyDescent="0.3">
      <c r="A9" s="16">
        <v>1</v>
      </c>
      <c r="B9" s="16">
        <v>1</v>
      </c>
      <c r="C9" s="16">
        <v>1</v>
      </c>
      <c r="D9" s="16">
        <v>1</v>
      </c>
      <c r="E9" s="3">
        <f>C2</f>
        <v>3</v>
      </c>
      <c r="F9" s="1"/>
      <c r="G9" s="1"/>
      <c r="H9" s="1"/>
      <c r="I9" s="1"/>
    </row>
    <row r="10" spans="1:10" x14ac:dyDescent="0.3">
      <c r="A10" s="16">
        <v>8</v>
      </c>
      <c r="B10" s="16">
        <v>4</v>
      </c>
      <c r="C10" s="16">
        <v>2</v>
      </c>
      <c r="D10" s="16">
        <v>1</v>
      </c>
      <c r="E10" s="3">
        <f>E2</f>
        <v>9</v>
      </c>
      <c r="F10" s="1"/>
      <c r="G10" s="1"/>
      <c r="H10" s="1"/>
      <c r="I10" s="1"/>
    </row>
    <row r="11" spans="1:10" x14ac:dyDescent="0.3">
      <c r="A11" s="16">
        <v>27</v>
      </c>
      <c r="B11" s="16">
        <v>9</v>
      </c>
      <c r="C11" s="16">
        <v>3</v>
      </c>
      <c r="D11" s="16">
        <v>1</v>
      </c>
      <c r="E11" s="3">
        <f>G2</f>
        <v>27</v>
      </c>
      <c r="F11" s="1"/>
      <c r="G11" s="1"/>
      <c r="H11" s="1"/>
      <c r="I11" s="1"/>
    </row>
    <row r="12" spans="1:10" x14ac:dyDescent="0.3">
      <c r="A12" s="16">
        <v>64</v>
      </c>
      <c r="B12" s="16">
        <v>16</v>
      </c>
      <c r="C12" s="16">
        <v>4</v>
      </c>
      <c r="D12" s="16">
        <v>1</v>
      </c>
      <c r="E12" s="3">
        <f>I2</f>
        <v>81</v>
      </c>
      <c r="F12" s="1"/>
      <c r="G12" s="1"/>
      <c r="H12" s="1"/>
      <c r="I12" s="1"/>
    </row>
    <row r="13" spans="1:10" x14ac:dyDescent="0.3">
      <c r="A13" s="7"/>
      <c r="B13" s="8"/>
      <c r="C13" s="8"/>
      <c r="D13" s="8"/>
      <c r="E13" s="9"/>
      <c r="F13" s="1"/>
      <c r="G13" s="1"/>
      <c r="H13" s="1"/>
      <c r="I13" s="1"/>
    </row>
    <row r="14" spans="1:10" x14ac:dyDescent="0.3">
      <c r="A14" s="14" t="s">
        <v>11</v>
      </c>
      <c r="B14" s="14">
        <f>MDETERM(A9:D12)</f>
        <v>12.000000000000014</v>
      </c>
      <c r="C14" s="8"/>
      <c r="D14" s="8"/>
      <c r="E14" s="10"/>
    </row>
    <row r="15" spans="1:10" x14ac:dyDescent="0.3">
      <c r="A15" s="7"/>
      <c r="B15" s="8"/>
      <c r="C15" s="8"/>
      <c r="D15" s="8"/>
      <c r="E15" s="10"/>
    </row>
    <row r="16" spans="1:10" x14ac:dyDescent="0.3">
      <c r="A16" s="14">
        <f t="array" ref="A16:D19">MINVERSE(A9:D12)</f>
        <v>-0.16666666666666641</v>
      </c>
      <c r="B16" s="14">
        <v>0.49999999999999933</v>
      </c>
      <c r="C16" s="14">
        <v>-0.49999999999999967</v>
      </c>
      <c r="D16" s="14">
        <v>0.16666666666666655</v>
      </c>
      <c r="E16" s="10"/>
    </row>
    <row r="17" spans="1:5" x14ac:dyDescent="0.3">
      <c r="A17" s="14">
        <v>1.4999999999999982</v>
      </c>
      <c r="B17" s="14">
        <v>-3.9999999999999951</v>
      </c>
      <c r="C17" s="14">
        <v>3.4999999999999969</v>
      </c>
      <c r="D17" s="14">
        <v>-0.99999999999999922</v>
      </c>
      <c r="E17" s="10"/>
    </row>
    <row r="18" spans="1:5" x14ac:dyDescent="0.3">
      <c r="A18" s="14">
        <v>-4.3333333333333295</v>
      </c>
      <c r="B18" s="14">
        <v>9.4999999999999893</v>
      </c>
      <c r="C18" s="14">
        <v>-6.999999999999992</v>
      </c>
      <c r="D18" s="14">
        <v>1.8333333333333313</v>
      </c>
      <c r="E18" s="10"/>
    </row>
    <row r="19" spans="1:5" x14ac:dyDescent="0.3">
      <c r="A19" s="14">
        <v>3.9999999999999973</v>
      </c>
      <c r="B19" s="14">
        <v>-5.9999999999999929</v>
      </c>
      <c r="C19" s="14">
        <v>3.9999999999999947</v>
      </c>
      <c r="D19" s="14">
        <v>-0.99999999999999867</v>
      </c>
      <c r="E19" s="10"/>
    </row>
    <row r="20" spans="1:5" x14ac:dyDescent="0.3">
      <c r="A20" s="7"/>
      <c r="B20" s="8"/>
      <c r="C20" s="8"/>
      <c r="D20" s="8"/>
      <c r="E20" s="10"/>
    </row>
    <row r="21" spans="1:5" x14ac:dyDescent="0.3">
      <c r="A21" s="7"/>
      <c r="B21" s="8"/>
      <c r="C21" s="8"/>
      <c r="D21" s="8"/>
      <c r="E21" s="10"/>
    </row>
    <row r="22" spans="1:5" x14ac:dyDescent="0.3">
      <c r="A22" s="7"/>
      <c r="B22" s="14">
        <f t="array" ref="B22:B25">MMULT(A16:D19,E9:E12)</f>
        <v>3.9999999999999947</v>
      </c>
      <c r="C22" s="8"/>
      <c r="D22" s="8"/>
      <c r="E22" s="10"/>
    </row>
    <row r="23" spans="1:5" x14ac:dyDescent="0.3">
      <c r="A23" s="14" t="s">
        <v>12</v>
      </c>
      <c r="B23" s="14">
        <v>-17.999999999999993</v>
      </c>
      <c r="C23" s="8"/>
      <c r="D23" s="8"/>
      <c r="E23" s="10"/>
    </row>
    <row r="24" spans="1:5" x14ac:dyDescent="0.3">
      <c r="A24" s="7"/>
      <c r="B24" s="14">
        <v>31.999999999999972</v>
      </c>
      <c r="C24" s="8"/>
      <c r="D24" s="8"/>
      <c r="E24" s="10"/>
    </row>
    <row r="25" spans="1:5" x14ac:dyDescent="0.3">
      <c r="A25" s="11"/>
      <c r="B25" s="14">
        <v>-14.999999999999972</v>
      </c>
      <c r="C25" s="12"/>
      <c r="D25" s="12"/>
      <c r="E25" s="13"/>
    </row>
    <row r="26" spans="1:5" x14ac:dyDescent="0.3">
      <c r="A26" s="6"/>
      <c r="B26" s="6"/>
      <c r="C26" s="6"/>
      <c r="D26" s="6"/>
    </row>
  </sheetData>
  <mergeCells count="2">
    <mergeCell ref="A8:D8"/>
    <mergeCell ref="F8:G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2019-03-19T13:23:04Z</dcterms:created>
  <dcterms:modified xsi:type="dcterms:W3CDTF">2019-03-20T12:16:26Z</dcterms:modified>
</cp:coreProperties>
</file>