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InteGreat/inst/Data/Cytotoxicity/"/>
    </mc:Choice>
  </mc:AlternateContent>
  <xr:revisionPtr revIDLastSave="0" documentId="13_ncr:1_{E7369882-4401-1642-A136-DB346F60DA12}" xr6:coauthVersionLast="47" xr6:coauthVersionMax="47" xr10:uidLastSave="{00000000-0000-0000-0000-000000000000}"/>
  <bookViews>
    <workbookView xWindow="31500" yWindow="2860" windowWidth="28800" windowHeight="16360" activeTab="1" xr2:uid="{9F9BE628-12A3-4E4C-B64E-E894D33436DA}"/>
  </bookViews>
  <sheets>
    <sheet name="EXAMPLE" sheetId="2" r:id="rId1"/>
    <sheet name="Foglio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13" i="1"/>
  <c r="M11" i="1"/>
  <c r="M3" i="1"/>
  <c r="L13" i="1"/>
  <c r="L14" i="1"/>
  <c r="L12" i="1"/>
  <c r="L11" i="1"/>
  <c r="L3" i="1"/>
  <c r="D23" i="1"/>
  <c r="L7" i="1"/>
  <c r="L6" i="1"/>
  <c r="L5" i="1"/>
  <c r="L4" i="1"/>
  <c r="O3" i="1"/>
  <c r="N3" i="1"/>
  <c r="R14" i="1"/>
  <c r="R13" i="1"/>
  <c r="R12" i="1"/>
  <c r="R11" i="1"/>
  <c r="R10" i="1"/>
  <c r="R9" i="1"/>
  <c r="R8" i="1"/>
  <c r="R7" i="1"/>
  <c r="R6" i="1"/>
  <c r="R5" i="1"/>
  <c r="S5" i="1"/>
  <c r="R4" i="1"/>
  <c r="P14" i="1"/>
  <c r="P13" i="1"/>
  <c r="P12" i="1"/>
  <c r="P11" i="1"/>
  <c r="P10" i="1"/>
  <c r="P9" i="1"/>
  <c r="P8" i="1"/>
  <c r="P7" i="1"/>
  <c r="P6" i="1"/>
  <c r="P5" i="1"/>
  <c r="Q5" i="1"/>
  <c r="P4" i="1"/>
  <c r="N14" i="1"/>
  <c r="N13" i="1"/>
  <c r="N12" i="1"/>
  <c r="N11" i="1"/>
  <c r="N10" i="1"/>
  <c r="N9" i="1"/>
  <c r="N8" i="1"/>
  <c r="N7" i="1"/>
  <c r="N6" i="1"/>
  <c r="N5" i="1"/>
  <c r="O5" i="1"/>
  <c r="N4" i="1"/>
  <c r="M5" i="1"/>
  <c r="L9" i="1"/>
  <c r="L10" i="1"/>
  <c r="J23" i="1"/>
  <c r="R3" i="1"/>
  <c r="S3" i="1"/>
  <c r="H23" i="1"/>
  <c r="P3" i="1"/>
  <c r="Q3" i="1"/>
  <c r="F23" i="1"/>
</calcChain>
</file>

<file path=xl/sharedStrings.xml><?xml version="1.0" encoding="utf-8"?>
<sst xmlns="http://schemas.openxmlformats.org/spreadsheetml/2006/main" count="43" uniqueCount="19">
  <si>
    <t>Citotox</t>
  </si>
  <si>
    <t>HD#1</t>
  </si>
  <si>
    <t>pVAX</t>
  </si>
  <si>
    <t>Hu</t>
  </si>
  <si>
    <t>HuDo</t>
  </si>
  <si>
    <t>Cells</t>
  </si>
  <si>
    <t>50a1</t>
  </si>
  <si>
    <t>25a1</t>
  </si>
  <si>
    <t>HD#3</t>
  </si>
  <si>
    <t>HD#4</t>
  </si>
  <si>
    <t>HD#5</t>
  </si>
  <si>
    <t>Media cells</t>
  </si>
  <si>
    <t>Ctrl</t>
  </si>
  <si>
    <t>Hu-CSPG4</t>
  </si>
  <si>
    <t>Chimeric-CSPG4</t>
  </si>
  <si>
    <t>Dati grezzi</t>
  </si>
  <si>
    <t>Analisi</t>
  </si>
  <si>
    <t xml:space="preserve">ExpConditions: </t>
  </si>
  <si>
    <t>Sample 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</si>
</sst>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9733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1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2591-5996-CE43-9632-54E2A866DD64}">
  <dimension ref="A1:D15"/>
  <sheetViews>
    <sheetView workbookViewId="0">
      <selection activeCell="M15" sqref="M15"/>
    </sheetView>
  </sheetViews>
  <sheetFormatPr baseColWidth="10" defaultRowHeight="15" x14ac:dyDescent="0.2"/>
  <sheetData>
    <row r="1" spans="1:4" x14ac:dyDescent="0.2">
      <c r="A1" s="4">
        <v>14.7</v>
      </c>
      <c r="B1" s="4">
        <v>62.4</v>
      </c>
      <c r="C1" s="4">
        <v>64</v>
      </c>
      <c r="D1" s="4">
        <v>27.6</v>
      </c>
    </row>
    <row r="2" spans="1:4" x14ac:dyDescent="0.2">
      <c r="A2" s="4">
        <v>11.1</v>
      </c>
      <c r="B2" s="4">
        <v>62.3</v>
      </c>
      <c r="C2" s="4">
        <v>50.8</v>
      </c>
      <c r="D2" s="4">
        <v>29.6</v>
      </c>
    </row>
    <row r="3" spans="1:4" x14ac:dyDescent="0.2">
      <c r="A3" s="4">
        <v>7.45</v>
      </c>
      <c r="B3" s="4">
        <v>45</v>
      </c>
      <c r="C3" s="4">
        <v>28.2</v>
      </c>
      <c r="D3" s="4">
        <v>6.22</v>
      </c>
    </row>
    <row r="4" spans="1:4" x14ac:dyDescent="0.2">
      <c r="A4" s="4">
        <v>9.6</v>
      </c>
      <c r="B4" s="4">
        <v>57.5</v>
      </c>
      <c r="C4" s="5">
        <v>62.8</v>
      </c>
      <c r="D4" s="4">
        <v>11.1</v>
      </c>
    </row>
    <row r="5" spans="1:4" x14ac:dyDescent="0.2">
      <c r="A5" s="6">
        <v>9.5299999999999994</v>
      </c>
      <c r="B5" s="6">
        <v>62.3</v>
      </c>
      <c r="C5" s="6">
        <v>46.7</v>
      </c>
      <c r="D5" s="6">
        <v>23.4</v>
      </c>
    </row>
    <row r="6" spans="1:4" x14ac:dyDescent="0.2">
      <c r="A6" s="6">
        <v>11.2</v>
      </c>
      <c r="B6" s="6">
        <v>68</v>
      </c>
      <c r="C6" s="6">
        <v>51.6</v>
      </c>
      <c r="D6" s="6">
        <v>30.8</v>
      </c>
    </row>
    <row r="7" spans="1:4" x14ac:dyDescent="0.2">
      <c r="A7" s="6">
        <v>5.91</v>
      </c>
      <c r="B7" s="6">
        <v>53.5</v>
      </c>
      <c r="C7" s="6">
        <v>39.200000000000003</v>
      </c>
      <c r="D7" s="6">
        <v>9.23</v>
      </c>
    </row>
    <row r="8" spans="1:4" x14ac:dyDescent="0.2">
      <c r="A8" s="6">
        <v>8.4</v>
      </c>
      <c r="B8" s="6">
        <v>38.299999999999997</v>
      </c>
      <c r="C8" s="6">
        <v>29.6</v>
      </c>
      <c r="D8" s="6">
        <v>8.8800000000000008</v>
      </c>
    </row>
    <row r="9" spans="1:4" x14ac:dyDescent="0.2">
      <c r="A9" s="7">
        <v>30.3</v>
      </c>
      <c r="B9" s="7">
        <v>77.599999999999994</v>
      </c>
      <c r="C9" s="7">
        <v>42.3</v>
      </c>
      <c r="D9" s="7">
        <v>28.9</v>
      </c>
    </row>
    <row r="10" spans="1:4" x14ac:dyDescent="0.2">
      <c r="A10" s="7">
        <v>43.8</v>
      </c>
      <c r="B10" s="7">
        <v>74.599999999999994</v>
      </c>
      <c r="C10" s="7">
        <v>55.6</v>
      </c>
      <c r="D10" s="7">
        <v>38.299999999999997</v>
      </c>
    </row>
    <row r="11" spans="1:4" x14ac:dyDescent="0.2">
      <c r="A11" s="7">
        <v>39.4</v>
      </c>
      <c r="B11" s="7">
        <v>71.8</v>
      </c>
      <c r="C11" s="7">
        <v>46.3</v>
      </c>
      <c r="D11" s="7">
        <v>6.58</v>
      </c>
    </row>
    <row r="12" spans="1:4" x14ac:dyDescent="0.2">
      <c r="A12" s="7">
        <v>21.6</v>
      </c>
      <c r="B12" s="7">
        <v>65.3</v>
      </c>
      <c r="C12" s="7">
        <v>45.2</v>
      </c>
      <c r="D12" s="7">
        <v>6.64</v>
      </c>
    </row>
    <row r="13" spans="1:4" x14ac:dyDescent="0.2">
      <c r="A13" s="3">
        <v>0.91</v>
      </c>
      <c r="B13" s="3">
        <v>13.4</v>
      </c>
      <c r="C13" s="3">
        <v>16.3</v>
      </c>
      <c r="D13" s="3">
        <v>1.61</v>
      </c>
    </row>
    <row r="14" spans="1:4" x14ac:dyDescent="0.2">
      <c r="A14" s="3">
        <v>1.27</v>
      </c>
      <c r="B14" s="3">
        <v>9.64</v>
      </c>
      <c r="C14" s="3">
        <v>12.7</v>
      </c>
      <c r="D14" s="3">
        <v>5.7</v>
      </c>
    </row>
    <row r="15" spans="1:4" x14ac:dyDescent="0.2">
      <c r="A15" s="3">
        <v>1.26</v>
      </c>
      <c r="B15" s="3">
        <v>12.2</v>
      </c>
      <c r="C15" s="3">
        <v>13.3</v>
      </c>
      <c r="D15" s="3">
        <v>2.0699999999999998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FCF5-BCEA-4740-8852-5C8CAAA2A1D2}">
  <dimension ref="B1:U23"/>
  <sheetViews>
    <sheetView tabSelected="1" workbookViewId="0">
      <selection activeCell="C35" sqref="C35"/>
    </sheetView>
  </sheetViews>
  <sheetFormatPr baseColWidth="10" defaultColWidth="8.83203125" defaultRowHeight="15" x14ac:dyDescent="0.2"/>
  <sheetData>
    <row r="1" spans="2:19" x14ac:dyDescent="0.2">
      <c r="B1" t="s">
        <v>15</v>
      </c>
      <c r="K1" t="s">
        <v>16</v>
      </c>
    </row>
    <row r="2" spans="2:19" x14ac:dyDescent="0.2">
      <c r="B2" t="s">
        <v>0</v>
      </c>
      <c r="C2" t="s">
        <v>1</v>
      </c>
      <c r="F2" t="s">
        <v>8</v>
      </c>
      <c r="H2" t="s">
        <v>9</v>
      </c>
      <c r="J2" t="s">
        <v>10</v>
      </c>
      <c r="K2" s="2" t="s">
        <v>1</v>
      </c>
      <c r="L2" s="2"/>
      <c r="M2" s="2"/>
      <c r="N2" s="2" t="s">
        <v>8</v>
      </c>
      <c r="O2" s="2"/>
      <c r="P2" s="2" t="s">
        <v>9</v>
      </c>
      <c r="Q2" s="2"/>
      <c r="R2" s="2" t="s">
        <v>10</v>
      </c>
      <c r="S2" s="2"/>
    </row>
    <row r="3" spans="2:19" x14ac:dyDescent="0.2">
      <c r="B3" s="1" t="s">
        <v>6</v>
      </c>
      <c r="C3" t="s">
        <v>12</v>
      </c>
      <c r="D3">
        <v>14.7</v>
      </c>
      <c r="E3" t="s">
        <v>12</v>
      </c>
      <c r="F3">
        <v>62.4</v>
      </c>
      <c r="G3" t="s">
        <v>12</v>
      </c>
      <c r="H3">
        <v>64</v>
      </c>
      <c r="I3" t="s">
        <v>12</v>
      </c>
      <c r="J3">
        <v>27.6</v>
      </c>
      <c r="K3" s="2" t="s">
        <v>2</v>
      </c>
      <c r="L3" s="2">
        <f>(D3-D23)/(100-D23)*100</f>
        <v>13.710547612624763</v>
      </c>
      <c r="M3" s="2" t="b">
        <f>M11=AVERAGE(L3:L4)</f>
        <v>0</v>
      </c>
      <c r="N3" s="2">
        <f>(F3-F23)/(100-F23)*100</f>
        <v>57.395376945157885</v>
      </c>
      <c r="O3" s="2">
        <f>AVERAGE(N3:N4)</f>
        <v>59.847688472578938</v>
      </c>
      <c r="P3" s="2">
        <f>(H3-H23)/(100-H23)*100</f>
        <v>58.090803259604186</v>
      </c>
      <c r="Q3" s="2">
        <f>AVERAGE(P3:P4)</f>
        <v>54.445401629802092</v>
      </c>
      <c r="R3" s="2">
        <f>(J3-J23)/(100-J23)*100</f>
        <v>25.263230335145554</v>
      </c>
      <c r="S3" s="2">
        <f>AVERAGE(R3:R4)</f>
        <v>27.43161516757278</v>
      </c>
    </row>
    <row r="4" spans="2:19" x14ac:dyDescent="0.2">
      <c r="B4" s="1"/>
      <c r="D4">
        <v>11.1</v>
      </c>
      <c r="F4">
        <v>62.3</v>
      </c>
      <c r="H4">
        <v>50.8</v>
      </c>
      <c r="J4">
        <v>29.6</v>
      </c>
      <c r="K4" s="2"/>
      <c r="L4" s="2">
        <f>(D4-D24)/(100-D24)*100</f>
        <v>11.1</v>
      </c>
      <c r="M4" s="2"/>
      <c r="N4" s="2">
        <f t="shared" ref="L4:R14" si="0">(F4-F24)/(100-F24)*100</f>
        <v>62.3</v>
      </c>
      <c r="O4" s="2"/>
      <c r="P4" s="2">
        <f t="shared" si="0"/>
        <v>50.8</v>
      </c>
      <c r="Q4" s="2"/>
      <c r="R4" s="2">
        <f t="shared" si="0"/>
        <v>29.600000000000005</v>
      </c>
      <c r="S4" s="2"/>
    </row>
    <row r="5" spans="2:19" x14ac:dyDescent="0.2">
      <c r="B5" s="1" t="s">
        <v>7</v>
      </c>
      <c r="D5">
        <v>7.45</v>
      </c>
      <c r="F5">
        <v>45</v>
      </c>
      <c r="H5">
        <v>28.2</v>
      </c>
      <c r="J5">
        <v>6.22</v>
      </c>
      <c r="K5" s="2"/>
      <c r="L5" s="2">
        <f>(D5-D25)/(100-D25)*100</f>
        <v>7.4499999999999993</v>
      </c>
      <c r="M5" s="2">
        <f>AVERAGE(L5:L6)</f>
        <v>8.5249999999999986</v>
      </c>
      <c r="N5" s="2">
        <f t="shared" si="0"/>
        <v>45</v>
      </c>
      <c r="O5" s="2">
        <f>AVERAGE(N5:N6)</f>
        <v>51.25</v>
      </c>
      <c r="P5" s="2">
        <f t="shared" si="0"/>
        <v>28.199999999999996</v>
      </c>
      <c r="Q5" s="2">
        <f>AVERAGE(P5:P6)</f>
        <v>45.5</v>
      </c>
      <c r="R5" s="2">
        <f t="shared" si="0"/>
        <v>6.22</v>
      </c>
      <c r="S5" s="2">
        <f>AVERAGE(R5:R6)</f>
        <v>8.66</v>
      </c>
    </row>
    <row r="6" spans="2:19" x14ac:dyDescent="0.2">
      <c r="B6" s="1"/>
      <c r="D6">
        <v>9.6</v>
      </c>
      <c r="F6">
        <v>57.5</v>
      </c>
      <c r="H6" s="1">
        <v>62.8</v>
      </c>
      <c r="J6">
        <v>11.1</v>
      </c>
      <c r="K6" s="2"/>
      <c r="L6" s="2">
        <f>(D6-D26)/(100-D26)*100</f>
        <v>9.6</v>
      </c>
      <c r="M6" s="2"/>
      <c r="N6" s="2">
        <f t="shared" si="0"/>
        <v>57.499999999999993</v>
      </c>
      <c r="O6" s="2"/>
      <c r="P6" s="2">
        <f t="shared" si="0"/>
        <v>62.8</v>
      </c>
      <c r="Q6" s="2"/>
      <c r="R6" s="2">
        <f t="shared" si="0"/>
        <v>11.1</v>
      </c>
      <c r="S6" s="2"/>
    </row>
    <row r="7" spans="2:19" x14ac:dyDescent="0.2">
      <c r="B7" s="1" t="s">
        <v>6</v>
      </c>
      <c r="C7" t="s">
        <v>13</v>
      </c>
      <c r="D7">
        <v>9.5299999999999994</v>
      </c>
      <c r="E7" t="s">
        <v>13</v>
      </c>
      <c r="F7">
        <v>62.3</v>
      </c>
      <c r="G7" t="s">
        <v>13</v>
      </c>
      <c r="H7">
        <v>46.7</v>
      </c>
      <c r="I7" t="s">
        <v>13</v>
      </c>
      <c r="J7">
        <v>23.4</v>
      </c>
      <c r="K7" s="2" t="s">
        <v>3</v>
      </c>
      <c r="L7" s="2">
        <f>(D7-D27)/(100-D27)*100</f>
        <v>9.5299999999999994</v>
      </c>
      <c r="M7" s="2"/>
      <c r="N7" s="2">
        <f t="shared" si="0"/>
        <v>62.3</v>
      </c>
      <c r="O7" s="2"/>
      <c r="P7" s="2">
        <f t="shared" si="0"/>
        <v>46.7</v>
      </c>
      <c r="Q7" s="2"/>
      <c r="R7" s="2">
        <f t="shared" si="0"/>
        <v>23.4</v>
      </c>
      <c r="S7" s="2"/>
    </row>
    <row r="8" spans="2:19" x14ac:dyDescent="0.2">
      <c r="B8" s="1"/>
      <c r="D8">
        <v>11.2</v>
      </c>
      <c r="F8">
        <v>68</v>
      </c>
      <c r="H8">
        <v>51.6</v>
      </c>
      <c r="J8">
        <v>30.8</v>
      </c>
      <c r="K8" s="2"/>
      <c r="L8" s="2">
        <f>(D8-D28)/(100-D28)*100</f>
        <v>11.2</v>
      </c>
      <c r="M8" s="2"/>
      <c r="N8" s="2">
        <f t="shared" si="0"/>
        <v>68</v>
      </c>
      <c r="O8" s="2"/>
      <c r="P8" s="2">
        <f t="shared" si="0"/>
        <v>51.6</v>
      </c>
      <c r="Q8" s="2"/>
      <c r="R8" s="2">
        <f t="shared" si="0"/>
        <v>30.8</v>
      </c>
      <c r="S8" s="2"/>
    </row>
    <row r="9" spans="2:19" x14ac:dyDescent="0.2">
      <c r="B9" s="1" t="s">
        <v>7</v>
      </c>
      <c r="D9">
        <v>5.91</v>
      </c>
      <c r="F9">
        <v>53.5</v>
      </c>
      <c r="H9">
        <v>39.200000000000003</v>
      </c>
      <c r="J9">
        <v>9.23</v>
      </c>
      <c r="K9" s="2"/>
      <c r="L9" s="2">
        <f t="shared" si="0"/>
        <v>5.91</v>
      </c>
      <c r="M9" s="2"/>
      <c r="N9" s="2">
        <f t="shared" si="0"/>
        <v>53.5</v>
      </c>
      <c r="O9" s="2"/>
      <c r="P9" s="2">
        <f t="shared" si="0"/>
        <v>39.200000000000003</v>
      </c>
      <c r="Q9" s="2"/>
      <c r="R9" s="2">
        <f t="shared" si="0"/>
        <v>9.23</v>
      </c>
      <c r="S9" s="2"/>
    </row>
    <row r="10" spans="2:19" x14ac:dyDescent="0.2">
      <c r="B10" s="1"/>
      <c r="D10">
        <v>8.4</v>
      </c>
      <c r="F10">
        <v>38.299999999999997</v>
      </c>
      <c r="H10">
        <v>29.6</v>
      </c>
      <c r="J10">
        <v>8.8800000000000008</v>
      </c>
      <c r="K10" s="2"/>
      <c r="L10" s="2">
        <f t="shared" si="0"/>
        <v>8.4</v>
      </c>
      <c r="M10" s="2"/>
      <c r="N10" s="2">
        <f t="shared" si="0"/>
        <v>38.299999999999997</v>
      </c>
      <c r="O10" s="2"/>
      <c r="P10" s="2">
        <f t="shared" si="0"/>
        <v>29.600000000000005</v>
      </c>
      <c r="Q10" s="2"/>
      <c r="R10" s="2">
        <f t="shared" si="0"/>
        <v>8.8800000000000008</v>
      </c>
      <c r="S10" s="2"/>
    </row>
    <row r="11" spans="2:19" x14ac:dyDescent="0.2">
      <c r="B11" s="1" t="s">
        <v>6</v>
      </c>
      <c r="C11" t="s">
        <v>14</v>
      </c>
      <c r="D11">
        <v>30.3</v>
      </c>
      <c r="E11" t="s">
        <v>14</v>
      </c>
      <c r="F11">
        <v>77.599999999999994</v>
      </c>
      <c r="G11" t="s">
        <v>14</v>
      </c>
      <c r="H11">
        <v>42.3</v>
      </c>
      <c r="I11" t="s">
        <v>14</v>
      </c>
      <c r="J11">
        <v>28.9</v>
      </c>
      <c r="K11" s="2" t="s">
        <v>4</v>
      </c>
      <c r="L11" s="2">
        <f>(D11-D23)/(100-D23)*100</f>
        <v>29.49150256271918</v>
      </c>
      <c r="M11" s="2">
        <f>AVERAGE(L11:L12)</f>
        <v>36.319800377663874</v>
      </c>
      <c r="N11" s="2">
        <f t="shared" si="0"/>
        <v>77.599999999999994</v>
      </c>
      <c r="O11" s="2"/>
      <c r="P11" s="2">
        <f t="shared" si="0"/>
        <v>42.3</v>
      </c>
      <c r="Q11" s="2"/>
      <c r="R11" s="2">
        <f t="shared" si="0"/>
        <v>28.9</v>
      </c>
      <c r="S11" s="2"/>
    </row>
    <row r="12" spans="2:19" x14ac:dyDescent="0.2">
      <c r="B12" s="1"/>
      <c r="D12">
        <v>43.8</v>
      </c>
      <c r="F12">
        <v>74.599999999999994</v>
      </c>
      <c r="H12">
        <v>55.6</v>
      </c>
      <c r="J12">
        <v>38.299999999999997</v>
      </c>
      <c r="K12" s="2"/>
      <c r="L12" s="2">
        <f>(D12-D23)/(100-D23)*100</f>
        <v>43.148098192608572</v>
      </c>
      <c r="M12" s="2"/>
      <c r="N12" s="2">
        <f t="shared" si="0"/>
        <v>74.599999999999994</v>
      </c>
      <c r="O12" s="2"/>
      <c r="P12" s="2">
        <f t="shared" si="0"/>
        <v>55.600000000000009</v>
      </c>
      <c r="Q12" s="2"/>
      <c r="R12" s="2">
        <f t="shared" si="0"/>
        <v>38.299999999999997</v>
      </c>
      <c r="S12" s="2"/>
    </row>
    <row r="13" spans="2:19" x14ac:dyDescent="0.2">
      <c r="B13" s="1" t="s">
        <v>7</v>
      </c>
      <c r="D13">
        <v>39.4</v>
      </c>
      <c r="F13">
        <v>71.8</v>
      </c>
      <c r="H13">
        <v>46.3</v>
      </c>
      <c r="J13">
        <v>6.58</v>
      </c>
      <c r="K13" s="2"/>
      <c r="L13" s="2">
        <f>(D13-D23)/(100-D23)*100</f>
        <v>38.697059616940912</v>
      </c>
      <c r="M13" s="2">
        <f>AVERAGE(L13:L14)</f>
        <v>29.693822497976797</v>
      </c>
      <c r="N13" s="2">
        <f t="shared" si="0"/>
        <v>71.8</v>
      </c>
      <c r="O13" s="2"/>
      <c r="P13" s="2">
        <f t="shared" si="0"/>
        <v>46.3</v>
      </c>
      <c r="Q13" s="2"/>
      <c r="R13" s="2">
        <f t="shared" si="0"/>
        <v>6.58</v>
      </c>
      <c r="S13" s="2"/>
    </row>
    <row r="14" spans="2:19" x14ac:dyDescent="0.2">
      <c r="B14" s="1"/>
      <c r="D14">
        <v>21.6</v>
      </c>
      <c r="F14">
        <v>65.3</v>
      </c>
      <c r="H14">
        <v>45.2</v>
      </c>
      <c r="J14">
        <v>6.64</v>
      </c>
      <c r="K14" s="2"/>
      <c r="L14" s="2">
        <f>(D14-D23)/(100-D23)*100</f>
        <v>20.690585379012678</v>
      </c>
      <c r="M14" s="2"/>
      <c r="N14" s="2">
        <f t="shared" si="0"/>
        <v>65.3</v>
      </c>
      <c r="O14" s="2"/>
      <c r="P14" s="2">
        <f t="shared" si="0"/>
        <v>45.2</v>
      </c>
      <c r="Q14" s="2"/>
      <c r="R14" s="2">
        <f t="shared" si="0"/>
        <v>6.64</v>
      </c>
      <c r="S14" s="2"/>
    </row>
    <row r="15" spans="2:19" x14ac:dyDescent="0.2">
      <c r="B15" s="1"/>
    </row>
    <row r="16" spans="2:19" x14ac:dyDescent="0.2">
      <c r="B16" s="1"/>
    </row>
    <row r="17" spans="2:21" x14ac:dyDescent="0.2">
      <c r="B17" s="1"/>
    </row>
    <row r="18" spans="2:21" x14ac:dyDescent="0.2">
      <c r="T18" s="2"/>
      <c r="U18" s="2"/>
    </row>
    <row r="19" spans="2:21" x14ac:dyDescent="0.2">
      <c r="C19" t="s">
        <v>5</v>
      </c>
      <c r="D19">
        <v>0.91</v>
      </c>
      <c r="E19" t="s">
        <v>5</v>
      </c>
      <c r="F19">
        <v>13.4</v>
      </c>
      <c r="G19" t="s">
        <v>5</v>
      </c>
      <c r="H19">
        <v>16.3</v>
      </c>
      <c r="J19">
        <v>1.61</v>
      </c>
      <c r="T19" s="2"/>
    </row>
    <row r="20" spans="2:21" x14ac:dyDescent="0.2">
      <c r="D20">
        <v>1.27</v>
      </c>
      <c r="F20">
        <v>9.64</v>
      </c>
      <c r="H20">
        <v>12.7</v>
      </c>
      <c r="J20">
        <v>5.7</v>
      </c>
      <c r="T20" s="2"/>
    </row>
    <row r="21" spans="2:21" x14ac:dyDescent="0.2">
      <c r="D21">
        <v>1.26</v>
      </c>
      <c r="F21">
        <v>12.2</v>
      </c>
      <c r="H21">
        <v>13.3</v>
      </c>
      <c r="J21">
        <v>2.0699999999999998</v>
      </c>
      <c r="M21" t="s">
        <v>17</v>
      </c>
      <c r="O21" s="1" t="s">
        <v>6</v>
      </c>
      <c r="P21" s="1" t="s">
        <v>7</v>
      </c>
      <c r="T21" s="2"/>
    </row>
    <row r="22" spans="2:21" x14ac:dyDescent="0.2">
      <c r="M22" t="s">
        <v>18</v>
      </c>
      <c r="O22" t="s">
        <v>12</v>
      </c>
      <c r="P22" t="s">
        <v>13</v>
      </c>
      <c r="Q22" t="s">
        <v>14</v>
      </c>
    </row>
    <row r="23" spans="2:21" x14ac:dyDescent="0.2">
      <c r="C23" t="s">
        <v>11</v>
      </c>
      <c r="D23">
        <f>AVERAGE(D19:D21)</f>
        <v>1.1466666666666667</v>
      </c>
      <c r="F23">
        <f>AVERAGE(F19:F21)</f>
        <v>11.746666666666664</v>
      </c>
      <c r="H23">
        <f>AVERAGE(H19:H21)</f>
        <v>14.1</v>
      </c>
      <c r="J23">
        <f>AVERAGE(J19:J21)</f>
        <v>3.1266666666666669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Riccardo</dc:creator>
  <cp:lastModifiedBy>Simone Pernice</cp:lastModifiedBy>
  <dcterms:created xsi:type="dcterms:W3CDTF">2023-10-27T07:28:29Z</dcterms:created>
  <dcterms:modified xsi:type="dcterms:W3CDTF">2023-10-30T11:49:02Z</dcterms:modified>
</cp:coreProperties>
</file>