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v2.0.0/ORCA/inst/Data/IF/"/>
    </mc:Choice>
  </mc:AlternateContent>
  <xr:revisionPtr revIDLastSave="0" documentId="8_{26C656A3-F2EF-9E42-B17A-0898E7D8379F}" xr6:coauthVersionLast="47" xr6:coauthVersionMax="47" xr10:uidLastSave="{00000000-0000-0000-0000-000000000000}"/>
  <bookViews>
    <workbookView xWindow="780" yWindow="1000" windowWidth="27640" windowHeight="15800" activeTab="1" xr2:uid="{D752ED1C-DB84-ED45-94EB-3A0F243563C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 s="1"/>
  <c r="E11" i="2"/>
  <c r="F11" i="2" s="1"/>
  <c r="L10" i="2"/>
  <c r="M10" i="2" s="1"/>
  <c r="E10" i="2"/>
  <c r="F10" i="2" s="1"/>
  <c r="L9" i="2"/>
  <c r="M9" i="2" s="1"/>
  <c r="E9" i="2"/>
  <c r="F9" i="2" s="1"/>
  <c r="L8" i="2"/>
  <c r="M8" i="2" s="1"/>
  <c r="E8" i="2"/>
  <c r="F8" i="2" s="1"/>
  <c r="L7" i="2"/>
  <c r="M7" i="2" s="1"/>
  <c r="E7" i="2"/>
  <c r="F7" i="2" s="1"/>
  <c r="L6" i="2"/>
  <c r="M6" i="2" s="1"/>
  <c r="E6" i="2"/>
  <c r="F6" i="2" s="1"/>
  <c r="L5" i="2"/>
  <c r="M5" i="2" s="1"/>
  <c r="E5" i="2"/>
  <c r="F5" i="2" s="1"/>
  <c r="L4" i="2"/>
  <c r="M4" i="2" s="1"/>
  <c r="E4" i="2"/>
  <c r="F4" i="2" s="1"/>
  <c r="L3" i="2"/>
  <c r="M3" i="2" s="1"/>
  <c r="E3" i="2"/>
  <c r="F3" i="2" s="1"/>
  <c r="L2" i="2"/>
  <c r="M2" i="2" s="1"/>
  <c r="E2" i="2"/>
  <c r="F2" i="2" s="1"/>
  <c r="F14" i="2" l="1"/>
  <c r="F13" i="2"/>
  <c r="M14" i="2"/>
  <c r="M13" i="2"/>
</calcChain>
</file>

<file path=xl/sharedStrings.xml><?xml version="1.0" encoding="utf-8"?>
<sst xmlns="http://schemas.openxmlformats.org/spreadsheetml/2006/main" count="14" uniqueCount="9">
  <si>
    <t>In</t>
  </si>
  <si>
    <t>Out</t>
  </si>
  <si>
    <t>Tot</t>
  </si>
  <si>
    <t>% in Golgi</t>
  </si>
  <si>
    <t>%in Golgi</t>
  </si>
  <si>
    <t>siCTL</t>
  </si>
  <si>
    <t>siPPFIA1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</si>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</sst>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D30A-61C8-6045-B629-C03BA37B47FE}">
  <dimension ref="A1:D10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s="3">
        <v>530.04399999999998</v>
      </c>
      <c r="B1" s="3">
        <v>84.765000000000001</v>
      </c>
      <c r="C1" s="2">
        <v>378.79500000000002</v>
      </c>
      <c r="D1" s="2">
        <v>47.584000000000003</v>
      </c>
    </row>
    <row r="2" spans="1:4" x14ac:dyDescent="0.2">
      <c r="A2" s="3">
        <v>734.02700000000004</v>
      </c>
      <c r="B2" s="3">
        <v>64.652000000000001</v>
      </c>
      <c r="C2" s="2">
        <v>379.58</v>
      </c>
      <c r="D2" s="2">
        <v>41.231000000000002</v>
      </c>
    </row>
    <row r="3" spans="1:4" x14ac:dyDescent="0.2">
      <c r="A3" s="3">
        <v>685.58100000000002</v>
      </c>
      <c r="B3" s="3">
        <v>69.216999999999999</v>
      </c>
      <c r="C3" s="2">
        <v>367.26600000000002</v>
      </c>
      <c r="D3" s="2">
        <v>38.299999999999997</v>
      </c>
    </row>
    <row r="4" spans="1:4" x14ac:dyDescent="0.2">
      <c r="A4" s="3">
        <v>631.62199999999996</v>
      </c>
      <c r="B4" s="3">
        <v>76.786000000000001</v>
      </c>
      <c r="C4" s="2">
        <v>395.09300000000002</v>
      </c>
      <c r="D4" s="2">
        <v>42.628999999999998</v>
      </c>
    </row>
    <row r="5" spans="1:4" x14ac:dyDescent="0.2">
      <c r="A5" s="3">
        <v>516.91800000000001</v>
      </c>
      <c r="B5" s="3">
        <v>94.852999999999994</v>
      </c>
      <c r="C5" s="2">
        <v>372.72199999999998</v>
      </c>
      <c r="D5" s="2">
        <v>37.189</v>
      </c>
    </row>
    <row r="6" spans="1:4" x14ac:dyDescent="0.2">
      <c r="A6" s="3">
        <v>612.26900000000001</v>
      </c>
      <c r="B6" s="3">
        <v>85.864999999999995</v>
      </c>
      <c r="C6" s="2">
        <v>373.77300000000002</v>
      </c>
      <c r="D6" s="2">
        <v>30.443000000000001</v>
      </c>
    </row>
    <row r="7" spans="1:4" x14ac:dyDescent="0.2">
      <c r="A7" s="3">
        <v>279.976</v>
      </c>
      <c r="B7" s="3">
        <v>28.132000000000001</v>
      </c>
      <c r="C7" s="2">
        <v>510.03399999999999</v>
      </c>
      <c r="D7" s="2">
        <v>45.335000000000001</v>
      </c>
    </row>
    <row r="8" spans="1:4" x14ac:dyDescent="0.2">
      <c r="A8" s="3">
        <v>528.71400000000006</v>
      </c>
      <c r="B8" s="3">
        <v>117.625</v>
      </c>
      <c r="C8" s="2">
        <v>458.95800000000003</v>
      </c>
      <c r="D8" s="2">
        <v>57.817999999999998</v>
      </c>
    </row>
    <row r="9" spans="1:4" x14ac:dyDescent="0.2">
      <c r="A9" s="3">
        <v>547</v>
      </c>
      <c r="B9" s="3">
        <v>91.185000000000002</v>
      </c>
      <c r="C9" s="2">
        <v>420.46600000000001</v>
      </c>
      <c r="D9" s="2">
        <v>37.654000000000003</v>
      </c>
    </row>
    <row r="10" spans="1:4" x14ac:dyDescent="0.2">
      <c r="A10" s="3">
        <v>545.86199999999997</v>
      </c>
      <c r="B10" s="3">
        <v>102.373</v>
      </c>
      <c r="C10" s="2">
        <v>377.92099999999999</v>
      </c>
      <c r="D10" s="2">
        <v>40.603000000000002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FF0F-400F-944C-AB13-38544A3F6A83}">
  <dimension ref="A1:N14"/>
  <sheetViews>
    <sheetView tabSelected="1" workbookViewId="0">
      <selection activeCell="F30" sqref="F30"/>
    </sheetView>
  </sheetViews>
  <sheetFormatPr baseColWidth="10" defaultRowHeight="16" x14ac:dyDescent="0.2"/>
  <sheetData>
    <row r="1" spans="1:14" ht="17" x14ac:dyDescent="0.2">
      <c r="A1" s="4"/>
      <c r="B1" s="5"/>
      <c r="C1" s="6" t="s">
        <v>0</v>
      </c>
      <c r="D1" s="6" t="s">
        <v>1</v>
      </c>
      <c r="E1" s="6" t="s">
        <v>2</v>
      </c>
      <c r="F1" s="6" t="s">
        <v>3</v>
      </c>
      <c r="G1" s="7"/>
      <c r="H1" s="4"/>
      <c r="I1" s="5"/>
      <c r="J1" s="6" t="s">
        <v>0</v>
      </c>
      <c r="K1" s="6" t="s">
        <v>1</v>
      </c>
      <c r="L1" s="6" t="s">
        <v>2</v>
      </c>
      <c r="M1" s="6" t="s">
        <v>4</v>
      </c>
      <c r="N1" s="7"/>
    </row>
    <row r="2" spans="1:14" x14ac:dyDescent="0.2">
      <c r="A2" s="12" t="s">
        <v>5</v>
      </c>
      <c r="B2" s="1">
        <v>1</v>
      </c>
      <c r="C2" s="1">
        <v>530.04399999999998</v>
      </c>
      <c r="D2" s="1">
        <v>84.765000000000001</v>
      </c>
      <c r="E2" s="1">
        <f t="shared" ref="E2:E11" si="0">C2+D2</f>
        <v>614.80899999999997</v>
      </c>
      <c r="F2" s="1">
        <f t="shared" ref="F2:F11" si="1">C2*100/E2</f>
        <v>86.212791289652571</v>
      </c>
      <c r="G2" s="8"/>
      <c r="H2" s="15" t="s">
        <v>6</v>
      </c>
      <c r="I2" s="1">
        <v>1</v>
      </c>
      <c r="J2" s="1">
        <v>378.79500000000002</v>
      </c>
      <c r="K2" s="1">
        <v>47.584000000000003</v>
      </c>
      <c r="L2" s="1">
        <f t="shared" ref="L2:L11" si="2">J2+K2</f>
        <v>426.37900000000002</v>
      </c>
      <c r="M2" s="1">
        <f t="shared" ref="M2:M11" si="3">J2*100/L2</f>
        <v>88.839975702368079</v>
      </c>
      <c r="N2" s="7"/>
    </row>
    <row r="3" spans="1:14" x14ac:dyDescent="0.2">
      <c r="A3" s="13"/>
      <c r="B3" s="1">
        <v>2</v>
      </c>
      <c r="C3" s="1">
        <v>734.02700000000004</v>
      </c>
      <c r="D3" s="1">
        <v>64.652000000000001</v>
      </c>
      <c r="E3" s="1">
        <f t="shared" si="0"/>
        <v>798.67900000000009</v>
      </c>
      <c r="F3" s="1">
        <f t="shared" si="1"/>
        <v>91.90513335144658</v>
      </c>
      <c r="G3" s="8"/>
      <c r="H3" s="16"/>
      <c r="I3" s="1">
        <v>2</v>
      </c>
      <c r="J3" s="1">
        <v>379.58</v>
      </c>
      <c r="K3" s="1">
        <v>41.231000000000002</v>
      </c>
      <c r="L3" s="1">
        <f t="shared" si="2"/>
        <v>420.81099999999998</v>
      </c>
      <c r="M3" s="1">
        <f t="shared" si="3"/>
        <v>90.202014681175157</v>
      </c>
      <c r="N3" s="7"/>
    </row>
    <row r="4" spans="1:14" x14ac:dyDescent="0.2">
      <c r="A4" s="13"/>
      <c r="B4" s="1">
        <v>3</v>
      </c>
      <c r="C4" s="1">
        <v>685.58100000000002</v>
      </c>
      <c r="D4" s="1">
        <v>69.216999999999999</v>
      </c>
      <c r="E4" s="1">
        <f t="shared" si="0"/>
        <v>754.798</v>
      </c>
      <c r="F4" s="1">
        <f t="shared" si="1"/>
        <v>90.829731928277511</v>
      </c>
      <c r="G4" s="8"/>
      <c r="H4" s="16"/>
      <c r="I4" s="1">
        <v>3</v>
      </c>
      <c r="J4" s="1">
        <v>367.26600000000002</v>
      </c>
      <c r="K4" s="1">
        <v>38.299999999999997</v>
      </c>
      <c r="L4" s="1">
        <f t="shared" si="2"/>
        <v>405.56600000000003</v>
      </c>
      <c r="M4" s="1">
        <f t="shared" si="3"/>
        <v>90.556407588407296</v>
      </c>
      <c r="N4" s="7"/>
    </row>
    <row r="5" spans="1:14" x14ac:dyDescent="0.2">
      <c r="A5" s="13"/>
      <c r="B5" s="1">
        <v>4</v>
      </c>
      <c r="C5" s="1">
        <v>631.62199999999996</v>
      </c>
      <c r="D5" s="1">
        <v>76.786000000000001</v>
      </c>
      <c r="E5" s="1">
        <f t="shared" si="0"/>
        <v>708.4079999999999</v>
      </c>
      <c r="F5" s="1">
        <f t="shared" si="1"/>
        <v>89.16076611218395</v>
      </c>
      <c r="G5" s="8"/>
      <c r="H5" s="16"/>
      <c r="I5" s="1">
        <v>4</v>
      </c>
      <c r="J5" s="1">
        <v>395.09300000000002</v>
      </c>
      <c r="K5" s="1">
        <v>42.628999999999998</v>
      </c>
      <c r="L5" s="1">
        <f t="shared" si="2"/>
        <v>437.72200000000004</v>
      </c>
      <c r="M5" s="1">
        <f t="shared" si="3"/>
        <v>90.261170331854458</v>
      </c>
      <c r="N5" s="7"/>
    </row>
    <row r="6" spans="1:14" x14ac:dyDescent="0.2">
      <c r="A6" s="13"/>
      <c r="B6" s="1">
        <v>5</v>
      </c>
      <c r="C6" s="1">
        <v>516.91800000000001</v>
      </c>
      <c r="D6" s="1">
        <v>94.852999999999994</v>
      </c>
      <c r="E6" s="1">
        <f t="shared" si="0"/>
        <v>611.77099999999996</v>
      </c>
      <c r="F6" s="1">
        <f t="shared" si="1"/>
        <v>84.495342211383033</v>
      </c>
      <c r="G6" s="8"/>
      <c r="H6" s="16"/>
      <c r="I6" s="1">
        <v>5</v>
      </c>
      <c r="J6" s="1">
        <v>372.72199999999998</v>
      </c>
      <c r="K6" s="1">
        <v>37.189</v>
      </c>
      <c r="L6" s="1">
        <f t="shared" si="2"/>
        <v>409.911</v>
      </c>
      <c r="M6" s="1">
        <f t="shared" si="3"/>
        <v>90.927542808072971</v>
      </c>
      <c r="N6" s="7"/>
    </row>
    <row r="7" spans="1:14" x14ac:dyDescent="0.2">
      <c r="A7" s="13"/>
      <c r="B7" s="1">
        <v>6</v>
      </c>
      <c r="C7" s="1">
        <v>612.26900000000001</v>
      </c>
      <c r="D7" s="1">
        <v>85.864999999999995</v>
      </c>
      <c r="E7" s="1">
        <f t="shared" si="0"/>
        <v>698.13400000000001</v>
      </c>
      <c r="F7" s="1">
        <f t="shared" si="1"/>
        <v>87.700785236072164</v>
      </c>
      <c r="G7" s="8"/>
      <c r="H7" s="16"/>
      <c r="I7" s="1">
        <v>6</v>
      </c>
      <c r="J7" s="1">
        <v>373.77300000000002</v>
      </c>
      <c r="K7" s="1">
        <v>30.443000000000001</v>
      </c>
      <c r="L7" s="1">
        <f t="shared" si="2"/>
        <v>404.21600000000001</v>
      </c>
      <c r="M7" s="1">
        <f t="shared" si="3"/>
        <v>92.46863063312685</v>
      </c>
      <c r="N7" s="7"/>
    </row>
    <row r="8" spans="1:14" x14ac:dyDescent="0.2">
      <c r="A8" s="13"/>
      <c r="B8" s="1">
        <v>7</v>
      </c>
      <c r="C8" s="1">
        <v>279.976</v>
      </c>
      <c r="D8" s="1">
        <v>28.132000000000001</v>
      </c>
      <c r="E8" s="1">
        <f t="shared" si="0"/>
        <v>308.108</v>
      </c>
      <c r="F8" s="1">
        <f t="shared" si="1"/>
        <v>90.869435392784339</v>
      </c>
      <c r="G8" s="8"/>
      <c r="H8" s="16"/>
      <c r="I8" s="1">
        <v>7</v>
      </c>
      <c r="J8" s="1">
        <v>510.03399999999999</v>
      </c>
      <c r="K8" s="1">
        <v>45.335000000000001</v>
      </c>
      <c r="L8" s="1">
        <f t="shared" si="2"/>
        <v>555.36900000000003</v>
      </c>
      <c r="M8" s="1">
        <f t="shared" si="3"/>
        <v>91.836958850782096</v>
      </c>
      <c r="N8" s="7"/>
    </row>
    <row r="9" spans="1:14" x14ac:dyDescent="0.2">
      <c r="A9" s="13"/>
      <c r="B9" s="1">
        <v>8</v>
      </c>
      <c r="C9" s="1">
        <v>528.71400000000006</v>
      </c>
      <c r="D9" s="1">
        <v>117.625</v>
      </c>
      <c r="E9" s="1">
        <f t="shared" si="0"/>
        <v>646.33900000000006</v>
      </c>
      <c r="F9" s="1">
        <f t="shared" si="1"/>
        <v>81.801345733430921</v>
      </c>
      <c r="G9" s="8"/>
      <c r="H9" s="16"/>
      <c r="I9" s="1">
        <v>8</v>
      </c>
      <c r="J9" s="1">
        <v>458.95800000000003</v>
      </c>
      <c r="K9" s="1">
        <v>57.817999999999998</v>
      </c>
      <c r="L9" s="1">
        <f t="shared" si="2"/>
        <v>516.77600000000007</v>
      </c>
      <c r="M9" s="1">
        <f t="shared" si="3"/>
        <v>88.811786925089393</v>
      </c>
      <c r="N9" s="7"/>
    </row>
    <row r="10" spans="1:14" x14ac:dyDescent="0.2">
      <c r="A10" s="13"/>
      <c r="B10" s="1">
        <v>9</v>
      </c>
      <c r="C10" s="1">
        <v>547</v>
      </c>
      <c r="D10" s="1">
        <v>91.185000000000002</v>
      </c>
      <c r="E10" s="1">
        <f t="shared" si="0"/>
        <v>638.18499999999995</v>
      </c>
      <c r="F10" s="1">
        <f t="shared" si="1"/>
        <v>85.711823374099993</v>
      </c>
      <c r="G10" s="8"/>
      <c r="H10" s="16"/>
      <c r="I10" s="1">
        <v>9</v>
      </c>
      <c r="J10" s="1">
        <v>420.46600000000001</v>
      </c>
      <c r="K10" s="1">
        <v>37.654000000000003</v>
      </c>
      <c r="L10" s="1">
        <f t="shared" si="2"/>
        <v>458.12</v>
      </c>
      <c r="M10" s="1">
        <f t="shared" si="3"/>
        <v>91.780756133764072</v>
      </c>
      <c r="N10" s="7"/>
    </row>
    <row r="11" spans="1:14" x14ac:dyDescent="0.2">
      <c r="A11" s="14"/>
      <c r="B11" s="1">
        <v>10</v>
      </c>
      <c r="C11" s="1">
        <v>545.86199999999997</v>
      </c>
      <c r="D11" s="1">
        <v>102.373</v>
      </c>
      <c r="E11" s="1">
        <f t="shared" si="0"/>
        <v>648.23500000000001</v>
      </c>
      <c r="F11" s="1">
        <f t="shared" si="1"/>
        <v>84.207424776508518</v>
      </c>
      <c r="G11" s="8"/>
      <c r="H11" s="17"/>
      <c r="I11" s="1">
        <v>10</v>
      </c>
      <c r="J11" s="1">
        <v>377.92099999999999</v>
      </c>
      <c r="K11" s="1">
        <v>40.603000000000002</v>
      </c>
      <c r="L11" s="1">
        <f t="shared" si="2"/>
        <v>418.524</v>
      </c>
      <c r="M11" s="1">
        <f t="shared" si="3"/>
        <v>90.298525293651011</v>
      </c>
      <c r="N11" s="7"/>
    </row>
    <row r="12" spans="1:14" x14ac:dyDescent="0.2">
      <c r="A12" s="9"/>
      <c r="B12" s="9"/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10"/>
    </row>
    <row r="13" spans="1:14" ht="17" x14ac:dyDescent="0.2">
      <c r="A13" s="10"/>
      <c r="B13" s="11" t="s">
        <v>7</v>
      </c>
      <c r="C13" s="10">
        <v>561.20129999999995</v>
      </c>
      <c r="D13" s="10">
        <v>81.545299999999997</v>
      </c>
      <c r="E13" s="10"/>
      <c r="F13" s="10">
        <f>AVERAGE(F2:F11)</f>
        <v>87.289457940583958</v>
      </c>
      <c r="G13" s="10"/>
      <c r="H13" s="10"/>
      <c r="I13" s="11" t="s">
        <v>7</v>
      </c>
      <c r="J13" s="10">
        <v>403.46080000000001</v>
      </c>
      <c r="K13" s="10">
        <v>41.878599999999999</v>
      </c>
      <c r="L13" s="10"/>
      <c r="M13" s="10">
        <f>AVERAGE(M2:M11)</f>
        <v>90.59837689482913</v>
      </c>
      <c r="N13" s="10"/>
    </row>
    <row r="14" spans="1:14" ht="17" x14ac:dyDescent="0.2">
      <c r="A14" s="10"/>
      <c r="B14" s="11" t="s">
        <v>8</v>
      </c>
      <c r="C14" s="10">
        <v>123.115966</v>
      </c>
      <c r="D14" s="10">
        <v>24.3757278</v>
      </c>
      <c r="E14" s="10"/>
      <c r="F14" s="10">
        <f>STDEV(F2:F11)</f>
        <v>3.3565648944399333</v>
      </c>
      <c r="G14" s="10"/>
      <c r="H14" s="10"/>
      <c r="I14" s="11" t="s">
        <v>8</v>
      </c>
      <c r="J14" s="10">
        <v>46.861808199999999</v>
      </c>
      <c r="K14" s="10">
        <v>7.3378116799999997</v>
      </c>
      <c r="L14" s="10"/>
      <c r="M14" s="10">
        <f>STDEV(M2:M11)</f>
        <v>1.2103565737185997</v>
      </c>
      <c r="N14" s="10"/>
    </row>
  </sheetData>
  <mergeCells count="2">
    <mergeCell ref="A2:A11"/>
    <mergeCell ref="H2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Pernice</dc:creator>
  <cp:lastModifiedBy>Simone Pernice</cp:lastModifiedBy>
  <dcterms:created xsi:type="dcterms:W3CDTF">2024-05-27T17:11:19Z</dcterms:created>
  <dcterms:modified xsi:type="dcterms:W3CDTF">2024-05-27T17:12:46Z</dcterms:modified>
</cp:coreProperties>
</file>