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ORCA/inst/Data/ELISA/"/>
    </mc:Choice>
  </mc:AlternateContent>
  <xr:revisionPtr revIDLastSave="0" documentId="8_{0E8214CE-337F-0B47-86B8-9DAA6C7D1F67}" xr6:coauthVersionLast="47" xr6:coauthVersionMax="47" xr10:uidLastSave="{00000000-0000-0000-0000-000000000000}"/>
  <bookViews>
    <workbookView xWindow="28800" yWindow="500" windowWidth="38400" windowHeight="21100" tabRatio="500" xr2:uid="{00000000-000D-0000-FFFF-FFFF00000000}"/>
  </bookViews>
  <sheets>
    <sheet name="EXAMPLE" sheetId="2" r:id="rId1"/>
    <sheet name="Foglio1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2" i="1"/>
  <c r="F11" i="1"/>
  <c r="F10" i="1"/>
  <c r="F51" i="1"/>
  <c r="F46" i="1"/>
  <c r="F48" i="1"/>
  <c r="F45" i="1"/>
  <c r="F47" i="1"/>
  <c r="F41" i="1"/>
  <c r="F43" i="1"/>
  <c r="F40" i="1"/>
  <c r="F42" i="1"/>
  <c r="F36" i="1"/>
  <c r="F38" i="1"/>
  <c r="F35" i="1"/>
  <c r="F37" i="1"/>
  <c r="F31" i="1"/>
  <c r="F33" i="1"/>
  <c r="F30" i="1"/>
  <c r="F32" i="1"/>
  <c r="F26" i="1"/>
  <c r="F28" i="1"/>
  <c r="F25" i="1"/>
  <c r="F27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<sst xmlns="http://schemas.openxmlformats.org/spreadsheetml/2006/main" count="58" uniqueCount="27">
  <si>
    <t>450 nm</t>
  </si>
  <si>
    <t>Standard</t>
  </si>
  <si>
    <t>pg/ml</t>
  </si>
  <si>
    <t>MEDIA</t>
  </si>
  <si>
    <t>blank</t>
  </si>
  <si>
    <t>#1</t>
  </si>
  <si>
    <t>PEP</t>
  </si>
  <si>
    <t>PRE</t>
  </si>
  <si>
    <t>POST</t>
  </si>
  <si>
    <t>#2</t>
  </si>
  <si>
    <t>#3</t>
  </si>
  <si>
    <t>#4</t>
  </si>
  <si>
    <t>#5</t>
  </si>
  <si>
    <t xml:space="preserve">#6 </t>
  </si>
  <si>
    <t>ELISA Lettura</t>
  </si>
  <si>
    <t>O.D.</t>
  </si>
  <si>
    <t>Blank</t>
  </si>
  <si>
    <t>Std</t>
  </si>
  <si>
    <t>3.9</t>
  </si>
  <si>
    <t>7.8</t>
  </si>
  <si>
    <t>15.6</t>
  </si>
  <si>
    <t>31.2</t>
  </si>
  <si>
    <t>62.5</t>
  </si>
  <si>
    <t>Concentrations (ExpCond)</t>
  </si>
  <si>
    <t>Queste due colonne devono poi essere mediate, per poi calcolare il modello lineare o hyperbola</t>
  </si>
  <si>
    <t>ExpCond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</si>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</sst>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7:O38"/>
  <sheetViews>
    <sheetView tabSelected="1" workbookViewId="0">
      <selection activeCell="J16" sqref="J16"/>
    </sheetView>
  </sheetViews>
  <sheetFormatPr baseColWidth="10" defaultColWidth="11" defaultRowHeight="16" x14ac:dyDescent="0.2"/>
  <sheetData>
    <row r="17" spans="1:15" x14ac:dyDescent="0.2">
      <c r="A17" s="2"/>
    </row>
    <row r="21" spans="1:15" x14ac:dyDescent="0.2">
      <c r="J21" s="6">
        <v>4.9000000000000002E-2</v>
      </c>
      <c r="K21" t="s">
        <v>16</v>
      </c>
      <c r="M21" s="14" t="s">
        <v>23</v>
      </c>
    </row>
    <row r="22" spans="1:15" x14ac:dyDescent="0.2">
      <c r="J22" s="5"/>
      <c r="K22" t="s">
        <v>17</v>
      </c>
      <c r="M22" t="s">
        <v>18</v>
      </c>
      <c r="N22" s="4">
        <v>5.7000000000000002E-2</v>
      </c>
      <c r="O22" s="4">
        <v>0.09</v>
      </c>
    </row>
    <row r="23" spans="1:15" x14ac:dyDescent="0.2">
      <c r="M23" t="s">
        <v>19</v>
      </c>
      <c r="N23" s="4">
        <v>7.0999999999999994E-2</v>
      </c>
      <c r="O23" s="4">
        <v>8.8999999999999996E-2</v>
      </c>
    </row>
    <row r="24" spans="1:15" x14ac:dyDescent="0.2">
      <c r="H24" s="17"/>
      <c r="I24" s="17"/>
      <c r="M24" t="s">
        <v>20</v>
      </c>
      <c r="N24" s="4">
        <v>0.122</v>
      </c>
      <c r="O24" s="4">
        <v>0.111</v>
      </c>
    </row>
    <row r="25" spans="1:15" x14ac:dyDescent="0.2">
      <c r="M25" t="s">
        <v>21</v>
      </c>
      <c r="N25" s="4">
        <v>0.16</v>
      </c>
      <c r="O25" s="4">
        <v>0.152</v>
      </c>
    </row>
    <row r="26" spans="1:15" x14ac:dyDescent="0.2">
      <c r="M26" t="s">
        <v>22</v>
      </c>
      <c r="N26" s="4">
        <v>0.17</v>
      </c>
      <c r="O26" s="4">
        <v>0.17199999999999999</v>
      </c>
    </row>
    <row r="27" spans="1:15" x14ac:dyDescent="0.2">
      <c r="F27" s="16" t="s">
        <v>25</v>
      </c>
      <c r="G27" t="s">
        <v>7</v>
      </c>
      <c r="H27" s="7">
        <v>0.06</v>
      </c>
      <c r="I27" s="7">
        <v>7.3999999999999996E-2</v>
      </c>
      <c r="J27" s="15" t="s">
        <v>5</v>
      </c>
      <c r="M27">
        <v>125</v>
      </c>
      <c r="N27" s="4">
        <v>0.27900000000000003</v>
      </c>
      <c r="O27" s="4">
        <v>0.27800000000000002</v>
      </c>
    </row>
    <row r="28" spans="1:15" ht="17" customHeight="1" x14ac:dyDescent="0.2">
      <c r="F28" s="16"/>
      <c r="G28" t="s">
        <v>8</v>
      </c>
      <c r="H28" s="7">
        <v>8.2000000000000003E-2</v>
      </c>
      <c r="I28" s="7">
        <v>9.9000000000000005E-2</v>
      </c>
      <c r="J28" s="15"/>
      <c r="M28">
        <v>250</v>
      </c>
      <c r="N28" s="4">
        <v>0.44900000000000001</v>
      </c>
      <c r="O28" s="4">
        <v>0.48</v>
      </c>
    </row>
    <row r="29" spans="1:15" x14ac:dyDescent="0.2">
      <c r="F29" s="16" t="s">
        <v>25</v>
      </c>
      <c r="G29" t="s">
        <v>7</v>
      </c>
      <c r="H29" s="8">
        <v>5.6000000000000001E-2</v>
      </c>
      <c r="I29" s="8">
        <v>7.5999999999999998E-2</v>
      </c>
      <c r="J29" s="15" t="s">
        <v>9</v>
      </c>
      <c r="M29">
        <v>500</v>
      </c>
      <c r="N29" s="4">
        <v>0.81200000000000006</v>
      </c>
      <c r="O29" s="4">
        <v>0.82099999999999995</v>
      </c>
    </row>
    <row r="30" spans="1:15" x14ac:dyDescent="0.2">
      <c r="F30" s="16"/>
      <c r="G30" t="s">
        <v>8</v>
      </c>
      <c r="H30" s="8">
        <v>5.6000000000000001E-2</v>
      </c>
      <c r="I30" s="8">
        <v>7.6999999999999999E-2</v>
      </c>
      <c r="J30" s="15"/>
      <c r="M30">
        <v>1000</v>
      </c>
      <c r="N30" s="5">
        <v>1.2869999999999999</v>
      </c>
      <c r="O30" s="5">
        <v>1.282</v>
      </c>
    </row>
    <row r="31" spans="1:15" x14ac:dyDescent="0.2">
      <c r="F31" s="16" t="s">
        <v>25</v>
      </c>
      <c r="G31" t="s">
        <v>7</v>
      </c>
      <c r="H31" s="9">
        <v>5.2999999999999999E-2</v>
      </c>
      <c r="I31" s="9">
        <v>6.5000000000000002E-2</v>
      </c>
      <c r="J31" s="15" t="s">
        <v>10</v>
      </c>
    </row>
    <row r="32" spans="1:15" x14ac:dyDescent="0.2">
      <c r="F32" s="16"/>
      <c r="G32" t="s">
        <v>8</v>
      </c>
      <c r="H32" s="9">
        <v>8.2000000000000003E-2</v>
      </c>
      <c r="I32" s="9">
        <v>9.4E-2</v>
      </c>
      <c r="J32" s="15"/>
      <c r="N32" s="16" t="s">
        <v>24</v>
      </c>
      <c r="O32" s="16"/>
    </row>
    <row r="33" spans="6:15" x14ac:dyDescent="0.2">
      <c r="F33" s="16" t="s">
        <v>25</v>
      </c>
      <c r="G33" t="s">
        <v>7</v>
      </c>
      <c r="H33" s="10">
        <v>4.9000000000000002E-2</v>
      </c>
      <c r="I33" s="10">
        <v>6.6000000000000003E-2</v>
      </c>
      <c r="J33" s="15" t="s">
        <v>11</v>
      </c>
      <c r="N33" s="16"/>
      <c r="O33" s="16"/>
    </row>
    <row r="34" spans="6:15" x14ac:dyDescent="0.2">
      <c r="F34" s="16"/>
      <c r="G34" t="s">
        <v>8</v>
      </c>
      <c r="H34" s="10">
        <v>5.7000000000000002E-2</v>
      </c>
      <c r="I34" s="10">
        <v>7.0999999999999994E-2</v>
      </c>
      <c r="J34" s="15"/>
      <c r="N34" s="16"/>
      <c r="O34" s="16"/>
    </row>
    <row r="35" spans="6:15" x14ac:dyDescent="0.2">
      <c r="F35" s="16" t="s">
        <v>25</v>
      </c>
      <c r="G35" t="s">
        <v>7</v>
      </c>
      <c r="H35" s="11">
        <v>5.1999999999999998E-2</v>
      </c>
      <c r="I35" s="11">
        <v>6.7000000000000004E-2</v>
      </c>
      <c r="J35" s="15" t="s">
        <v>12</v>
      </c>
      <c r="N35" s="16"/>
      <c r="O35" s="16"/>
    </row>
    <row r="36" spans="6:15" x14ac:dyDescent="0.2">
      <c r="F36" s="16"/>
      <c r="G36" t="s">
        <v>8</v>
      </c>
      <c r="H36" s="11">
        <v>4.4999999999999998E-2</v>
      </c>
      <c r="I36" s="11">
        <v>5.8999999999999997E-2</v>
      </c>
      <c r="J36" s="15"/>
    </row>
    <row r="37" spans="6:15" x14ac:dyDescent="0.2">
      <c r="F37" s="16" t="s">
        <v>25</v>
      </c>
      <c r="G37" t="s">
        <v>8</v>
      </c>
      <c r="H37" s="12">
        <v>0.114</v>
      </c>
      <c r="I37" s="13">
        <v>0.111</v>
      </c>
      <c r="J37" s="15" t="s">
        <v>26</v>
      </c>
    </row>
    <row r="38" spans="6:15" x14ac:dyDescent="0.2">
      <c r="F38" s="16"/>
      <c r="J38" s="15"/>
    </row>
  </sheetData>
  <mergeCells count="14">
    <mergeCell ref="F27:F28"/>
    <mergeCell ref="F29:F30"/>
    <mergeCell ref="F31:F32"/>
    <mergeCell ref="F33:F34"/>
    <mergeCell ref="F35:F36"/>
    <mergeCell ref="F37:F38"/>
    <mergeCell ref="N32:O35"/>
    <mergeCell ref="H24:I24"/>
    <mergeCell ref="J27:J28"/>
    <mergeCell ref="J29:J30"/>
    <mergeCell ref="J31:J32"/>
    <mergeCell ref="J33:J34"/>
    <mergeCell ref="J35:J36"/>
    <mergeCell ref="J37:J3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51"/>
  <sheetViews>
    <sheetView topLeftCell="A5" workbookViewId="0">
      <selection activeCell="E56" sqref="E56"/>
    </sheetView>
  </sheetViews>
  <sheetFormatPr baseColWidth="10" defaultColWidth="11" defaultRowHeight="16" x14ac:dyDescent="0.2"/>
  <sheetData>
    <row r="6" spans="1:6" x14ac:dyDescent="0.2">
      <c r="A6" t="s">
        <v>14</v>
      </c>
      <c r="B6" s="1" t="s">
        <v>0</v>
      </c>
    </row>
    <row r="8" spans="1:6" x14ac:dyDescent="0.2">
      <c r="B8" s="1" t="s">
        <v>1</v>
      </c>
      <c r="C8" t="s">
        <v>2</v>
      </c>
      <c r="D8" t="s">
        <v>15</v>
      </c>
      <c r="F8" t="s">
        <v>3</v>
      </c>
    </row>
    <row r="9" spans="1:6" x14ac:dyDescent="0.2">
      <c r="B9" t="s">
        <v>4</v>
      </c>
      <c r="C9">
        <v>3.9</v>
      </c>
      <c r="D9">
        <v>5.7000000000000002E-2</v>
      </c>
      <c r="E9">
        <v>0.09</v>
      </c>
      <c r="F9">
        <f>AVERAGE(D9:E9)</f>
        <v>7.3499999999999996E-2</v>
      </c>
    </row>
    <row r="10" spans="1:6" x14ac:dyDescent="0.2">
      <c r="B10">
        <v>4.9000000000000002E-2</v>
      </c>
      <c r="C10">
        <v>7.8</v>
      </c>
      <c r="D10">
        <v>7.0999999999999994E-2</v>
      </c>
      <c r="E10">
        <v>8.8999999999999996E-2</v>
      </c>
      <c r="F10">
        <f>AVERAGE(D10:E10)</f>
        <v>7.9999999999999988E-2</v>
      </c>
    </row>
    <row r="11" spans="1:6" x14ac:dyDescent="0.2">
      <c r="C11" s="2">
        <v>15.6</v>
      </c>
      <c r="D11">
        <v>0.122</v>
      </c>
      <c r="E11">
        <v>0.111</v>
      </c>
      <c r="F11">
        <f>AVERAGE(D11:E11)</f>
        <v>0.11649999999999999</v>
      </c>
    </row>
    <row r="12" spans="1:6" x14ac:dyDescent="0.2">
      <c r="C12">
        <v>31.2</v>
      </c>
      <c r="D12">
        <v>0.16</v>
      </c>
      <c r="E12">
        <v>0.152</v>
      </c>
      <c r="F12">
        <f>AVERAGE(D12:E12)</f>
        <v>0.156</v>
      </c>
    </row>
    <row r="13" spans="1:6" x14ac:dyDescent="0.2">
      <c r="C13">
        <v>62.5</v>
      </c>
      <c r="D13">
        <v>0.17</v>
      </c>
      <c r="E13">
        <v>0.17199999999999999</v>
      </c>
      <c r="F13">
        <f t="shared" ref="F13:F16" si="0">AVERAGE(D13:E13)</f>
        <v>0.17099999999999999</v>
      </c>
    </row>
    <row r="14" spans="1:6" x14ac:dyDescent="0.2">
      <c r="C14">
        <v>125</v>
      </c>
      <c r="D14">
        <v>0.27900000000000003</v>
      </c>
      <c r="E14">
        <v>0.27800000000000002</v>
      </c>
      <c r="F14">
        <f t="shared" si="0"/>
        <v>0.27850000000000003</v>
      </c>
    </row>
    <row r="15" spans="1:6" x14ac:dyDescent="0.2">
      <c r="C15">
        <v>250</v>
      </c>
      <c r="D15">
        <v>0.44900000000000001</v>
      </c>
      <c r="E15">
        <v>0.48</v>
      </c>
      <c r="F15">
        <f t="shared" si="0"/>
        <v>0.46450000000000002</v>
      </c>
    </row>
    <row r="16" spans="1:6" x14ac:dyDescent="0.2">
      <c r="C16">
        <v>500</v>
      </c>
      <c r="D16">
        <v>0.81200000000000006</v>
      </c>
      <c r="E16">
        <v>0.82099999999999995</v>
      </c>
      <c r="F16">
        <f t="shared" si="0"/>
        <v>0.8165</v>
      </c>
    </row>
    <row r="17" spans="2:9" x14ac:dyDescent="0.2">
      <c r="C17">
        <v>1000</v>
      </c>
      <c r="D17" s="3">
        <v>1.2869999999999999</v>
      </c>
      <c r="E17" s="3">
        <v>1.282</v>
      </c>
      <c r="F17" s="3">
        <f>AVERAGE(D17:E17)</f>
        <v>1.2845</v>
      </c>
    </row>
    <row r="24" spans="2:9" x14ac:dyDescent="0.2">
      <c r="B24" t="s">
        <v>5</v>
      </c>
      <c r="C24" s="1"/>
      <c r="D24" t="s">
        <v>6</v>
      </c>
    </row>
    <row r="25" spans="2:9" x14ac:dyDescent="0.2">
      <c r="C25" s="1" t="s">
        <v>7</v>
      </c>
      <c r="D25">
        <v>0.06</v>
      </c>
      <c r="E25">
        <v>7.3999999999999996E-2</v>
      </c>
      <c r="F25" s="1">
        <f>AVERAGE(D25:E25)</f>
        <v>6.7000000000000004E-2</v>
      </c>
      <c r="I25" s="1"/>
    </row>
    <row r="26" spans="2:9" x14ac:dyDescent="0.2">
      <c r="C26" s="1" t="s">
        <v>8</v>
      </c>
      <c r="D26">
        <v>8.2000000000000003E-2</v>
      </c>
      <c r="E26">
        <v>9.9000000000000005E-2</v>
      </c>
      <c r="F26" s="1">
        <f>AVERAGE(D26:E26)</f>
        <v>9.0499999999999997E-2</v>
      </c>
      <c r="I26" s="1"/>
    </row>
    <row r="27" spans="2:9" x14ac:dyDescent="0.2">
      <c r="F27" s="1">
        <f>F25-$B$10</f>
        <v>1.8000000000000002E-2</v>
      </c>
      <c r="I27" s="1"/>
    </row>
    <row r="28" spans="2:9" x14ac:dyDescent="0.2">
      <c r="F28" s="1">
        <f>F26-$B$10</f>
        <v>4.1499999999999995E-2</v>
      </c>
      <c r="I28" s="1"/>
    </row>
    <row r="29" spans="2:9" x14ac:dyDescent="0.2">
      <c r="B29" t="s">
        <v>9</v>
      </c>
      <c r="C29" s="1"/>
      <c r="F29" s="1"/>
      <c r="I29" s="1"/>
    </row>
    <row r="30" spans="2:9" x14ac:dyDescent="0.2">
      <c r="C30" s="1" t="s">
        <v>7</v>
      </c>
      <c r="D30">
        <v>5.6000000000000001E-2</v>
      </c>
      <c r="E30">
        <v>7.5999999999999998E-2</v>
      </c>
      <c r="F30" s="1">
        <f>AVERAGE(D30:E30)</f>
        <v>6.6000000000000003E-2</v>
      </c>
      <c r="I30" s="1"/>
    </row>
    <row r="31" spans="2:9" x14ac:dyDescent="0.2">
      <c r="C31" s="1" t="s">
        <v>8</v>
      </c>
      <c r="D31">
        <v>5.6000000000000001E-2</v>
      </c>
      <c r="E31">
        <v>7.6999999999999999E-2</v>
      </c>
      <c r="F31" s="1">
        <f>AVERAGE(D31:E31)</f>
        <v>6.6500000000000004E-2</v>
      </c>
      <c r="I31" s="1"/>
    </row>
    <row r="32" spans="2:9" x14ac:dyDescent="0.2">
      <c r="F32" s="1">
        <f>F30-$B$10</f>
        <v>1.7000000000000001E-2</v>
      </c>
      <c r="I32" s="1"/>
    </row>
    <row r="33" spans="2:9" x14ac:dyDescent="0.2">
      <c r="F33" s="1">
        <f>F31-$B$10</f>
        <v>1.7500000000000002E-2</v>
      </c>
      <c r="I33" s="1"/>
    </row>
    <row r="34" spans="2:9" x14ac:dyDescent="0.2">
      <c r="B34" t="s">
        <v>10</v>
      </c>
      <c r="C34" s="1"/>
      <c r="F34" s="1"/>
      <c r="I34" s="1"/>
    </row>
    <row r="35" spans="2:9" x14ac:dyDescent="0.2">
      <c r="C35" s="1" t="s">
        <v>7</v>
      </c>
      <c r="D35">
        <v>5.2999999999999999E-2</v>
      </c>
      <c r="E35">
        <v>6.5000000000000002E-2</v>
      </c>
      <c r="F35" s="1">
        <f>AVERAGE(D35:E35)</f>
        <v>5.8999999999999997E-2</v>
      </c>
      <c r="I35" s="1"/>
    </row>
    <row r="36" spans="2:9" x14ac:dyDescent="0.2">
      <c r="C36" s="1" t="s">
        <v>8</v>
      </c>
      <c r="D36">
        <v>8.2000000000000003E-2</v>
      </c>
      <c r="E36">
        <v>9.4E-2</v>
      </c>
      <c r="F36" s="1">
        <f>AVERAGE(D36:E36)</f>
        <v>8.7999999999999995E-2</v>
      </c>
      <c r="I36" s="1"/>
    </row>
    <row r="37" spans="2:9" x14ac:dyDescent="0.2">
      <c r="F37" s="1">
        <f>F35-$B$10</f>
        <v>9.999999999999995E-3</v>
      </c>
      <c r="I37" s="1"/>
    </row>
    <row r="38" spans="2:9" x14ac:dyDescent="0.2">
      <c r="F38" s="1">
        <f>F36-$B$10</f>
        <v>3.8999999999999993E-2</v>
      </c>
      <c r="I38" s="1"/>
    </row>
    <row r="39" spans="2:9" x14ac:dyDescent="0.2">
      <c r="B39" t="s">
        <v>11</v>
      </c>
      <c r="C39" s="1"/>
      <c r="F39" s="1"/>
      <c r="I39" s="1"/>
    </row>
    <row r="40" spans="2:9" x14ac:dyDescent="0.2">
      <c r="C40" s="1" t="s">
        <v>7</v>
      </c>
      <c r="D40">
        <v>4.9000000000000002E-2</v>
      </c>
      <c r="E40">
        <v>6.6000000000000003E-2</v>
      </c>
      <c r="F40" s="1">
        <f>AVERAGE(D40:E40)</f>
        <v>5.7500000000000002E-2</v>
      </c>
      <c r="I40" s="1"/>
    </row>
    <row r="41" spans="2:9" x14ac:dyDescent="0.2">
      <c r="C41" s="1" t="s">
        <v>8</v>
      </c>
      <c r="D41">
        <v>5.7000000000000002E-2</v>
      </c>
      <c r="E41">
        <v>7.0999999999999994E-2</v>
      </c>
      <c r="F41" s="1">
        <f>AVERAGE(D41:E41)</f>
        <v>6.4000000000000001E-2</v>
      </c>
      <c r="I41" s="1"/>
    </row>
    <row r="42" spans="2:9" x14ac:dyDescent="0.2">
      <c r="F42" s="1">
        <f>F40-$B$10</f>
        <v>8.5000000000000006E-3</v>
      </c>
      <c r="I42" s="1"/>
    </row>
    <row r="43" spans="2:9" x14ac:dyDescent="0.2">
      <c r="F43" s="1">
        <f>F41-$B$10</f>
        <v>1.4999999999999999E-2</v>
      </c>
      <c r="I43" s="1"/>
    </row>
    <row r="44" spans="2:9" x14ac:dyDescent="0.2">
      <c r="B44" t="s">
        <v>12</v>
      </c>
      <c r="C44" s="1"/>
      <c r="F44" s="1"/>
      <c r="I44" s="1"/>
    </row>
    <row r="45" spans="2:9" x14ac:dyDescent="0.2">
      <c r="C45" s="1" t="s">
        <v>7</v>
      </c>
      <c r="D45">
        <v>5.1999999999999998E-2</v>
      </c>
      <c r="E45">
        <v>6.7000000000000004E-2</v>
      </c>
      <c r="F45" s="1">
        <f>AVERAGE(D45:E45)</f>
        <v>5.9499999999999997E-2</v>
      </c>
      <c r="I45" s="1"/>
    </row>
    <row r="46" spans="2:9" x14ac:dyDescent="0.2">
      <c r="C46" s="1" t="s">
        <v>8</v>
      </c>
      <c r="D46">
        <v>4.4999999999999998E-2</v>
      </c>
      <c r="E46">
        <v>5.8999999999999997E-2</v>
      </c>
      <c r="F46" s="1">
        <f>AVERAGE(D46:E46)</f>
        <v>5.1999999999999998E-2</v>
      </c>
      <c r="I46" s="1"/>
    </row>
    <row r="47" spans="2:9" x14ac:dyDescent="0.2">
      <c r="F47" s="1">
        <f>F45-$B$10</f>
        <v>1.0499999999999995E-2</v>
      </c>
      <c r="I47" s="1"/>
    </row>
    <row r="48" spans="2:9" x14ac:dyDescent="0.2">
      <c r="F48" s="1">
        <f>F46-$B$10</f>
        <v>2.9999999999999957E-3</v>
      </c>
      <c r="I48" s="1"/>
    </row>
    <row r="49" spans="2:9" x14ac:dyDescent="0.2">
      <c r="B49" t="s">
        <v>13</v>
      </c>
      <c r="C49" s="1"/>
    </row>
    <row r="50" spans="2:9" x14ac:dyDescent="0.2">
      <c r="C50" s="1" t="s">
        <v>7</v>
      </c>
    </row>
    <row r="51" spans="2:9" x14ac:dyDescent="0.2">
      <c r="C51" s="1" t="s">
        <v>8</v>
      </c>
      <c r="D51">
        <v>0.114</v>
      </c>
      <c r="E51" s="1">
        <v>0.111</v>
      </c>
      <c r="F51" s="1">
        <f>AVERAGE(D51:E51)</f>
        <v>0.1125</v>
      </c>
      <c r="I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Tarone</dc:creator>
  <cp:lastModifiedBy>Simone Pernice</cp:lastModifiedBy>
  <dcterms:created xsi:type="dcterms:W3CDTF">2023-10-27T12:07:26Z</dcterms:created>
  <dcterms:modified xsi:type="dcterms:W3CDTF">2024-05-24T09:35:07Z</dcterms:modified>
</cp:coreProperties>
</file>