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Honorio\OneDrive\Cacharreo\Varios\Calibration\"/>
    </mc:Choice>
  </mc:AlternateContent>
  <bookViews>
    <workbookView xWindow="0" yWindow="0" windowWidth="23040" windowHeight="9672" tabRatio="989"/>
  </bookViews>
  <sheets>
    <sheet name="Hoja1" sheetId="1" r:id="rId1"/>
  </sheets>
  <definedNames>
    <definedName name="Ah">Hoja1!$H$3</definedName>
    <definedName name="D">Hoja1!$A$10</definedName>
    <definedName name="D_o">Hoja1!$B$4</definedName>
    <definedName name="Dx">Hoja1!$B$10</definedName>
    <definedName name="Dy">Hoja1!$C$10</definedName>
    <definedName name="Dz">Hoja1!$D$10</definedName>
    <definedName name="Hor_R">Hoja1!$A$4</definedName>
    <definedName name="Horiz_R">Hoja1!$A$4</definedName>
    <definedName name="Horiz_Radius">Hoja1!$A$4</definedName>
    <definedName name="L">Hoja1!$C$4</definedName>
    <definedName name="L_a">Hoja1!$C$4</definedName>
    <definedName name="L_x">Hoja1!$D$4</definedName>
    <definedName name="L_y">Hoja1!$E$4</definedName>
    <definedName name="L_z">Hoja1!$F$4</definedName>
    <definedName name="Lx">Hoja1!$D$4</definedName>
    <definedName name="Ly">Hoja1!$E$4</definedName>
    <definedName name="Lz">Hoja1!$F$4</definedName>
    <definedName name="Rh">Hoja1!$A$4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" i="1" l="1"/>
  <c r="C10" i="1"/>
  <c r="B10" i="1"/>
  <c r="D21" i="1" l="1"/>
  <c r="C21" i="1"/>
  <c r="B21" i="1" l="1"/>
  <c r="A10" i="1"/>
  <c r="B16" i="1" s="1"/>
  <c r="C16" i="1" l="1"/>
  <c r="D16" i="1"/>
  <c r="A21" i="1"/>
  <c r="A16" i="1"/>
</calcChain>
</file>

<file path=xl/sharedStrings.xml><?xml version="1.0" encoding="utf-8"?>
<sst xmlns="http://schemas.openxmlformats.org/spreadsheetml/2006/main" count="22" uniqueCount="19">
  <si>
    <t>INPUT</t>
  </si>
  <si>
    <t>Horiz. Radius</t>
  </si>
  <si>
    <t>D0</t>
  </si>
  <si>
    <t>L</t>
  </si>
  <si>
    <t>LX</t>
  </si>
  <si>
    <t>LY</t>
  </si>
  <si>
    <t>LZ</t>
  </si>
  <si>
    <t>Auxiliar</t>
  </si>
  <si>
    <t>D (mean)</t>
  </si>
  <si>
    <t>Estimated Dx</t>
  </si>
  <si>
    <t>Estimated Dy</t>
  </si>
  <si>
    <t>Estimated Dz</t>
  </si>
  <si>
    <t xml:space="preserve">OUTPUT For Repetier </t>
  </si>
  <si>
    <t>Diagonal rod lenght</t>
  </si>
  <si>
    <t>Corr.diagonal A</t>
  </si>
  <si>
    <t>Corr.diagonal B</t>
  </si>
  <si>
    <t>Corr. diagonal C</t>
  </si>
  <si>
    <t xml:space="preserve">OUTPUT For Marlin </t>
  </si>
  <si>
    <t>Diag_rod_x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</si>
</sst>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4B183"/>
        <b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4" borderId="1" applyProtection="0"/>
  </cellStyleXfs>
  <cellXfs count="25">
    <xf numFmtId="0" fontId="0" fillId="0" borderId="0" xfId="0"/>
    <xf numFmtId="0" fontId="1" fillId="2" borderId="2" xfId="1" applyFont="1" applyFill="1" applyBorder="1" applyAlignment="1" applyProtection="1"/>
    <xf numFmtId="0" fontId="1" fillId="2" borderId="3" xfId="1" applyFont="1" applyFill="1" applyBorder="1" applyAlignment="1" applyProtection="1"/>
    <xf numFmtId="0" fontId="1" fillId="2" borderId="3" xfId="1" applyFont="1" applyFill="1" applyBorder="1" applyAlignment="1" applyProtection="1">
      <alignment horizontal="center" vertical="center"/>
    </xf>
    <xf numFmtId="0" fontId="1" fillId="2" borderId="4" xfId="1" applyFont="1" applyFill="1" applyBorder="1" applyAlignment="1" applyProtection="1"/>
    <xf numFmtId="0" fontId="3" fillId="0" borderId="0" xfId="0" applyFont="1"/>
    <xf numFmtId="164" fontId="0" fillId="5" borderId="5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164" fontId="0" fillId="5" borderId="6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10" xfId="1" applyNumberFormat="1" applyFont="1" applyFill="1" applyBorder="1" applyAlignment="1" applyProtection="1">
      <alignment horizontal="center" vertical="center"/>
    </xf>
    <xf numFmtId="164" fontId="1" fillId="2" borderId="11" xfId="1" applyNumberFormat="1" applyFont="1" applyFill="1" applyBorder="1" applyAlignment="1" applyProtection="1">
      <alignment horizontal="center" vertical="center"/>
    </xf>
    <xf numFmtId="164" fontId="1" fillId="2" borderId="12" xfId="1" applyNumberFormat="1" applyFont="1" applyFill="1" applyBorder="1" applyAlignment="1" applyProtection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64" fontId="0" fillId="5" borderId="0" xfId="0" applyNumberFormat="1" applyFont="1" applyFill="1" applyBorder="1" applyAlignment="1">
      <alignment horizontal="center" vertical="center"/>
    </xf>
    <xf numFmtId="164" fontId="0" fillId="5" borderId="6" xfId="0" applyNumberFormat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2" fillId="3" borderId="2" xfId="1" applyNumberFormat="1" applyFont="1" applyFill="1" applyBorder="1" applyAlignment="1" applyProtection="1">
      <alignment horizontal="center" vertical="center"/>
    </xf>
    <xf numFmtId="164" fontId="2" fillId="3" borderId="3" xfId="1" applyNumberFormat="1" applyFont="1" applyFill="1" applyBorder="1" applyAlignment="1" applyProtection="1">
      <alignment horizontal="center" vertical="center"/>
    </xf>
    <xf numFmtId="164" fontId="2" fillId="3" borderId="4" xfId="1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4" borderId="1" xfId="1" applyNumberFormat="1" applyFont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144720</xdr:rowOff>
    </xdr:from>
    <xdr:to>
      <xdr:col>12</xdr:col>
      <xdr:colOff>411120</xdr:colOff>
      <xdr:row>15</xdr:row>
      <xdr:rowOff>159480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53080" y="144720"/>
          <a:ext cx="4708800" cy="26740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Input: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Horiz. Radious -&gt; Your Horizontal Radious.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D0 -&gt; Current Diagonal Rod Value that you are using (same for three towers).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 -&gt; What the distance is suposed to measure.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LX-&gt; Your measurement on Xtower.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LY -&gt;Your measurement on Y tower.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LZ -&gt;Your measurement on Z tower.</a:t>
          </a:r>
        </a:p>
        <a:p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Auxiliar:</a:t>
          </a:r>
          <a:r>
            <a:rPr lang="es-ES" sz="1100" b="1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Just information for advanced users.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zoomScaleNormal="100" workbookViewId="0">
      <selection activeCell="C4" sqref="C4"/>
    </sheetView>
  </sheetViews>
  <sheetFormatPr baseColWidth="10" defaultColWidth="8.88671875" defaultRowHeight="14.4" x14ac:dyDescent="0.3"/>
  <cols>
    <col min="1" max="1" width="18.6640625"/>
    <col min="2" max="2" width="16.21875"/>
    <col min="3" max="3" width="17.21875"/>
    <col min="4" max="4" width="16.109375"/>
    <col min="5" max="1025" width="10.6640625"/>
  </cols>
  <sheetData>
    <row r="2" spans="1:6" x14ac:dyDescent="0.3">
      <c r="A2" s="1"/>
      <c r="B2" s="2"/>
      <c r="C2" s="3" t="s">
        <v>0</v>
      </c>
      <c r="D2" s="2"/>
      <c r="E2" s="2"/>
      <c r="F2" s="4"/>
    </row>
    <row r="3" spans="1:6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</row>
    <row r="4" spans="1:6" x14ac:dyDescent="0.3">
      <c r="A4" s="9">
        <v>84</v>
      </c>
      <c r="B4" s="10">
        <v>209.5</v>
      </c>
      <c r="C4" s="10">
        <v>75</v>
      </c>
      <c r="D4" s="10">
        <v>75.62</v>
      </c>
      <c r="E4" s="10">
        <v>74.44</v>
      </c>
      <c r="F4" s="11">
        <v>74.8</v>
      </c>
    </row>
    <row r="5" spans="1:6" x14ac:dyDescent="0.3">
      <c r="A5" s="12"/>
      <c r="B5" s="12"/>
      <c r="C5" s="12"/>
      <c r="D5" s="12"/>
      <c r="E5" s="12"/>
      <c r="F5" s="12"/>
    </row>
    <row r="6" spans="1:6" x14ac:dyDescent="0.3">
      <c r="A6" s="12"/>
      <c r="B6" s="12"/>
      <c r="C6" s="12"/>
      <c r="D6" s="12"/>
      <c r="E6" s="12"/>
      <c r="F6" s="12"/>
    </row>
    <row r="7" spans="1:6" x14ac:dyDescent="0.3">
      <c r="A7" s="12"/>
      <c r="B7" s="12"/>
      <c r="C7" s="12"/>
      <c r="D7" s="12"/>
      <c r="E7" s="12"/>
      <c r="F7" s="12"/>
    </row>
    <row r="8" spans="1:6" x14ac:dyDescent="0.3">
      <c r="A8" s="13"/>
      <c r="B8" s="14"/>
      <c r="C8" s="14" t="s">
        <v>7</v>
      </c>
      <c r="D8" s="15"/>
      <c r="E8" s="12"/>
      <c r="F8" s="12"/>
    </row>
    <row r="9" spans="1:6" x14ac:dyDescent="0.3">
      <c r="A9" s="16" t="s">
        <v>8</v>
      </c>
      <c r="B9" s="17" t="s">
        <v>9</v>
      </c>
      <c r="C9" s="17" t="s">
        <v>10</v>
      </c>
      <c r="D9" s="18" t="s">
        <v>11</v>
      </c>
      <c r="E9" s="12"/>
      <c r="F9" s="12"/>
    </row>
    <row r="10" spans="1:6" x14ac:dyDescent="0.3">
      <c r="A10" s="9">
        <f>(Dx+Dy+Dz)/3</f>
        <v>209.41758216493974</v>
      </c>
      <c r="B10" s="10">
        <f>(-(32*(B4^2 - A4^2)^(5/2)*(B4^2 - A4^2 + 2*A4*(C4/2) - (C4/2)^2)^(1/2) - 6*A4*(C4/2)^5 - 32*A4^5*(C4/2) + 32*A4^5*(D4/2) - 32*B4^6 - 32*B4^2*A4^4 + 64*B4^4*A4^2 + (C4/2)^6 - 18*B4^2*(C4/2)^4 + 48*B4^4*(C4/2)^2 - 2*B4^2*(D4/2)^4 - 16*B4^4*(D4/2)^2 + 26*A4^2*(C4/2)^4 - 64*A4^3*(C4/2)^3 + 72*A4^4*(C4/2)^2 + 2*A4^2*(D4/2)^4 - 8*A4^3*(D4/2)^3 - 8*A4^4*(D4/2)^2 + (C4/2)^2*(D4/2)^4 - 2*(C4/2)^4*(D4/2)^2 - 136*B4^2*A4^2*(C4/2)^2 + 24*B4^2*A4^2*(D4/2)^2 + 16*B4^2*(C4/2)^2*(D4/2)^2 - 20*A4^2*(C4/2)^2*(D4/2)^2 - 96*B4^4*A4*(C4/2) + 32*B4^4*A4*(D4/2) - 2*A4*(C4/2)*(D4/2)^4 + 4*A4*(C4/2)^4*(D4/2) - 64*A4^4*(C4/2)*(D4/2) + 32*A4^2*(B4^2 - A4^2)^(3/2)*(B4^2 - A4^2 + 2*A4*(C4/2) - (C4/2)^2)^(1/2) - 32*(C4/2)^2*(B4^2 - A4^2)^(3/2)*(B4^2 - A4^2 + 2*A4*(C4/2) - (C4/2)^2)^(1/2) + 6*(C4/2)^4*(B4^2 - A4^2)^(1/2)*(B4^2 - A4^2 + 2*A4*(C4/2) - (C4/2)^2)^(1/2) + 16*(D4/2)^2*(B4^2 - A4^2)^(3/2)*(B4^2 - A4^2 + 2*A4*(C4/2) - (C4/2)^2)^(1/2) + 2*(D4/2)^4*(B4^2 - A4^2)^(1/2)*(B4^2 - A4^2 + 2*A4*(C4/2) - (C4/2)^2)^(1/2) + 72*B4^2*A4*(C4/2)^3 + 128*B4^2*A4^3*(C4/2) + 8*B4^2*A4*(D4/2)^3 - 64*B4^2*A4^3*(D4/2) - 4*A4*(C4/2)^2*(D4/2)^3 + 8*A4*(C4/2)^3*(D4/2)^2 + 8*A4^2*(C4/2)*(D4/2)^3 - 16*A4^2*(C4/2)^3*(D4/2) + 24*A4^3*(C4/2)*(D4/2)^2 + 48*A4^3*(C4/2)^2*(D4/2) - 24*A4*(C4/2)^3*(B4^2 - A4^2)^(1/2)*(B4^2 - A4^2 + 2*A4*(C4/2) - (C4/2)^2)^(1/2) + 32*A4^3*(C4/2)*(B4^2 - A4^2)^(1/2)*(B4^2 - A4^2 + 2*A4*(C4/2) - (C4/2)^2)^(1/2) - 8*A4*(D4/2)^3*(B4^2 - A4^2)^(1/2)*(B4^2 - A4^2 + 2*A4*(C4/2) - (C4/2)^2)^(1/2) - 32*B4^2*A4*(C4/2)*(D4/2)^2 - 32*B4^2*A4*(C4/2)^2*(D4/2) + 64*B4^2*A4^2*(C4/2)*(D4/2) + 8*A4^2*(C4/2)^2*(B4^2 - A4^2)^(1/2)*(B4^2 - A4^2 + 2*A4*(C4/2) - (C4/2)^2)^(1/2) + 8*A4^2*(D4/2)^2*(B4^2 - A4^2)^(1/2)*(B4^2 - A4^2 + 2*A4*(C4/2) - (C4/2)^2)^(1/2) - 8*(C4/2)^2*(D4/2)^2*(B4^2 - A4^2)^(1/2)*(B4^2 - A4^2 + 2*A4*(C4/2) - (C4/2)^2)^(1/2) + 64*A4*(C4/2)*(B4^2 - A4^2)^(3/2)*(B4^2 - A4^2 + 2*A4*(C4/2) - (C4/2)^2)^(1/2) - 32*A4*(D4/2)*(B4^2 - A4^2)^(3/2)*(B4^2 - A4^2 + 2*A4*(C4/2) - (C4/2)^2)^(1/2) + 16*A4*(C4/2)*(D4/2)^2*(B4^2 - A4^2)^(1/2)*(B4^2 - A4^2 + 2*A4*(C4/2) - (C4/2)^2)^(1/2) + 16*A4*(C4/2)^2*(D4/2)*(B4^2 - A4^2)^(1/2)*(B4^2 - A4^2 + 2*A4*(C4/2) - (C4/2)^2)^(1/2) - 32*A4^2*(C4/2)*(D4/2)*(B4^2 -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210.56607111902835</v>
      </c>
      <c r="C10" s="10">
        <f>(-(32*(B4^2 - A4^2)^(5/2)*(B4^2 - A4^2 + 2*A4*(C4/2) - (C4/2)^2)^(1/2) - 6*A4*(C4/2)^5 - 32*A4^5*(C4/2) + 32*A4^5*(E4/2) - 32*B4^6 - 32*B4^2*A4^4 + 64*B4^4*A4^2 + (C4/2)^6 - 18*B4^2*(C4/2)^4 + 48*B4^4*(C4/2)^2 - 2*B4^2*(E4/2)^4 - 16*B4^4*(E4/2)^2 + 26*A4^2*(C4/2)^4 - 64*A4^3*(C4/2)^3 + 72*A4^4*(C4/2)^2 + 2*A4^2*(E4/2)^4 - 8*A4^3*(E4/2)^3 - 8*A4^4*(E4/2)^2 + (C4/2)^2*(E4/2)^4 - 2*(C4/2)^4*(E4/2)^2 - 136*B4^2*A4^2*(C4/2)^2 + 24*B4^2*A4^2*(E4/2)^2 + 16*B4^2*(C4/2)^2*(E4/2)^2 - 20*A4^2*(C4/2)^2*(E4/2)^2 - 96*B4^4*A4*(C4/2) + 32*B4^4*A4*(E4/2) - 2*A4*(C4/2)*(E4/2)^4 + 4*A4*(C4/2)^4*(E4/2) - 64*A4^4*(C4/2)*(E4/2) + 32*A4^2*(B4^2 - A4^2)^(3/2)*(B4^2 - A4^2 + 2*A4*(C4/2) - (C4/2)^2)^(1/2) - 32*(C4/2)^2*(B4^2 - A4^2)^(3/2)*(B4^2 - A4^2 + 2*A4*(C4/2) - (C4/2)^2)^(1/2) + 6*(C4/2)^4*(B4^2 - A4^2)^(1/2)*(B4^2 - A4^2 + 2*A4*(C4/2) - (C4/2)^2)^(1/2) + 16*(E4/2)^2*(B4^2 - A4^2)^(3/2)*(B4^2 - A4^2 + 2*A4*(C4/2) - (C4/2)^2)^(1/2) + 2*(E4/2)^4*(B4^2 - A4^2)^(1/2)*(B4^2 - A4^2 + 2*A4*(C4/2) - (C4/2)^2)^(1/2) + 72*B4^2*A4*(C4/2)^3 + 128*B4^2*A4^3*(C4/2) + 8*B4^2*A4*(E4/2)^3 - 64*B4^2*A4^3*(E4/2) - 4*A4*(C4/2)^2*(E4/2)^3 + 8*A4*(C4/2)^3*(E4/2)^2 + 8*A4^2*(C4/2)*(E4/2)^3 - 16*A4^2*(C4/2)^3*(E4/2) + 24*A4^3*(C4/2)*(E4/2)^2 + 48*A4^3*(C4/2)^2*(E4/2) - 24*A4*(C4/2)^3*(B4^2 - A4^2)^(1/2)*(B4^2 - A4^2 + 2*A4*(C4/2) - (C4/2)^2)^(1/2) + 32*A4^3*(C4/2)*(B4^2 - A4^2)^(1/2)*(B4^2 - A4^2 + 2*A4*(C4/2) - (C4/2)^2)^(1/2) - 8*A4*(E4/2)^3*(B4^2 - A4^2)^(1/2)*(B4^2 - A4^2 + 2*A4*(C4/2) - (C4/2)^2)^(1/2) - 32*B4^2*A4*(C4/2)*(E4/2)^2 - 32*B4^2*A4*(C4/2)^2*(E4/2) + 64*B4^2*A4^2*(C4/2)*(E4/2) + 8*A4^2*(C4/2)^2*(B4^2 - A4^2)^(1/2)*(B4^2 - A4^2 + 2*A4*(C4/2) - (C4/2)^2)^(1/2) + 8*A4^2*(E4/2)^2*(B4^2 - A4^2)^(1/2)*(B4^2 - A4^2 + 2*A4*(C4/2) - (C4/2)^2)^(1/2) - 8*(C4/2)^2*(E4/2)^2*(B4^2 - A4^2)^(1/2)*(B4^2 - A4^2 + 2*A4*(C4/2) - (C4/2)^2)^(1/2) + 64*A4*(C4/2)*(B4^2 - A4^2)^(3/2)*(B4^2 - A4^2 + 2*A4*(C4/2) - (C4/2)^2)^(1/2) - 32*A4*(E4/2)*(B4^2 - A4^2)^(3/2)*(B4^2 - A4^2 + 2*A4*(C4/2) - (C4/2)^2)^(1/2) + 16*A4*(C4/2)*(E4/2)^2*(B4^2 - A4^2)^(1/2)*(B4^2 - A4^2 + 2*A4*(C4/2) - (C4/2)^2)^(1/2) + 16*A4*(C4/2)^2*(E4/2)*(B4^2 - A4^2)^(1/2)*(B4^2 - A4^2 + 2*A4*(C4/2) - (C4/2)^2)^(1/2) - 32*A4^2*(C4/2)*(E4/2)*(B4^2 -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208.53186840039925</v>
      </c>
      <c r="D10" s="19">
        <f>(-(32*(B4^2 - A4^2)^(5/2)*(B4^2 - A4^2 + 2*A4*(C4/2) - (C4/2)^2)^(1/2) - 6*A4*(C4/2)^5 - 32*A4^5*(C4/2) + 32*A4^5*(F4/2) - 32*B4^6 - 32*B4^2*A4^4 + 64*B4^4*A4^2 + (C4/2)^6 - 18*B4^2*(C4/2)^4 + 48*B4^4*(C4/2)^2 - 2*B4^2*(F4/2)^4 - 16*B4^4*(F4/2)^2 + 26*A4^2*(C4/2)^4 - 64*A4^3*(C4/2)^3 + 72*A4^4*(C4/2)^2 + 2*A4^2*(F4/2)^4 - 8*A4^3*(F4/2)^3 - 8*A4^4*(F4/2)^2 + (C4/2)^2*(F4/2)^4 - 2*(C4/2)^4*(F4/2)^2 - 136*B4^2*A4^2*(C4/2)^2 + 24*B4^2*A4^2*(F4/2)^2 + 16*B4^2*(C4/2)^2*(F4/2)^2 - 20*A4^2*(C4/2)^2*(F4/2)^2 - 96*B4^4*A4*(C4/2) + 32*B4^4*A4*(F4/2) - 2*A4*(C4/2)*(F4/2)^4 + 4*A4*(C4/2)^4*(F4/2) - 64*A4^4*(C4/2)*(F4/2) + 32*A4^2*(B4^2 - A4^2)^(3/2)*(B4^2 - A4^2 + 2*A4*(C4/2) - (C4/2)^2)^(1/2) - 32*(C4/2)^2*(B4^2 - A4^2)^(3/2)*(B4^2 - A4^2 + 2*A4*(C4/2) - (C4/2)^2)^(1/2) + 6*(C4/2)^4*(B4^2 - A4^2)^(1/2)*(B4^2 - A4^2 + 2*A4*(C4/2) - (C4/2)^2)^(1/2) + 16*(F4/2)^2*(B4^2 - A4^2)^(3/2)*(B4^2 - A4^2 + 2*A4*(C4/2) - (C4/2)^2)^(1/2) + 2*(F4/2)^4*(B4^2 - A4^2)^(1/2)*(B4^2 - A4^2 + 2*A4*(C4/2) - (C4/2)^2)^(1/2) + 72*B4^2*A4*(C4/2)^3 + 128*B4^2*A4^3*(C4/2) + 8*B4^2*A4*(F4/2)^3 - 64*B4^2*A4^3*(F4/2) - 4*A4*(C4/2)^2*(F4/2)^3 + 8*A4*(C4/2)^3*(F4/2)^2 + 8*A4^2*(C4/2)*(F4/2)^3 - 16*A4^2*(C4/2)^3*(F4/2) + 24*A4^3*(C4/2)*(F4/2)^2 + 48*A4^3*(C4/2)^2*(F4/2) - 24*A4*(C4/2)^3*(B4^2 - A4^2)^(1/2)*(B4^2 - A4^2 + 2*A4*(C4/2) - (C4/2)^2)^(1/2) + 32*A4^3*(C4/2)*(B4^2 - A4^2)^(1/2)*(B4^2 - A4^2 + 2*A4*(C4/2) - (C4/2)^2)^(1/2) - 8*A4*(F4/2)^3*(B4^2 - A4^2)^(1/2)*(B4^2 - A4^2 + 2*A4*(C4/2) - (C4/2)^2)^(1/2) - 32*B4^2*A4*(C4/2)*(F4/2)^2 - 32*B4^2*A4*(C4/2)^2*(F4/2) + 64*B4^2*A4^2*(C4/2)*(F4/2) + 8*A4^2*(C4/2)^2*(B4^2 - A4^2)^(1/2)*(B4^2 - A4^2 + 2*A4*(C4/2) - (C4/2)^2)^(1/2) + 8*A4^2*(F4/2)^2*(B4^2 - A4^2)^(1/2)*(B4^2 - A4^2 + 2*A4*(C4/2) - (C4/2)^2)^(1/2) - 8*(C4/2)^2*(F4/2)^2*(B4^2 - A4^2)^(1/2)*(B4^2 - A4^2 + 2*A4*(C4/2) - (C4/2)^2)^(1/2) + 64*A4*(C4/2)*(B4^2 - A4^2)^(3/2)*(B4^2 - A4^2 + 2*A4*(C4/2) - (C4/2)^2)^(1/2) - 32*A4*(F4/2)*(B4^2 - A4^2)^(3/2)*(B4^2 - A4^2 + 2*A4*(C4/2) - (C4/2)^2)^(1/2) + 16*A4*(C4/2)*(F4/2)^2*(B4^2 - A4^2)^(1/2)*(B4^2 - A4^2 + 2*A4*(C4/2) - (C4/2)^2)^(1/2) + 16*A4*(C4/2)^2*(F4/2)*(B4^2 - A4^2)^(1/2)*(B4^2 - A4^2 + 2*A4*(C4/2) - (C4/2)^2)^(1/2) - 32*A4^2*(C4/2)*(F4/2)*(B4^2 -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209.15480697539166</v>
      </c>
      <c r="E10" s="12"/>
      <c r="F10" s="12"/>
    </row>
    <row r="11" spans="1:6" x14ac:dyDescent="0.3">
      <c r="A11" s="12"/>
      <c r="B11" s="12"/>
      <c r="C11" s="12"/>
      <c r="D11" s="12"/>
      <c r="E11" s="12"/>
      <c r="F11" s="12"/>
    </row>
    <row r="12" spans="1:6" x14ac:dyDescent="0.3">
      <c r="A12" s="12"/>
      <c r="B12" s="12"/>
      <c r="C12" s="12"/>
      <c r="D12" s="12"/>
      <c r="E12" s="12"/>
      <c r="F12" s="12"/>
    </row>
    <row r="13" spans="1:6" x14ac:dyDescent="0.3">
      <c r="A13" s="12"/>
      <c r="B13" s="12"/>
      <c r="C13" s="12"/>
      <c r="D13" s="12"/>
      <c r="E13" s="12"/>
      <c r="F13" s="12"/>
    </row>
    <row r="14" spans="1:6" x14ac:dyDescent="0.3">
      <c r="A14" s="20"/>
      <c r="B14" s="21"/>
      <c r="C14" s="21" t="s">
        <v>12</v>
      </c>
      <c r="D14" s="22"/>
      <c r="E14" s="12"/>
      <c r="F14" s="12"/>
    </row>
    <row r="15" spans="1:6" x14ac:dyDescent="0.3">
      <c r="A15" s="16" t="s">
        <v>13</v>
      </c>
      <c r="B15" s="17" t="s">
        <v>14</v>
      </c>
      <c r="C15" s="17" t="s">
        <v>15</v>
      </c>
      <c r="D15" s="18" t="s">
        <v>16</v>
      </c>
      <c r="E15" s="12"/>
      <c r="F15" s="12"/>
    </row>
    <row r="16" spans="1:6" x14ac:dyDescent="0.3">
      <c r="A16" s="9">
        <f>A10</f>
        <v>209.41758216493974</v>
      </c>
      <c r="B16" s="10">
        <f>B10-A10</f>
        <v>1.1484889540886059</v>
      </c>
      <c r="C16" s="10">
        <f>C10-A10</f>
        <v>-0.88571376454049755</v>
      </c>
      <c r="D16" s="19">
        <f>D10-A10</f>
        <v>-0.26277518954807988</v>
      </c>
      <c r="E16" s="12"/>
      <c r="F16" s="12"/>
    </row>
    <row r="17" spans="1:9" x14ac:dyDescent="0.3">
      <c r="A17" s="12"/>
      <c r="B17" s="12"/>
      <c r="C17" s="12"/>
      <c r="D17" s="12"/>
      <c r="E17" s="12"/>
      <c r="F17" s="23"/>
    </row>
    <row r="18" spans="1:9" x14ac:dyDescent="0.3">
      <c r="A18" s="12"/>
      <c r="B18" s="12"/>
      <c r="C18" s="12"/>
      <c r="D18" s="12"/>
      <c r="E18" s="12"/>
      <c r="F18" s="12"/>
    </row>
    <row r="19" spans="1:9" x14ac:dyDescent="0.3">
      <c r="A19" s="20"/>
      <c r="B19" s="21"/>
      <c r="C19" s="21" t="s">
        <v>17</v>
      </c>
      <c r="D19" s="22"/>
      <c r="E19" s="12"/>
      <c r="F19" s="12"/>
    </row>
    <row r="20" spans="1:9" x14ac:dyDescent="0.3">
      <c r="A20" s="24" t="s">
        <v>8</v>
      </c>
      <c r="B20" s="17" t="s">
        <v>18</v>
      </c>
      <c r="C20" s="17" t="s">
        <v>18</v>
      </c>
      <c r="D20" s="18" t="s">
        <v>18</v>
      </c>
      <c r="E20" s="12"/>
      <c r="F20" s="12"/>
    </row>
    <row r="21" spans="1:9" x14ac:dyDescent="0.3">
      <c r="A21" s="9">
        <f>A10</f>
        <v>209.41758216493974</v>
      </c>
      <c r="B21" s="10">
        <f>B10</f>
        <v>210.56607111902835</v>
      </c>
      <c r="C21" s="10">
        <f>C10</f>
        <v>208.53186840039925</v>
      </c>
      <c r="D21" s="19">
        <f>D10</f>
        <v>209.15480697539166</v>
      </c>
      <c r="E21" s="12"/>
      <c r="F21" s="12"/>
      <c r="I21" s="5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18</vt:i4>
      </vt:variant>
    </vt:vector>
  </HeadingPairs>
  <TitlesOfParts>
    <vt:vector size="19" baseType="lpstr">
      <vt:lpstr>Hoja1</vt:lpstr>
      <vt:lpstr>Ah</vt:lpstr>
      <vt:lpstr>D</vt:lpstr>
      <vt:lpstr>D_o</vt:lpstr>
      <vt:lpstr>Dx</vt:lpstr>
      <vt:lpstr>Dy</vt:lpstr>
      <vt:lpstr>Dz</vt:lpstr>
      <vt:lpstr>Hor_R</vt:lpstr>
      <vt:lpstr>Horiz_R</vt:lpstr>
      <vt:lpstr>Horiz_Radius</vt:lpstr>
      <vt:lpstr>L</vt:lpstr>
      <vt:lpstr>L_a</vt:lpstr>
      <vt:lpstr>L_x</vt:lpstr>
      <vt:lpstr>L_y</vt:lpstr>
      <vt:lpstr>L_z</vt:lpstr>
      <vt:lpstr>Lx</vt:lpstr>
      <vt:lpstr>Ly</vt:lpstr>
      <vt:lpstr>Lz</vt:lpstr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Honorio Salmeron Valdivieso</cp:lastModifiedBy>
  <cp:revision>1</cp:revision>
  <dcterms:created xsi:type="dcterms:W3CDTF">2015-11-29T14:35:16Z</dcterms:created>
  <dcterms:modified xsi:type="dcterms:W3CDTF">2017-02-26T17:17:05Z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