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S LAPTOPS\Desktop\Projects\"/>
    </mc:Choice>
  </mc:AlternateContent>
  <bookViews>
    <workbookView xWindow="0" yWindow="0" windowWidth="19200" windowHeight="7310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6" i="3" l="1"/>
  <c r="AO36" i="3"/>
  <c r="AO35" i="3"/>
  <c r="AN35" i="3"/>
  <c r="AO34" i="3"/>
  <c r="AN34" i="3"/>
  <c r="AO33" i="3"/>
  <c r="AN33" i="3"/>
  <c r="AO32" i="3"/>
  <c r="AN32" i="3"/>
  <c r="AO31" i="3"/>
  <c r="AN31" i="3"/>
  <c r="AO30" i="3"/>
  <c r="AN30" i="3"/>
  <c r="AO29" i="3"/>
  <c r="AN29" i="3"/>
  <c r="AO28" i="3"/>
  <c r="AN28" i="3"/>
  <c r="AO27" i="3"/>
  <c r="AN27" i="3"/>
  <c r="AO26" i="3"/>
  <c r="AN26" i="3"/>
  <c r="AO25" i="3"/>
  <c r="AN25" i="3"/>
  <c r="AO24" i="3"/>
  <c r="AN24" i="3"/>
  <c r="AO23" i="3"/>
  <c r="AN23" i="3"/>
  <c r="AO22" i="3"/>
  <c r="AN22" i="3"/>
  <c r="AO21" i="3"/>
  <c r="AN21" i="3"/>
  <c r="AO20" i="3"/>
  <c r="AN20" i="3"/>
  <c r="AO19" i="3"/>
  <c r="AN19" i="3"/>
  <c r="AO18" i="3"/>
  <c r="AN18" i="3"/>
  <c r="AO17" i="3"/>
  <c r="AN17" i="3"/>
  <c r="AO16" i="3"/>
  <c r="AN16" i="3"/>
  <c r="AO15" i="3"/>
  <c r="AN15" i="3"/>
  <c r="AO14" i="3"/>
  <c r="AN14" i="3"/>
  <c r="AO13" i="3"/>
  <c r="AN13" i="3"/>
  <c r="AO12" i="3"/>
  <c r="AN12" i="3"/>
  <c r="AO11" i="3"/>
  <c r="AN11" i="3"/>
  <c r="AO10" i="3"/>
  <c r="AN10" i="3"/>
  <c r="G4" i="3"/>
  <c r="F8" i="3" s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O10" i="1"/>
  <c r="AN10" i="1"/>
  <c r="A6" i="3" l="1"/>
  <c r="F7" i="3"/>
  <c r="J4" i="3"/>
  <c r="O4" i="3" s="1"/>
  <c r="G4" i="1"/>
  <c r="F8" i="1" s="1"/>
  <c r="I6" i="2"/>
  <c r="I7" i="2"/>
  <c r="I8" i="2"/>
  <c r="I9" i="2"/>
  <c r="I10" i="2"/>
  <c r="I11" i="2"/>
  <c r="I12" i="2"/>
  <c r="I13" i="2"/>
  <c r="I14" i="2"/>
  <c r="I15" i="2"/>
  <c r="I16" i="2"/>
  <c r="I5" i="2"/>
  <c r="G6" i="2"/>
  <c r="G7" i="2"/>
  <c r="G8" i="2"/>
  <c r="G9" i="2"/>
  <c r="G10" i="2"/>
  <c r="G11" i="2"/>
  <c r="G12" i="2"/>
  <c r="G13" i="2"/>
  <c r="G14" i="2"/>
  <c r="G15" i="2"/>
  <c r="G16" i="2"/>
  <c r="G5" i="2"/>
  <c r="AM33" i="3" l="1"/>
  <c r="AM29" i="3"/>
  <c r="AM25" i="3"/>
  <c r="AM21" i="3"/>
  <c r="AM17" i="3"/>
  <c r="AM13" i="3"/>
  <c r="AM34" i="3"/>
  <c r="AM30" i="3"/>
  <c r="AM26" i="3"/>
  <c r="AM22" i="3"/>
  <c r="AM18" i="3"/>
  <c r="AM14" i="3"/>
  <c r="AM10" i="3"/>
  <c r="AM32" i="3"/>
  <c r="AM28" i="3"/>
  <c r="AM24" i="3"/>
  <c r="AM20" i="3"/>
  <c r="AM35" i="3"/>
  <c r="AM31" i="3"/>
  <c r="AM27" i="3"/>
  <c r="AM23" i="3"/>
  <c r="AM19" i="3"/>
  <c r="AM15" i="3"/>
  <c r="AM11" i="3"/>
  <c r="AM36" i="3"/>
  <c r="AM16" i="3"/>
  <c r="AM12" i="3"/>
  <c r="G8" i="3"/>
  <c r="J4" i="1"/>
  <c r="O4" i="1" s="1"/>
  <c r="F7" i="1"/>
  <c r="AM34" i="1" l="1"/>
  <c r="AM24" i="1"/>
  <c r="AM28" i="1"/>
  <c r="AM32" i="1"/>
  <c r="AM14" i="1"/>
  <c r="AM18" i="1"/>
  <c r="AM22" i="1"/>
  <c r="AM23" i="1"/>
  <c r="AM21" i="1"/>
  <c r="AM35" i="1"/>
  <c r="AM25" i="1"/>
  <c r="AM29" i="1"/>
  <c r="AM11" i="1"/>
  <c r="AM15" i="1"/>
  <c r="AM19" i="1"/>
  <c r="AM10" i="1"/>
  <c r="AM33" i="1"/>
  <c r="AM13" i="1"/>
  <c r="AM36" i="1"/>
  <c r="AM26" i="1"/>
  <c r="AM30" i="1"/>
  <c r="AM12" i="1"/>
  <c r="AM16" i="1"/>
  <c r="AM20" i="1"/>
  <c r="AM27" i="1"/>
  <c r="AM31" i="1"/>
  <c r="AM17" i="1"/>
  <c r="G7" i="3"/>
  <c r="H8" i="3"/>
  <c r="G8" i="1"/>
  <c r="H7" i="3" l="1"/>
  <c r="I8" i="3"/>
  <c r="G7" i="1"/>
  <c r="H8" i="1"/>
  <c r="J8" i="3" l="1"/>
  <c r="I7" i="3"/>
  <c r="H7" i="1"/>
  <c r="I8" i="1"/>
  <c r="K8" i="3" l="1"/>
  <c r="J7" i="3"/>
  <c r="I7" i="1"/>
  <c r="J8" i="1"/>
  <c r="K7" i="3" l="1"/>
  <c r="L8" i="3"/>
  <c r="K8" i="1"/>
  <c r="J7" i="1"/>
  <c r="M8" i="3" l="1"/>
  <c r="L7" i="3"/>
  <c r="L8" i="1"/>
  <c r="K7" i="1"/>
  <c r="N8" i="3" l="1"/>
  <c r="M7" i="3"/>
  <c r="M8" i="1"/>
  <c r="L7" i="1"/>
  <c r="O8" i="3" l="1"/>
  <c r="N7" i="3"/>
  <c r="N8" i="1"/>
  <c r="M7" i="1"/>
  <c r="O7" i="3" l="1"/>
  <c r="P8" i="3"/>
  <c r="O8" i="1"/>
  <c r="N7" i="1"/>
  <c r="P7" i="3" l="1"/>
  <c r="Q8" i="3"/>
  <c r="P8" i="1"/>
  <c r="O7" i="1"/>
  <c r="R8" i="3" l="1"/>
  <c r="Q7" i="3"/>
  <c r="Q8" i="1"/>
  <c r="P7" i="1"/>
  <c r="S8" i="3" l="1"/>
  <c r="R7" i="3"/>
  <c r="R8" i="1"/>
  <c r="Q7" i="1"/>
  <c r="S7" i="3" l="1"/>
  <c r="T8" i="3"/>
  <c r="S8" i="1"/>
  <c r="R7" i="1"/>
  <c r="U8" i="3" l="1"/>
  <c r="T7" i="3"/>
  <c r="T8" i="1"/>
  <c r="S7" i="1"/>
  <c r="V8" i="3" l="1"/>
  <c r="U7" i="3"/>
  <c r="U8" i="1"/>
  <c r="T7" i="1"/>
  <c r="W8" i="3" l="1"/>
  <c r="V7" i="3"/>
  <c r="V8" i="1"/>
  <c r="U7" i="1"/>
  <c r="W7" i="3" l="1"/>
  <c r="X8" i="3"/>
  <c r="W8" i="1"/>
  <c r="V7" i="1"/>
  <c r="X7" i="3" l="1"/>
  <c r="Y8" i="3"/>
  <c r="X8" i="1"/>
  <c r="W7" i="1"/>
  <c r="Z8" i="3" l="1"/>
  <c r="Y7" i="3"/>
  <c r="Y8" i="1"/>
  <c r="X7" i="1"/>
  <c r="AA8" i="3" l="1"/>
  <c r="Z7" i="3"/>
  <c r="Z8" i="1"/>
  <c r="Y7" i="1"/>
  <c r="AA7" i="3" l="1"/>
  <c r="AB8" i="3"/>
  <c r="AA8" i="1"/>
  <c r="Z7" i="1"/>
  <c r="AC8" i="3" l="1"/>
  <c r="AB7" i="3"/>
  <c r="AB8" i="1"/>
  <c r="AA7" i="1"/>
  <c r="AD8" i="3" l="1"/>
  <c r="AC7" i="3"/>
  <c r="AC8" i="1"/>
  <c r="AB7" i="1"/>
  <c r="AE8" i="3" l="1"/>
  <c r="AD7" i="3"/>
  <c r="AD8" i="1"/>
  <c r="AC7" i="1"/>
  <c r="AE7" i="3" l="1"/>
  <c r="AF8" i="3"/>
  <c r="AE8" i="1"/>
  <c r="AD7" i="1"/>
  <c r="AF7" i="3" l="1"/>
  <c r="AG8" i="3"/>
  <c r="AF8" i="1"/>
  <c r="AE7" i="1"/>
  <c r="AH8" i="3" l="1"/>
  <c r="AG7" i="3"/>
  <c r="AG8" i="1"/>
  <c r="AF7" i="1"/>
  <c r="AI8" i="3" l="1"/>
  <c r="AH7" i="3"/>
  <c r="AH8" i="1"/>
  <c r="AG7" i="1"/>
  <c r="AI7" i="3" l="1"/>
  <c r="AJ8" i="3"/>
  <c r="AH7" i="1"/>
  <c r="AI8" i="1"/>
  <c r="AJ7" i="3" l="1"/>
  <c r="AK8" i="3"/>
  <c r="AK7" i="3" s="1"/>
  <c r="AJ8" i="1"/>
  <c r="AI7" i="1"/>
  <c r="AJ7" i="1" l="1"/>
  <c r="AK8" i="1"/>
  <c r="AK7" i="1" s="1"/>
</calcChain>
</file>

<file path=xl/comments1.xml><?xml version="1.0" encoding="utf-8"?>
<comments xmlns="http://schemas.openxmlformats.org/spreadsheetml/2006/main">
  <authors>
    <author>HARIS LAPTOPS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HARIS LAPTOPS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<sst xmlns="http://schemas.openxmlformats.org/spreadsheetml/2006/main" count="241" uniqueCount="70">
  <si>
    <t>To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</si>
  <si>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</si>
  <si>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</si>
  <si>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</si>
  <si>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</si>
  <si>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</si>
  <si>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</si>
  <si>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</si>
  <si>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</si>
  <si>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</si>
  <si>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</si>
  <si>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</si>
  <si>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</si>
  <si>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may - jun</t>
  </si>
  <si>
    <t>Months:</t>
  </si>
  <si>
    <t>QAISER EDUWORLD</t>
  </si>
  <si>
    <t>DETAILS OF EMPLOYEES</t>
  </si>
  <si>
    <t>ID</t>
  </si>
  <si>
    <t>NAME</t>
  </si>
  <si>
    <t>POST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</si>
  <si>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</si>
  <si>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</si>
  <si>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</si>
  <si>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</si>
  <si>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</si>
  <si>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</si>
  <si>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</si>
  <si>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</si>
  <si>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</si>
  <si>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</si>
  <si>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</si>
  <si>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</si>
  <si>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</si>
  <si>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</si>
  <si>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</si>
  <si>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</si>
  <si>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</si>
  <si>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</si>
  <si>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</si>
  <si>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</si>
  <si>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</si>
  <si>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</si>
  <si>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</si>
  <si>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</si>
  <si>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</si>
  <si>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</si>
  <si>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</si>
  <si>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DOCTOR</t>
  </si>
  <si>
    <t>T- DAYS</t>
  </si>
  <si>
    <t>Total days of months</t>
  </si>
  <si>
    <t>total absence</t>
  </si>
  <si>
    <t>total presence</t>
  </si>
  <si>
    <t>total payable days</t>
  </si>
  <si>
    <t>basic salary</t>
  </si>
  <si>
    <t>bf 5%</t>
  </si>
  <si>
    <t>Per day amount</t>
  </si>
  <si>
    <t>HRA</t>
  </si>
  <si>
    <t>Total amount</t>
  </si>
  <si>
    <t>in hand salary</t>
  </si>
  <si>
    <t>p</t>
  </si>
  <si>
    <t>a</t>
  </si>
  <si>
    <t>week off</t>
  </si>
  <si>
    <t>sat</t>
  </si>
  <si>
    <t>sun</t>
  </si>
  <si>
    <t>mon</t>
  </si>
  <si>
    <t>tue</t>
  </si>
  <si>
    <t>wed</t>
  </si>
  <si>
    <t>thu</t>
  </si>
  <si>
    <t>fri</t>
  </si>
  <si>
    <t>nov -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</si>
</sst>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0" xfId="0" applyFont="1" applyBorder="1"/>
    <xf numFmtId="0" fontId="0" fillId="0" borderId="10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11" xfId="0" applyFont="1" applyFill="1" applyBorder="1" applyAlignment="1">
      <alignment textRotation="90"/>
    </xf>
    <xf numFmtId="0" fontId="0" fillId="3" borderId="12" xfId="0" applyFont="1" applyFill="1" applyBorder="1" applyAlignment="1">
      <alignment textRotation="90"/>
    </xf>
    <xf numFmtId="0" fontId="0" fillId="3" borderId="13" xfId="0" applyFont="1" applyFill="1" applyBorder="1" applyAlignment="1">
      <alignment textRotation="90"/>
    </xf>
    <xf numFmtId="0" fontId="0" fillId="3" borderId="4" xfId="0" applyFont="1" applyFill="1" applyBorder="1"/>
    <xf numFmtId="0" fontId="0" fillId="3" borderId="1" xfId="0" applyFill="1" applyBorder="1"/>
    <xf numFmtId="0" fontId="6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2" borderId="5" xfId="0" applyNumberFormat="1" applyFont="1" applyFill="1" applyBorder="1" applyAlignment="1">
      <alignment horizontal="center" textRotation="90"/>
    </xf>
    <xf numFmtId="164" fontId="0" fillId="2" borderId="17" xfId="0" applyNumberFormat="1" applyFont="1" applyFill="1" applyBorder="1" applyAlignment="1">
      <alignment horizontal="center" textRotation="90"/>
    </xf>
    <xf numFmtId="164" fontId="0" fillId="2" borderId="14" xfId="0" applyNumberFormat="1" applyFont="1" applyFill="1" applyBorder="1" applyAlignment="1">
      <alignment horizontal="center" textRotation="90"/>
    </xf>
    <xf numFmtId="164" fontId="0" fillId="2" borderId="16" xfId="0" applyNumberFormat="1" applyFont="1" applyFill="1" applyBorder="1" applyAlignment="1">
      <alignment horizontal="center" textRotation="90"/>
    </xf>
    <xf numFmtId="0" fontId="0" fillId="2" borderId="5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164" fontId="0" fillId="2" borderId="15" xfId="0" applyNumberFormat="1" applyFont="1" applyFill="1" applyBorder="1" applyAlignment="1">
      <alignment horizontal="center" textRotation="90"/>
    </xf>
    <xf numFmtId="164" fontId="0" fillId="2" borderId="18" xfId="0" applyNumberFormat="1" applyFont="1" applyFill="1" applyBorder="1" applyAlignment="1">
      <alignment horizontal="center" textRotation="90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textRotation="45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W36"/>
  <sheetViews>
    <sheetView tabSelected="1" topLeftCell="B1" workbookViewId="0">
      <selection activeCell="D4" sqref="D4:E4"/>
    </sheetView>
  </sheetViews>
  <sheetFormatPr defaultRowHeight="14.5" x14ac:dyDescent="0.35"/>
  <cols>
    <col min="5" max="5" width="16.453125" customWidth="1"/>
    <col min="6" max="37" width="3.90625" style="3" customWidth="1"/>
    <col min="38" max="38" width="8.7265625" customWidth="1"/>
  </cols>
  <sheetData>
    <row r="2" spans="2:49" ht="18.5" x14ac:dyDescent="0.35">
      <c r="B2" s="16" t="s">
        <v>15</v>
      </c>
      <c r="C2" s="16"/>
      <c r="D2" s="16"/>
      <c r="E2" s="16"/>
      <c r="F2" s="16"/>
      <c r="G2" s="16"/>
      <c r="H2" s="16"/>
    </row>
    <row r="3" spans="2:49" x14ac:dyDescent="0.35">
      <c r="B3" s="29"/>
      <c r="C3" s="29"/>
      <c r="D3" s="29"/>
    </row>
    <row r="4" spans="2:49" ht="21" x14ac:dyDescent="0.35">
      <c r="B4" s="17" t="s">
        <v>14</v>
      </c>
      <c r="C4" s="17"/>
      <c r="D4" s="49" t="s">
        <v>69</v>
      </c>
      <c r="E4" s="49"/>
      <c r="G4" s="19">
        <f>DATEVALUE("10"&amp;LEFT(D4,3))</f>
        <v>45971</v>
      </c>
      <c r="H4" s="19"/>
      <c r="I4" s="4" t="s">
        <v>0</v>
      </c>
      <c r="J4" s="19">
        <f>EDATE(G4,1)</f>
        <v>46001</v>
      </c>
      <c r="K4" s="19"/>
      <c r="M4" s="15" t="s">
        <v>48</v>
      </c>
      <c r="N4" s="15"/>
      <c r="O4" s="48">
        <f>J4-G4</f>
        <v>30</v>
      </c>
    </row>
    <row r="6" spans="2:49" ht="15" thickBot="1" x14ac:dyDescent="0.4"/>
    <row r="7" spans="2:49" ht="26.5" thickBot="1" x14ac:dyDescent="0.4">
      <c r="B7" s="26" t="s">
        <v>16</v>
      </c>
      <c r="C7" s="27"/>
      <c r="D7" s="28"/>
      <c r="E7" s="13"/>
      <c r="F7" s="9" t="str">
        <f>TEXT(F8,"DDD")</f>
        <v>Mon</v>
      </c>
      <c r="G7" s="10" t="str">
        <f t="shared" ref="G7:P7" si="0">TEXT(G8,"DDD")</f>
        <v>Tue</v>
      </c>
      <c r="H7" s="10" t="str">
        <f t="shared" si="0"/>
        <v>Wed</v>
      </c>
      <c r="I7" s="10" t="str">
        <f t="shared" si="0"/>
        <v>Thu</v>
      </c>
      <c r="J7" s="10" t="str">
        <f t="shared" si="0"/>
        <v>Fri</v>
      </c>
      <c r="K7" s="10" t="str">
        <f t="shared" si="0"/>
        <v>Sat</v>
      </c>
      <c r="L7" s="10" t="str">
        <f t="shared" si="0"/>
        <v>Sun</v>
      </c>
      <c r="M7" s="10" t="str">
        <f t="shared" si="0"/>
        <v>Mon</v>
      </c>
      <c r="N7" s="10" t="str">
        <f t="shared" si="0"/>
        <v>Tue</v>
      </c>
      <c r="O7" s="10" t="str">
        <f t="shared" si="0"/>
        <v>Wed</v>
      </c>
      <c r="P7" s="10" t="str">
        <f t="shared" si="0"/>
        <v>Thu</v>
      </c>
      <c r="Q7" s="10" t="str">
        <f>TEXT(Q8,"DDD")</f>
        <v>Fri</v>
      </c>
      <c r="R7" s="10" t="str">
        <f t="shared" ref="R7" si="1">TEXT(R8,"DDD")</f>
        <v>Sat</v>
      </c>
      <c r="S7" s="10" t="str">
        <f t="shared" ref="S7" si="2">TEXT(S8,"DDD")</f>
        <v>Sun</v>
      </c>
      <c r="T7" s="10" t="str">
        <f t="shared" ref="T7" si="3">TEXT(T8,"DDD")</f>
        <v>Mon</v>
      </c>
      <c r="U7" s="10" t="str">
        <f t="shared" ref="U7" si="4">TEXT(U8,"DDD")</f>
        <v>Tue</v>
      </c>
      <c r="V7" s="10" t="str">
        <f t="shared" ref="V7" si="5">TEXT(V8,"DDD")</f>
        <v>Wed</v>
      </c>
      <c r="W7" s="10" t="str">
        <f t="shared" ref="W7" si="6">TEXT(W8,"DDD")</f>
        <v>Thu</v>
      </c>
      <c r="X7" s="10" t="str">
        <f t="shared" ref="X7" si="7">TEXT(X8,"DDD")</f>
        <v>Fri</v>
      </c>
      <c r="Y7" s="10" t="str">
        <f t="shared" ref="Y7" si="8">TEXT(Y8,"DDD")</f>
        <v>Sat</v>
      </c>
      <c r="Z7" s="10" t="str">
        <f>TEXT(Z8,"DDD")</f>
        <v>Sun</v>
      </c>
      <c r="AA7" s="10" t="str">
        <f t="shared" ref="AA7" si="9">TEXT(AA8,"DDD")</f>
        <v>Mon</v>
      </c>
      <c r="AB7" s="10" t="str">
        <f t="shared" ref="AB7" si="10">TEXT(AB8,"DDD")</f>
        <v>Tue</v>
      </c>
      <c r="AC7" s="10" t="str">
        <f t="shared" ref="AC7" si="11">TEXT(AC8,"DDD")</f>
        <v>Wed</v>
      </c>
      <c r="AD7" s="10" t="str">
        <f t="shared" ref="AD7" si="12">TEXT(AD8,"DDD")</f>
        <v>Thu</v>
      </c>
      <c r="AE7" s="10" t="str">
        <f t="shared" ref="AE7" si="13">TEXT(AE8,"DDD")</f>
        <v>Fri</v>
      </c>
      <c r="AF7" s="10" t="str">
        <f t="shared" ref="AF7" si="14">TEXT(AF8,"DDD")</f>
        <v>Sat</v>
      </c>
      <c r="AG7" s="10" t="str">
        <f t="shared" ref="AG7" si="15">TEXT(AG8,"DDD")</f>
        <v>Sun</v>
      </c>
      <c r="AH7" s="10" t="str">
        <f t="shared" ref="AH7" si="16">TEXT(AH8,"DDD")</f>
        <v>Mon</v>
      </c>
      <c r="AI7" s="10" t="str">
        <f>TEXT(AI8,"DDD")</f>
        <v>Tue</v>
      </c>
      <c r="AJ7" s="10" t="str">
        <f t="shared" ref="AJ7" si="17">TEXT(AJ8,"DDD")</f>
        <v>Wed</v>
      </c>
      <c r="AK7" s="11" t="str">
        <f t="shared" ref="AK7" si="18">TEXT(AK8,"DDD")</f>
        <v/>
      </c>
    </row>
    <row r="8" spans="2:49" ht="22.5" customHeight="1" x14ac:dyDescent="0.35">
      <c r="B8" s="20" t="s">
        <v>17</v>
      </c>
      <c r="C8" s="22" t="s">
        <v>18</v>
      </c>
      <c r="D8" s="24" t="s">
        <v>19</v>
      </c>
      <c r="E8" s="35" t="s">
        <v>61</v>
      </c>
      <c r="F8" s="32">
        <f>G4</f>
        <v>45971</v>
      </c>
      <c r="G8" s="30">
        <f>IF(F8&lt;$J$4,F8+1,"")</f>
        <v>45972</v>
      </c>
      <c r="H8" s="30">
        <f>IF(G8&lt;$J$4,G8+1,"")</f>
        <v>45973</v>
      </c>
      <c r="I8" s="30">
        <f>IF(H8&lt;$J$4,H8+1,"")</f>
        <v>45974</v>
      </c>
      <c r="J8" s="30">
        <f>IF(I8&lt;$J$4,I8+1,"")</f>
        <v>45975</v>
      </c>
      <c r="K8" s="30">
        <f t="shared" ref="K8:Y8" si="19">IF(J8&lt;$J$4,J8+1,"")</f>
        <v>45976</v>
      </c>
      <c r="L8" s="30">
        <f t="shared" si="19"/>
        <v>45977</v>
      </c>
      <c r="M8" s="30">
        <f t="shared" si="19"/>
        <v>45978</v>
      </c>
      <c r="N8" s="30">
        <f t="shared" si="19"/>
        <v>45979</v>
      </c>
      <c r="O8" s="30">
        <f t="shared" si="19"/>
        <v>45980</v>
      </c>
      <c r="P8" s="30">
        <f t="shared" si="19"/>
        <v>45981</v>
      </c>
      <c r="Q8" s="30">
        <f t="shared" si="19"/>
        <v>45982</v>
      </c>
      <c r="R8" s="30">
        <f t="shared" si="19"/>
        <v>45983</v>
      </c>
      <c r="S8" s="30">
        <f t="shared" si="19"/>
        <v>45984</v>
      </c>
      <c r="T8" s="30">
        <f t="shared" si="19"/>
        <v>45985</v>
      </c>
      <c r="U8" s="30">
        <f t="shared" si="19"/>
        <v>45986</v>
      </c>
      <c r="V8" s="30">
        <f t="shared" si="19"/>
        <v>45987</v>
      </c>
      <c r="W8" s="30">
        <f t="shared" si="19"/>
        <v>45988</v>
      </c>
      <c r="X8" s="30">
        <f t="shared" si="19"/>
        <v>45989</v>
      </c>
      <c r="Y8" s="30">
        <f t="shared" si="19"/>
        <v>45990</v>
      </c>
      <c r="Z8" s="30">
        <f t="shared" ref="Z8:AI8" si="20">IF(Y8&lt;$J$4,Y8+1,"")</f>
        <v>45991</v>
      </c>
      <c r="AA8" s="30">
        <f t="shared" si="20"/>
        <v>45992</v>
      </c>
      <c r="AB8" s="30">
        <f t="shared" si="20"/>
        <v>45993</v>
      </c>
      <c r="AC8" s="30">
        <f t="shared" si="20"/>
        <v>45994</v>
      </c>
      <c r="AD8" s="30">
        <f t="shared" si="20"/>
        <v>45995</v>
      </c>
      <c r="AE8" s="30">
        <f t="shared" si="20"/>
        <v>45996</v>
      </c>
      <c r="AF8" s="30">
        <f t="shared" si="20"/>
        <v>45997</v>
      </c>
      <c r="AG8" s="30">
        <f t="shared" si="20"/>
        <v>45998</v>
      </c>
      <c r="AH8" s="30">
        <f t="shared" si="20"/>
        <v>45999</v>
      </c>
      <c r="AI8" s="30">
        <f t="shared" si="20"/>
        <v>46000</v>
      </c>
      <c r="AJ8" s="30">
        <f t="shared" ref="AJ8:AK8" si="21">IF(AI8&lt;$J$4,AI8+1,"")</f>
        <v>46001</v>
      </c>
      <c r="AK8" s="37" t="str">
        <f t="shared" si="21"/>
        <v/>
      </c>
      <c r="AL8" s="29"/>
      <c r="AM8" s="34" t="s">
        <v>49</v>
      </c>
      <c r="AN8" s="34" t="s">
        <v>50</v>
      </c>
      <c r="AO8" s="34" t="s">
        <v>51</v>
      </c>
      <c r="AP8" s="34" t="s">
        <v>52</v>
      </c>
      <c r="AQ8" s="34" t="s">
        <v>53</v>
      </c>
      <c r="AR8" s="34" t="s">
        <v>53</v>
      </c>
      <c r="AS8" s="34" t="s">
        <v>54</v>
      </c>
      <c r="AT8" s="34" t="s">
        <v>55</v>
      </c>
      <c r="AU8" s="34" t="s">
        <v>56</v>
      </c>
      <c r="AV8" s="34" t="s">
        <v>57</v>
      </c>
      <c r="AW8" s="34" t="s">
        <v>58</v>
      </c>
    </row>
    <row r="9" spans="2:49" ht="15" thickBot="1" x14ac:dyDescent="0.4">
      <c r="B9" s="21"/>
      <c r="C9" s="23"/>
      <c r="D9" s="25"/>
      <c r="E9" s="36"/>
      <c r="F9" s="33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8"/>
      <c r="AL9" s="29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</row>
    <row r="10" spans="2:49" ht="14.5" customHeight="1" x14ac:dyDescent="0.35">
      <c r="B10" s="7">
        <v>101</v>
      </c>
      <c r="C10" s="7" t="s">
        <v>20</v>
      </c>
      <c r="D10" s="7" t="s">
        <v>47</v>
      </c>
      <c r="E10" s="14" t="s">
        <v>62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 t="s">
        <v>60</v>
      </c>
      <c r="AC10" s="6"/>
      <c r="AD10" s="6"/>
      <c r="AE10" s="6"/>
      <c r="AF10" s="6"/>
      <c r="AG10" s="6"/>
      <c r="AH10" s="6"/>
      <c r="AI10" s="6"/>
      <c r="AJ10" s="6"/>
      <c r="AK10" s="6"/>
      <c r="AM10" s="1">
        <f>$O$4</f>
        <v>30</v>
      </c>
      <c r="AN10" s="1">
        <f>COUNTIF(F10:AK10,"a")</f>
        <v>1</v>
      </c>
      <c r="AO10" s="1">
        <f>COUNTIF(F10:AK10,"p")</f>
        <v>0</v>
      </c>
      <c r="AP10" s="1"/>
      <c r="AQ10" s="1"/>
      <c r="AR10" s="1"/>
      <c r="AS10" s="1"/>
      <c r="AT10" s="1"/>
      <c r="AU10" s="1"/>
      <c r="AV10" s="1"/>
      <c r="AW10" s="1"/>
    </row>
    <row r="11" spans="2:49" x14ac:dyDescent="0.35">
      <c r="B11" s="2">
        <v>102</v>
      </c>
      <c r="C11" s="2" t="s">
        <v>21</v>
      </c>
      <c r="D11" s="2" t="s">
        <v>47</v>
      </c>
      <c r="E11" s="14" t="s">
        <v>63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 t="s">
        <v>60</v>
      </c>
      <c r="AD11" s="6"/>
      <c r="AE11" s="6"/>
      <c r="AF11" s="6"/>
      <c r="AG11" s="6"/>
      <c r="AH11" s="6"/>
      <c r="AI11" s="6"/>
      <c r="AJ11" s="6"/>
      <c r="AK11" s="6"/>
      <c r="AM11" s="1">
        <f t="shared" ref="AM11:AM36" si="22">$O$4</f>
        <v>30</v>
      </c>
      <c r="AN11" s="1">
        <f t="shared" ref="AN11:AN21" si="23">COUNTIF(F11:AK11,"a")</f>
        <v>1</v>
      </c>
      <c r="AO11" s="1">
        <f t="shared" ref="AO11:AO21" si="24">COUNTIF(F11:AK11,"p")</f>
        <v>0</v>
      </c>
      <c r="AP11" s="1"/>
      <c r="AQ11" s="1"/>
      <c r="AR11" s="1"/>
      <c r="AS11" s="1"/>
      <c r="AT11" s="1"/>
      <c r="AU11" s="1"/>
      <c r="AV11" s="1"/>
      <c r="AW11" s="1"/>
    </row>
    <row r="12" spans="2:49" ht="14.5" customHeight="1" x14ac:dyDescent="0.35">
      <c r="B12" s="2">
        <v>103</v>
      </c>
      <c r="C12" s="2" t="s">
        <v>22</v>
      </c>
      <c r="D12" s="2" t="s">
        <v>47</v>
      </c>
      <c r="E12" s="14" t="s">
        <v>64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 t="s">
        <v>59</v>
      </c>
      <c r="AC12" s="6" t="s">
        <v>60</v>
      </c>
      <c r="AD12" s="6"/>
      <c r="AE12" s="6"/>
      <c r="AF12" s="6"/>
      <c r="AG12" s="6"/>
      <c r="AH12" s="6"/>
      <c r="AI12" s="6"/>
      <c r="AJ12" s="6"/>
      <c r="AK12" s="6"/>
      <c r="AM12" s="1">
        <f t="shared" si="22"/>
        <v>30</v>
      </c>
      <c r="AN12" s="1">
        <f t="shared" si="23"/>
        <v>1</v>
      </c>
      <c r="AO12" s="1">
        <f t="shared" si="24"/>
        <v>1</v>
      </c>
      <c r="AP12" s="1"/>
      <c r="AQ12" s="1"/>
      <c r="AR12" s="1"/>
      <c r="AS12" s="1"/>
      <c r="AT12" s="1"/>
      <c r="AU12" s="1"/>
      <c r="AV12" s="1"/>
      <c r="AW12" s="1"/>
    </row>
    <row r="13" spans="2:49" x14ac:dyDescent="0.35">
      <c r="B13" s="2">
        <v>104</v>
      </c>
      <c r="C13" s="2" t="s">
        <v>23</v>
      </c>
      <c r="D13" s="2" t="s">
        <v>47</v>
      </c>
      <c r="E13" s="14" t="s">
        <v>65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M13" s="1">
        <f t="shared" si="22"/>
        <v>30</v>
      </c>
      <c r="AN13" s="1">
        <f t="shared" si="23"/>
        <v>0</v>
      </c>
      <c r="AO13" s="1">
        <f t="shared" si="24"/>
        <v>0</v>
      </c>
      <c r="AP13" s="1"/>
      <c r="AQ13" s="1"/>
      <c r="AR13" s="1"/>
      <c r="AS13" s="1"/>
      <c r="AT13" s="1"/>
      <c r="AU13" s="1"/>
      <c r="AV13" s="1"/>
      <c r="AW13" s="1"/>
    </row>
    <row r="14" spans="2:49" x14ac:dyDescent="0.35">
      <c r="B14" s="2">
        <v>105</v>
      </c>
      <c r="C14" s="2" t="s">
        <v>24</v>
      </c>
      <c r="D14" s="2" t="s">
        <v>47</v>
      </c>
      <c r="E14" s="14" t="s">
        <v>66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 t="s">
        <v>60</v>
      </c>
      <c r="AD14" s="6"/>
      <c r="AE14" s="6"/>
      <c r="AF14" s="6"/>
      <c r="AG14" s="6"/>
      <c r="AH14" s="6"/>
      <c r="AI14" s="6"/>
      <c r="AJ14" s="6"/>
      <c r="AK14" s="6"/>
      <c r="AM14" s="1">
        <f t="shared" si="22"/>
        <v>30</v>
      </c>
      <c r="AN14" s="1">
        <f t="shared" si="23"/>
        <v>1</v>
      </c>
      <c r="AO14" s="1">
        <f t="shared" si="24"/>
        <v>0</v>
      </c>
      <c r="AP14" s="1"/>
      <c r="AQ14" s="1"/>
      <c r="AR14" s="1"/>
      <c r="AS14" s="1"/>
      <c r="AT14" s="1"/>
      <c r="AU14" s="1"/>
      <c r="AV14" s="1"/>
      <c r="AW14" s="1"/>
    </row>
    <row r="15" spans="2:49" x14ac:dyDescent="0.35">
      <c r="B15" s="2">
        <v>106</v>
      </c>
      <c r="C15" s="2" t="s">
        <v>25</v>
      </c>
      <c r="D15" s="2" t="s">
        <v>47</v>
      </c>
      <c r="E15" s="14" t="s">
        <v>67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 t="s">
        <v>59</v>
      </c>
      <c r="AB15" s="6"/>
      <c r="AC15" s="6" t="s">
        <v>59</v>
      </c>
      <c r="AD15" s="6"/>
      <c r="AE15" s="6"/>
      <c r="AF15" s="6"/>
      <c r="AG15" s="6"/>
      <c r="AH15" s="6"/>
      <c r="AI15" s="6"/>
      <c r="AJ15" s="6"/>
      <c r="AK15" s="6"/>
      <c r="AM15" s="1">
        <f t="shared" si="22"/>
        <v>30</v>
      </c>
      <c r="AN15" s="1">
        <f t="shared" si="23"/>
        <v>0</v>
      </c>
      <c r="AO15" s="1">
        <f t="shared" si="24"/>
        <v>2</v>
      </c>
      <c r="AP15" s="1"/>
      <c r="AQ15" s="1"/>
      <c r="AR15" s="1"/>
      <c r="AS15" s="1"/>
      <c r="AT15" s="1"/>
      <c r="AU15" s="1"/>
      <c r="AV15" s="1"/>
      <c r="AW15" s="1"/>
    </row>
    <row r="16" spans="2:49" x14ac:dyDescent="0.35">
      <c r="B16" s="2">
        <v>107</v>
      </c>
      <c r="C16" s="2" t="s">
        <v>26</v>
      </c>
      <c r="D16" s="2" t="s">
        <v>47</v>
      </c>
      <c r="E16" s="14" t="s">
        <v>68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 t="s">
        <v>59</v>
      </c>
      <c r="AB16" s="6" t="s">
        <v>59</v>
      </c>
      <c r="AC16" s="6" t="s">
        <v>59</v>
      </c>
      <c r="AD16" s="6" t="s">
        <v>59</v>
      </c>
      <c r="AE16" s="6" t="s">
        <v>59</v>
      </c>
      <c r="AF16" s="6"/>
      <c r="AG16" s="6"/>
      <c r="AH16" s="6"/>
      <c r="AI16" s="6"/>
      <c r="AJ16" s="6"/>
      <c r="AK16" s="6"/>
      <c r="AM16" s="1">
        <f t="shared" si="22"/>
        <v>30</v>
      </c>
      <c r="AN16" s="1">
        <f t="shared" si="23"/>
        <v>0</v>
      </c>
      <c r="AO16" s="1">
        <f t="shared" si="24"/>
        <v>5</v>
      </c>
      <c r="AP16" s="1"/>
      <c r="AQ16" s="1"/>
      <c r="AR16" s="1"/>
      <c r="AS16" s="1"/>
      <c r="AT16" s="1"/>
      <c r="AU16" s="1"/>
      <c r="AV16" s="1"/>
      <c r="AW16" s="1"/>
    </row>
    <row r="17" spans="2:49" x14ac:dyDescent="0.35">
      <c r="B17" s="2">
        <v>108</v>
      </c>
      <c r="C17" s="2" t="s">
        <v>27</v>
      </c>
      <c r="D17" s="2" t="s">
        <v>47</v>
      </c>
      <c r="E17" s="14" t="s">
        <v>62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 t="s">
        <v>59</v>
      </c>
      <c r="AD17" s="6"/>
      <c r="AE17" s="6"/>
      <c r="AF17" s="6"/>
      <c r="AG17" s="6"/>
      <c r="AH17" s="6"/>
      <c r="AI17" s="6"/>
      <c r="AJ17" s="6"/>
      <c r="AK17" s="6"/>
      <c r="AM17" s="1">
        <f t="shared" si="22"/>
        <v>30</v>
      </c>
      <c r="AN17" s="1">
        <f t="shared" si="23"/>
        <v>0</v>
      </c>
      <c r="AO17" s="1">
        <f t="shared" si="24"/>
        <v>1</v>
      </c>
      <c r="AP17" s="1"/>
      <c r="AQ17" s="1"/>
      <c r="AR17" s="1"/>
      <c r="AS17" s="1"/>
      <c r="AT17" s="1"/>
      <c r="AU17" s="1"/>
      <c r="AV17" s="1"/>
      <c r="AW17" s="1"/>
    </row>
    <row r="18" spans="2:49" x14ac:dyDescent="0.35">
      <c r="B18" s="2">
        <v>109</v>
      </c>
      <c r="C18" s="2" t="s">
        <v>28</v>
      </c>
      <c r="D18" s="2" t="s">
        <v>47</v>
      </c>
      <c r="E18" s="14" t="s">
        <v>63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M18" s="1">
        <f t="shared" si="22"/>
        <v>30</v>
      </c>
      <c r="AN18" s="1">
        <f t="shared" si="23"/>
        <v>0</v>
      </c>
      <c r="AO18" s="1">
        <f t="shared" si="24"/>
        <v>0</v>
      </c>
      <c r="AP18" s="1"/>
      <c r="AQ18" s="1"/>
      <c r="AR18" s="1"/>
      <c r="AS18" s="1"/>
      <c r="AT18" s="1"/>
      <c r="AU18" s="1"/>
      <c r="AV18" s="1"/>
      <c r="AW18" s="1"/>
    </row>
    <row r="19" spans="2:49" x14ac:dyDescent="0.35">
      <c r="B19" s="2">
        <v>110</v>
      </c>
      <c r="C19" s="2" t="s">
        <v>29</v>
      </c>
      <c r="D19" s="2" t="s">
        <v>47</v>
      </c>
      <c r="E19" s="14" t="s">
        <v>64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M19" s="1">
        <f t="shared" si="22"/>
        <v>30</v>
      </c>
      <c r="AN19" s="1">
        <f t="shared" si="23"/>
        <v>0</v>
      </c>
      <c r="AO19" s="1">
        <f t="shared" si="24"/>
        <v>0</v>
      </c>
      <c r="AP19" s="1"/>
      <c r="AQ19" s="1"/>
      <c r="AR19" s="1"/>
      <c r="AS19" s="1"/>
      <c r="AT19" s="1"/>
      <c r="AU19" s="1"/>
      <c r="AV19" s="1"/>
      <c r="AW19" s="1"/>
    </row>
    <row r="20" spans="2:49" x14ac:dyDescent="0.35">
      <c r="B20" s="2">
        <v>111</v>
      </c>
      <c r="C20" s="2" t="s">
        <v>30</v>
      </c>
      <c r="D20" s="2" t="s">
        <v>47</v>
      </c>
      <c r="E20" s="14" t="s">
        <v>65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M20" s="1">
        <f t="shared" si="22"/>
        <v>30</v>
      </c>
      <c r="AN20" s="1">
        <f t="shared" si="23"/>
        <v>0</v>
      </c>
      <c r="AO20" s="1">
        <f t="shared" si="24"/>
        <v>0</v>
      </c>
      <c r="AP20" s="1"/>
      <c r="AQ20" s="1"/>
      <c r="AR20" s="1"/>
      <c r="AS20" s="1"/>
      <c r="AT20" s="1"/>
      <c r="AU20" s="1"/>
      <c r="AV20" s="1"/>
      <c r="AW20" s="1"/>
    </row>
    <row r="21" spans="2:49" x14ac:dyDescent="0.35">
      <c r="B21" s="2">
        <v>112</v>
      </c>
      <c r="C21" s="2" t="s">
        <v>31</v>
      </c>
      <c r="D21" s="2" t="s">
        <v>47</v>
      </c>
      <c r="E21" s="14" t="s">
        <v>66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M21" s="1">
        <f t="shared" si="22"/>
        <v>30</v>
      </c>
      <c r="AN21" s="1">
        <f t="shared" si="23"/>
        <v>0</v>
      </c>
      <c r="AO21" s="1">
        <f t="shared" si="24"/>
        <v>0</v>
      </c>
      <c r="AP21" s="1"/>
      <c r="AQ21" s="1"/>
      <c r="AR21" s="1"/>
      <c r="AS21" s="1"/>
      <c r="AT21" s="1"/>
      <c r="AU21" s="1"/>
      <c r="AV21" s="1"/>
      <c r="AW21" s="1"/>
    </row>
    <row r="22" spans="2:49" x14ac:dyDescent="0.35">
      <c r="B22" s="2">
        <v>113</v>
      </c>
      <c r="C22" s="2" t="s">
        <v>32</v>
      </c>
      <c r="D22" s="2" t="s">
        <v>47</v>
      </c>
      <c r="E22" s="14" t="s">
        <v>67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M22" s="1">
        <f t="shared" si="22"/>
        <v>30</v>
      </c>
      <c r="AN22" s="1">
        <f t="shared" ref="AN22:AN35" si="25">COUNTIF(F22:AK22,"a")</f>
        <v>0</v>
      </c>
      <c r="AO22" s="1">
        <f t="shared" ref="AO22:AO35" si="26">COUNTIF(F22:AK22,"p")</f>
        <v>0</v>
      </c>
      <c r="AP22" s="1"/>
      <c r="AQ22" s="1"/>
      <c r="AR22" s="1"/>
      <c r="AS22" s="1"/>
      <c r="AT22" s="1"/>
      <c r="AU22" s="1"/>
      <c r="AV22" s="1"/>
      <c r="AW22" s="1"/>
    </row>
    <row r="23" spans="2:49" x14ac:dyDescent="0.35">
      <c r="B23" s="2">
        <v>114</v>
      </c>
      <c r="C23" s="2" t="s">
        <v>33</v>
      </c>
      <c r="D23" s="2" t="s">
        <v>47</v>
      </c>
      <c r="E23" s="14" t="s">
        <v>68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M23" s="1">
        <f>$O$4</f>
        <v>30</v>
      </c>
      <c r="AN23" s="1">
        <f t="shared" si="25"/>
        <v>0</v>
      </c>
      <c r="AO23" s="1">
        <f t="shared" si="26"/>
        <v>0</v>
      </c>
      <c r="AP23" s="1"/>
      <c r="AQ23" s="1"/>
      <c r="AR23" s="1"/>
      <c r="AS23" s="1"/>
      <c r="AT23" s="1"/>
      <c r="AU23" s="1"/>
      <c r="AV23" s="1"/>
      <c r="AW23" s="1"/>
    </row>
    <row r="24" spans="2:49" x14ac:dyDescent="0.35">
      <c r="B24" s="2">
        <v>115</v>
      </c>
      <c r="C24" s="2" t="s">
        <v>34</v>
      </c>
      <c r="D24" s="2" t="s">
        <v>47</v>
      </c>
      <c r="E24" s="14" t="s">
        <v>62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M24" s="1">
        <f t="shared" si="22"/>
        <v>30</v>
      </c>
      <c r="AN24" s="1">
        <f t="shared" si="25"/>
        <v>0</v>
      </c>
      <c r="AO24" s="1">
        <f t="shared" si="26"/>
        <v>0</v>
      </c>
      <c r="AP24" s="1"/>
      <c r="AQ24" s="1"/>
      <c r="AR24" s="1"/>
      <c r="AS24" s="1"/>
      <c r="AT24" s="1"/>
      <c r="AU24" s="1"/>
      <c r="AV24" s="1"/>
      <c r="AW24" s="1"/>
    </row>
    <row r="25" spans="2:49" x14ac:dyDescent="0.35">
      <c r="B25" s="2">
        <v>116</v>
      </c>
      <c r="C25" s="2" t="s">
        <v>35</v>
      </c>
      <c r="D25" s="2" t="s">
        <v>47</v>
      </c>
      <c r="E25" s="14" t="s">
        <v>63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M25" s="1">
        <f t="shared" si="22"/>
        <v>30</v>
      </c>
      <c r="AN25" s="1">
        <f t="shared" si="25"/>
        <v>0</v>
      </c>
      <c r="AO25" s="1">
        <f t="shared" si="26"/>
        <v>0</v>
      </c>
      <c r="AP25" s="1"/>
      <c r="AQ25" s="1"/>
      <c r="AR25" s="1"/>
      <c r="AS25" s="1"/>
      <c r="AT25" s="1"/>
      <c r="AU25" s="1"/>
      <c r="AV25" s="1"/>
      <c r="AW25" s="1"/>
    </row>
    <row r="26" spans="2:49" x14ac:dyDescent="0.35">
      <c r="B26" s="2">
        <v>117</v>
      </c>
      <c r="C26" s="2" t="s">
        <v>36</v>
      </c>
      <c r="D26" s="2" t="s">
        <v>47</v>
      </c>
      <c r="E26" s="14" t="s">
        <v>64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M26" s="1">
        <f t="shared" si="22"/>
        <v>30</v>
      </c>
      <c r="AN26" s="1">
        <f t="shared" si="25"/>
        <v>0</v>
      </c>
      <c r="AO26" s="1">
        <f t="shared" si="26"/>
        <v>0</v>
      </c>
      <c r="AP26" s="1"/>
      <c r="AQ26" s="1"/>
      <c r="AR26" s="1"/>
      <c r="AS26" s="1"/>
      <c r="AT26" s="1"/>
      <c r="AU26" s="1"/>
      <c r="AV26" s="1"/>
      <c r="AW26" s="1"/>
    </row>
    <row r="27" spans="2:49" x14ac:dyDescent="0.35">
      <c r="B27" s="2">
        <v>118</v>
      </c>
      <c r="C27" s="2" t="s">
        <v>37</v>
      </c>
      <c r="D27" s="2" t="s">
        <v>47</v>
      </c>
      <c r="E27" s="14" t="s">
        <v>65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M27" s="1">
        <f t="shared" si="22"/>
        <v>30</v>
      </c>
      <c r="AN27" s="1">
        <f t="shared" si="25"/>
        <v>0</v>
      </c>
      <c r="AO27" s="1">
        <f t="shared" si="26"/>
        <v>0</v>
      </c>
      <c r="AP27" s="1"/>
      <c r="AQ27" s="1"/>
      <c r="AR27" s="1"/>
      <c r="AS27" s="1"/>
      <c r="AT27" s="1"/>
      <c r="AU27" s="1"/>
      <c r="AV27" s="1"/>
      <c r="AW27" s="1"/>
    </row>
    <row r="28" spans="2:49" x14ac:dyDescent="0.35">
      <c r="B28" s="2">
        <v>119</v>
      </c>
      <c r="C28" s="2" t="s">
        <v>38</v>
      </c>
      <c r="D28" s="2" t="s">
        <v>47</v>
      </c>
      <c r="E28" s="14" t="s">
        <v>66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M28" s="1">
        <f t="shared" si="22"/>
        <v>30</v>
      </c>
      <c r="AN28" s="1">
        <f t="shared" si="25"/>
        <v>0</v>
      </c>
      <c r="AO28" s="1">
        <f t="shared" si="26"/>
        <v>0</v>
      </c>
      <c r="AP28" s="1"/>
      <c r="AQ28" s="1"/>
      <c r="AR28" s="1"/>
      <c r="AS28" s="1"/>
      <c r="AT28" s="1"/>
      <c r="AU28" s="1"/>
      <c r="AV28" s="1"/>
      <c r="AW28" s="1"/>
    </row>
    <row r="29" spans="2:49" x14ac:dyDescent="0.35">
      <c r="B29" s="2">
        <v>120</v>
      </c>
      <c r="C29" s="2" t="s">
        <v>39</v>
      </c>
      <c r="D29" s="2" t="s">
        <v>47</v>
      </c>
      <c r="E29" s="14" t="s">
        <v>67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M29" s="1">
        <f t="shared" si="22"/>
        <v>30</v>
      </c>
      <c r="AN29" s="1">
        <f t="shared" si="25"/>
        <v>0</v>
      </c>
      <c r="AO29" s="1">
        <f t="shared" si="26"/>
        <v>0</v>
      </c>
      <c r="AP29" s="1"/>
      <c r="AQ29" s="1"/>
      <c r="AR29" s="1"/>
      <c r="AS29" s="1"/>
      <c r="AT29" s="1"/>
      <c r="AU29" s="1"/>
      <c r="AV29" s="1"/>
      <c r="AW29" s="1"/>
    </row>
    <row r="30" spans="2:49" x14ac:dyDescent="0.35">
      <c r="B30" s="2">
        <v>121</v>
      </c>
      <c r="C30" s="2" t="s">
        <v>40</v>
      </c>
      <c r="D30" s="2" t="s">
        <v>47</v>
      </c>
      <c r="E30" s="14" t="s">
        <v>68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M30" s="1">
        <f t="shared" si="22"/>
        <v>30</v>
      </c>
      <c r="AN30" s="1">
        <f t="shared" si="25"/>
        <v>0</v>
      </c>
      <c r="AO30" s="1">
        <f t="shared" si="26"/>
        <v>0</v>
      </c>
      <c r="AP30" s="1"/>
      <c r="AQ30" s="1"/>
      <c r="AR30" s="1"/>
      <c r="AS30" s="1"/>
      <c r="AT30" s="1"/>
      <c r="AU30" s="1"/>
      <c r="AV30" s="1"/>
      <c r="AW30" s="1"/>
    </row>
    <row r="31" spans="2:49" x14ac:dyDescent="0.35">
      <c r="B31" s="2">
        <v>122</v>
      </c>
      <c r="C31" s="2" t="s">
        <v>41</v>
      </c>
      <c r="D31" s="2" t="s">
        <v>47</v>
      </c>
      <c r="E31" s="14" t="s">
        <v>62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M31" s="1">
        <f t="shared" si="22"/>
        <v>30</v>
      </c>
      <c r="AN31" s="1">
        <f t="shared" si="25"/>
        <v>0</v>
      </c>
      <c r="AO31" s="1">
        <f t="shared" si="26"/>
        <v>0</v>
      </c>
      <c r="AP31" s="1"/>
      <c r="AQ31" s="1"/>
      <c r="AR31" s="1"/>
      <c r="AS31" s="1"/>
      <c r="AT31" s="1"/>
      <c r="AU31" s="1"/>
      <c r="AV31" s="1"/>
      <c r="AW31" s="1"/>
    </row>
    <row r="32" spans="2:49" x14ac:dyDescent="0.35">
      <c r="B32" s="2">
        <v>123</v>
      </c>
      <c r="C32" s="2" t="s">
        <v>42</v>
      </c>
      <c r="D32" s="2" t="s">
        <v>47</v>
      </c>
      <c r="E32" s="14" t="s">
        <v>63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M32" s="1">
        <f t="shared" si="22"/>
        <v>30</v>
      </c>
      <c r="AN32" s="1">
        <f t="shared" si="25"/>
        <v>0</v>
      </c>
      <c r="AO32" s="1">
        <f t="shared" si="26"/>
        <v>0</v>
      </c>
      <c r="AP32" s="1"/>
      <c r="AQ32" s="1"/>
      <c r="AR32" s="1"/>
      <c r="AS32" s="1"/>
      <c r="AT32" s="1"/>
      <c r="AU32" s="1"/>
      <c r="AV32" s="1"/>
      <c r="AW32" s="1"/>
    </row>
    <row r="33" spans="2:49" x14ac:dyDescent="0.35">
      <c r="B33" s="2">
        <v>124</v>
      </c>
      <c r="C33" s="2" t="s">
        <v>43</v>
      </c>
      <c r="D33" s="2" t="s">
        <v>47</v>
      </c>
      <c r="E33" s="14" t="s">
        <v>64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M33" s="1">
        <f>$O$4</f>
        <v>30</v>
      </c>
      <c r="AN33" s="1">
        <f t="shared" si="25"/>
        <v>0</v>
      </c>
      <c r="AO33" s="1">
        <f t="shared" si="26"/>
        <v>0</v>
      </c>
      <c r="AP33" s="1"/>
      <c r="AQ33" s="1"/>
      <c r="AR33" s="1"/>
      <c r="AS33" s="1"/>
      <c r="AT33" s="1"/>
      <c r="AU33" s="1"/>
      <c r="AV33" s="1"/>
      <c r="AW33" s="1"/>
    </row>
    <row r="34" spans="2:49" x14ac:dyDescent="0.35">
      <c r="B34" s="2">
        <v>125</v>
      </c>
      <c r="C34" s="2" t="s">
        <v>44</v>
      </c>
      <c r="D34" s="2" t="s">
        <v>47</v>
      </c>
      <c r="E34" s="14" t="s">
        <v>65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M34" s="1">
        <f t="shared" si="22"/>
        <v>30</v>
      </c>
      <c r="AN34" s="1">
        <f t="shared" si="25"/>
        <v>0</v>
      </c>
      <c r="AO34" s="1">
        <f t="shared" si="26"/>
        <v>0</v>
      </c>
      <c r="AP34" s="1"/>
      <c r="AQ34" s="1"/>
      <c r="AR34" s="1"/>
      <c r="AS34" s="1"/>
      <c r="AT34" s="1"/>
      <c r="AU34" s="1"/>
      <c r="AV34" s="1"/>
      <c r="AW34" s="1"/>
    </row>
    <row r="35" spans="2:49" x14ac:dyDescent="0.35">
      <c r="B35" s="2">
        <v>126</v>
      </c>
      <c r="C35" s="2" t="s">
        <v>45</v>
      </c>
      <c r="D35" s="2" t="s">
        <v>47</v>
      </c>
      <c r="E35" s="14" t="s">
        <v>66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M35" s="1">
        <f t="shared" si="22"/>
        <v>30</v>
      </c>
      <c r="AN35" s="1">
        <f t="shared" si="25"/>
        <v>0</v>
      </c>
      <c r="AO35" s="1">
        <f t="shared" si="26"/>
        <v>0</v>
      </c>
      <c r="AP35" s="1"/>
      <c r="AQ35" s="1"/>
      <c r="AR35" s="1"/>
      <c r="AS35" s="1"/>
      <c r="AT35" s="1"/>
      <c r="AU35" s="1"/>
      <c r="AV35" s="1"/>
      <c r="AW35" s="1"/>
    </row>
    <row r="36" spans="2:49" x14ac:dyDescent="0.35">
      <c r="B36" s="2">
        <v>127</v>
      </c>
      <c r="C36" s="2" t="s">
        <v>46</v>
      </c>
      <c r="D36" s="2" t="s">
        <v>47</v>
      </c>
      <c r="E36" s="14" t="s">
        <v>67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M36" s="1">
        <f t="shared" si="22"/>
        <v>30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</sheetData>
  <mergeCells count="56">
    <mergeCell ref="AT8:AT9"/>
    <mergeCell ref="AU8:AU9"/>
    <mergeCell ref="AV8:AV9"/>
    <mergeCell ref="AW8:AW9"/>
    <mergeCell ref="E8:E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AM8:AM9"/>
    <mergeCell ref="AB8:AB9"/>
    <mergeCell ref="AC8:AC9"/>
    <mergeCell ref="AD8:AD9"/>
    <mergeCell ref="AE8:AE9"/>
    <mergeCell ref="AF8:AF9"/>
    <mergeCell ref="AG8:AG9"/>
    <mergeCell ref="X8:X9"/>
    <mergeCell ref="Y8:Y9"/>
    <mergeCell ref="Z8:Z9"/>
    <mergeCell ref="AA8:AA9"/>
    <mergeCell ref="R8:R9"/>
    <mergeCell ref="S8:S9"/>
    <mergeCell ref="T8:T9"/>
    <mergeCell ref="U8:U9"/>
    <mergeCell ref="V8:V9"/>
    <mergeCell ref="W8:W9"/>
    <mergeCell ref="Q8:Q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B8:B9"/>
    <mergeCell ref="C8:C9"/>
    <mergeCell ref="D8:D9"/>
    <mergeCell ref="B7:D7"/>
    <mergeCell ref="B3:D3"/>
    <mergeCell ref="M4:N4"/>
    <mergeCell ref="B2:H2"/>
    <mergeCell ref="B4:C4"/>
    <mergeCell ref="D4:E4"/>
    <mergeCell ref="J4:K4"/>
    <mergeCell ref="G4:H4"/>
  </mergeCells>
  <conditionalFormatting sqref="F10:AK36">
    <cfRule type="expression" dxfId="5" priority="5">
      <formula>F$7="sun"</formula>
    </cfRule>
  </conditionalFormatting>
  <conditionalFormatting sqref="F10:AK36">
    <cfRule type="expression" dxfId="4" priority="4">
      <formula>AND(F$7="sat",COUNTIF($F$7:$F7,"sat")=2)</formula>
    </cfRule>
  </conditionalFormatting>
  <conditionalFormatting sqref="F10:AK36">
    <cfRule type="expression" dxfId="3" priority="3">
      <formula>AND($F$7="sat",COUNTIF($F$7:$F$7,"sat")=2)</formula>
    </cfRule>
  </conditionalFormatting>
  <conditionalFormatting sqref="F10:AK36">
    <cfRule type="expression" dxfId="2" priority="2">
      <formula>AND(F$7="sat",COUNTIF($F$7:F$7,"sat")=2)</formula>
    </cfRule>
  </conditionalFormatting>
  <conditionalFormatting sqref="F10:AK36">
    <cfRule type="expression" dxfId="1" priority="1">
      <formula>AND(F$7="sat",COUNTIF($F$7:F$7,"sat")=4)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Sheet2!$G$5:$G$16</xm:f>
          </x14:formula1>
          <xm:sqref>D4:E4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W36"/>
  <sheetViews>
    <sheetView workbookViewId="0">
      <selection activeCell="D4" sqref="D4:E4"/>
    </sheetView>
  </sheetViews>
  <sheetFormatPr defaultRowHeight="14.5" x14ac:dyDescent="0.35"/>
  <cols>
    <col min="5" max="5" width="16.453125" customWidth="1"/>
    <col min="6" max="37" width="3.90625" style="3" customWidth="1"/>
    <col min="38" max="39" width="8.7265625" customWidth="1"/>
  </cols>
  <sheetData>
    <row r="2" spans="1:49" ht="18.5" x14ac:dyDescent="0.35">
      <c r="B2" s="16" t="s">
        <v>15</v>
      </c>
      <c r="C2" s="16"/>
      <c r="D2" s="16"/>
      <c r="E2" s="16"/>
      <c r="F2" s="16"/>
      <c r="G2" s="16"/>
      <c r="H2" s="16"/>
    </row>
    <row r="3" spans="1:49" x14ac:dyDescent="0.35">
      <c r="B3" s="29"/>
      <c r="C3" s="29"/>
      <c r="D3" s="29"/>
    </row>
    <row r="4" spans="1:49" x14ac:dyDescent="0.35">
      <c r="B4" s="17" t="s">
        <v>14</v>
      </c>
      <c r="C4" s="17"/>
      <c r="D4" s="18" t="s">
        <v>13</v>
      </c>
      <c r="E4" s="18"/>
      <c r="G4" s="19">
        <f>DATEVALUE("10"&amp;LEFT(D4,3))</f>
        <v>45787</v>
      </c>
      <c r="H4" s="19"/>
      <c r="I4" s="4" t="s">
        <v>0</v>
      </c>
      <c r="J4" s="19">
        <f>EDATE(G4,1)</f>
        <v>45818</v>
      </c>
      <c r="K4" s="19"/>
      <c r="M4" s="15" t="s">
        <v>48</v>
      </c>
      <c r="N4" s="15"/>
      <c r="O4" s="5">
        <f>J4-G4</f>
        <v>31</v>
      </c>
    </row>
    <row r="6" spans="1:49" ht="15" thickBot="1" x14ac:dyDescent="0.4">
      <c r="A6" t="e">
        <f>IF(E10=sun,"y","")</f>
        <v>#NAME?</v>
      </c>
    </row>
    <row r="7" spans="1:49" ht="26.5" thickBot="1" x14ac:dyDescent="0.4">
      <c r="B7" s="39" t="s">
        <v>16</v>
      </c>
      <c r="C7" s="40"/>
      <c r="D7" s="41"/>
      <c r="E7" s="12"/>
      <c r="F7" s="9" t="str">
        <f>TEXT(F8,"DDD")</f>
        <v>Sat</v>
      </c>
      <c r="G7" s="10" t="str">
        <f t="shared" ref="G7:P7" si="0">TEXT(G8,"DDD")</f>
        <v>Sun</v>
      </c>
      <c r="H7" s="10" t="str">
        <f t="shared" si="0"/>
        <v>Mon</v>
      </c>
      <c r="I7" s="10" t="str">
        <f t="shared" si="0"/>
        <v>Tue</v>
      </c>
      <c r="J7" s="10" t="str">
        <f t="shared" si="0"/>
        <v>Wed</v>
      </c>
      <c r="K7" s="10" t="str">
        <f t="shared" si="0"/>
        <v>Thu</v>
      </c>
      <c r="L7" s="10" t="str">
        <f t="shared" si="0"/>
        <v>Fri</v>
      </c>
      <c r="M7" s="10" t="str">
        <f t="shared" si="0"/>
        <v>Sat</v>
      </c>
      <c r="N7" s="10" t="str">
        <f t="shared" si="0"/>
        <v>Sun</v>
      </c>
      <c r="O7" s="10" t="str">
        <f t="shared" si="0"/>
        <v>Mon</v>
      </c>
      <c r="P7" s="10" t="str">
        <f t="shared" si="0"/>
        <v>Tue</v>
      </c>
      <c r="Q7" s="10" t="str">
        <f>TEXT(Q8,"DDD")</f>
        <v>Wed</v>
      </c>
      <c r="R7" s="10" t="str">
        <f t="shared" ref="R7:Y7" si="1">TEXT(R8,"DDD")</f>
        <v>Thu</v>
      </c>
      <c r="S7" s="10" t="str">
        <f t="shared" si="1"/>
        <v>Fri</v>
      </c>
      <c r="T7" s="10" t="str">
        <f t="shared" si="1"/>
        <v>Sat</v>
      </c>
      <c r="U7" s="10" t="str">
        <f t="shared" si="1"/>
        <v>Sun</v>
      </c>
      <c r="V7" s="10" t="str">
        <f t="shared" si="1"/>
        <v>Mon</v>
      </c>
      <c r="W7" s="10" t="str">
        <f t="shared" si="1"/>
        <v>Tue</v>
      </c>
      <c r="X7" s="10" t="str">
        <f t="shared" si="1"/>
        <v>Wed</v>
      </c>
      <c r="Y7" s="10" t="str">
        <f t="shared" si="1"/>
        <v>Thu</v>
      </c>
      <c r="Z7" s="10" t="str">
        <f>TEXT(Z8,"DDD")</f>
        <v>Fri</v>
      </c>
      <c r="AA7" s="10" t="str">
        <f t="shared" ref="AA7:AH7" si="2">TEXT(AA8,"DDD")</f>
        <v>Sat</v>
      </c>
      <c r="AB7" s="10" t="str">
        <f t="shared" si="2"/>
        <v>Sun</v>
      </c>
      <c r="AC7" s="10" t="str">
        <f t="shared" si="2"/>
        <v>Mon</v>
      </c>
      <c r="AD7" s="10" t="str">
        <f t="shared" si="2"/>
        <v>Tue</v>
      </c>
      <c r="AE7" s="10" t="str">
        <f t="shared" si="2"/>
        <v>Wed</v>
      </c>
      <c r="AF7" s="10" t="str">
        <f t="shared" si="2"/>
        <v>Thu</v>
      </c>
      <c r="AG7" s="10" t="str">
        <f t="shared" si="2"/>
        <v>Fri</v>
      </c>
      <c r="AH7" s="10" t="str">
        <f t="shared" si="2"/>
        <v>Sat</v>
      </c>
      <c r="AI7" s="10" t="str">
        <f>TEXT(AI8,"DDD")</f>
        <v>Sun</v>
      </c>
      <c r="AJ7" s="10" t="str">
        <f t="shared" ref="AJ7:AK7" si="3">TEXT(AJ8,"DDD")</f>
        <v>Mon</v>
      </c>
      <c r="AK7" s="11" t="str">
        <f t="shared" si="3"/>
        <v>Tue</v>
      </c>
    </row>
    <row r="8" spans="1:49" ht="22.5" customHeight="1" x14ac:dyDescent="0.35">
      <c r="B8" s="42" t="s">
        <v>17</v>
      </c>
      <c r="C8" s="43" t="s">
        <v>18</v>
      </c>
      <c r="D8" s="44" t="s">
        <v>19</v>
      </c>
      <c r="E8" s="45" t="s">
        <v>61</v>
      </c>
      <c r="F8" s="32">
        <f>G4</f>
        <v>45787</v>
      </c>
      <c r="G8" s="30">
        <f>IF(F8&lt;$J$4,F8+1,"")</f>
        <v>45788</v>
      </c>
      <c r="H8" s="30">
        <f>IF(G8&lt;$J$4,G8+1,"")</f>
        <v>45789</v>
      </c>
      <c r="I8" s="30">
        <f>IF(H8&lt;$J$4,H8+1,"")</f>
        <v>45790</v>
      </c>
      <c r="J8" s="30">
        <f>IF(I8&lt;$J$4,I8+1,"")</f>
        <v>45791</v>
      </c>
      <c r="K8" s="30">
        <f t="shared" ref="K8:AK8" si="4">IF(J8&lt;$J$4,J8+1,"")</f>
        <v>45792</v>
      </c>
      <c r="L8" s="30">
        <f t="shared" si="4"/>
        <v>45793</v>
      </c>
      <c r="M8" s="30">
        <f t="shared" si="4"/>
        <v>45794</v>
      </c>
      <c r="N8" s="30">
        <f t="shared" si="4"/>
        <v>45795</v>
      </c>
      <c r="O8" s="30">
        <f t="shared" si="4"/>
        <v>45796</v>
      </c>
      <c r="P8" s="30">
        <f t="shared" si="4"/>
        <v>45797</v>
      </c>
      <c r="Q8" s="30">
        <f t="shared" si="4"/>
        <v>45798</v>
      </c>
      <c r="R8" s="30">
        <f t="shared" si="4"/>
        <v>45799</v>
      </c>
      <c r="S8" s="30">
        <f t="shared" si="4"/>
        <v>45800</v>
      </c>
      <c r="T8" s="30">
        <f t="shared" si="4"/>
        <v>45801</v>
      </c>
      <c r="U8" s="30">
        <f t="shared" si="4"/>
        <v>45802</v>
      </c>
      <c r="V8" s="30">
        <f t="shared" si="4"/>
        <v>45803</v>
      </c>
      <c r="W8" s="30">
        <f t="shared" si="4"/>
        <v>45804</v>
      </c>
      <c r="X8" s="30">
        <f t="shared" si="4"/>
        <v>45805</v>
      </c>
      <c r="Y8" s="30">
        <f t="shared" si="4"/>
        <v>45806</v>
      </c>
      <c r="Z8" s="30">
        <f t="shared" si="4"/>
        <v>45807</v>
      </c>
      <c r="AA8" s="30">
        <f t="shared" si="4"/>
        <v>45808</v>
      </c>
      <c r="AB8" s="30">
        <f t="shared" si="4"/>
        <v>45809</v>
      </c>
      <c r="AC8" s="30">
        <f t="shared" si="4"/>
        <v>45810</v>
      </c>
      <c r="AD8" s="30">
        <f t="shared" si="4"/>
        <v>45811</v>
      </c>
      <c r="AE8" s="30">
        <f t="shared" si="4"/>
        <v>45812</v>
      </c>
      <c r="AF8" s="30">
        <f t="shared" si="4"/>
        <v>45813</v>
      </c>
      <c r="AG8" s="30">
        <f t="shared" si="4"/>
        <v>45814</v>
      </c>
      <c r="AH8" s="30">
        <f t="shared" si="4"/>
        <v>45815</v>
      </c>
      <c r="AI8" s="30">
        <f t="shared" si="4"/>
        <v>45816</v>
      </c>
      <c r="AJ8" s="30">
        <f t="shared" si="4"/>
        <v>45817</v>
      </c>
      <c r="AK8" s="37">
        <f t="shared" si="4"/>
        <v>45818</v>
      </c>
      <c r="AL8" s="29"/>
      <c r="AM8" s="47" t="s">
        <v>49</v>
      </c>
      <c r="AN8" s="47" t="s">
        <v>50</v>
      </c>
      <c r="AO8" s="47" t="s">
        <v>51</v>
      </c>
      <c r="AP8" s="47" t="s">
        <v>52</v>
      </c>
      <c r="AQ8" s="47" t="s">
        <v>53</v>
      </c>
      <c r="AR8" s="47" t="s">
        <v>53</v>
      </c>
      <c r="AS8" s="47" t="s">
        <v>54</v>
      </c>
      <c r="AT8" s="47" t="s">
        <v>55</v>
      </c>
      <c r="AU8" s="47" t="s">
        <v>56</v>
      </c>
      <c r="AV8" s="47" t="s">
        <v>57</v>
      </c>
      <c r="AW8" s="47" t="s">
        <v>58</v>
      </c>
    </row>
    <row r="9" spans="1:49" ht="15" thickBot="1" x14ac:dyDescent="0.4">
      <c r="B9" s="21"/>
      <c r="C9" s="23"/>
      <c r="D9" s="25"/>
      <c r="E9" s="46"/>
      <c r="F9" s="33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8"/>
      <c r="AL9" s="29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</row>
    <row r="10" spans="1:49" ht="14.5" customHeight="1" x14ac:dyDescent="0.35">
      <c r="B10" s="7">
        <v>101</v>
      </c>
      <c r="C10" s="7" t="s">
        <v>20</v>
      </c>
      <c r="D10" s="7" t="s">
        <v>47</v>
      </c>
      <c r="E10" s="8" t="s">
        <v>62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M10" s="1">
        <f>$O$4</f>
        <v>31</v>
      </c>
      <c r="AN10" s="1">
        <f>COUNTIF(F10:AK10,"a")</f>
        <v>0</v>
      </c>
      <c r="AO10" s="1">
        <f>COUNTIF(F10:AK10,"p")</f>
        <v>0</v>
      </c>
      <c r="AP10" s="1"/>
      <c r="AQ10" s="1"/>
      <c r="AR10" s="1"/>
      <c r="AS10" s="1"/>
      <c r="AT10" s="1"/>
      <c r="AU10" s="1"/>
      <c r="AV10" s="1"/>
      <c r="AW10" s="1"/>
    </row>
    <row r="11" spans="1:49" x14ac:dyDescent="0.35">
      <c r="B11" s="2">
        <v>102</v>
      </c>
      <c r="C11" s="2" t="s">
        <v>21</v>
      </c>
      <c r="D11" s="2" t="s">
        <v>47</v>
      </c>
      <c r="E11" s="8" t="s">
        <v>63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M11" s="1">
        <f t="shared" ref="AM11:AM36" si="5">$O$4</f>
        <v>31</v>
      </c>
      <c r="AN11" s="1">
        <f t="shared" ref="AN11:AN35" si="6">COUNTIF(F11:AK11,"a")</f>
        <v>0</v>
      </c>
      <c r="AO11" s="1">
        <f t="shared" ref="AO11:AO35" si="7">COUNTIF(F11:AK11,"p")</f>
        <v>0</v>
      </c>
      <c r="AP11" s="1"/>
      <c r="AQ11" s="1"/>
      <c r="AR11" s="1"/>
      <c r="AS11" s="1"/>
      <c r="AT11" s="1"/>
      <c r="AU11" s="1"/>
      <c r="AV11" s="1"/>
      <c r="AW11" s="1"/>
    </row>
    <row r="12" spans="1:49" ht="14.5" customHeight="1" x14ac:dyDescent="0.35">
      <c r="B12" s="2">
        <v>103</v>
      </c>
      <c r="C12" s="2" t="s">
        <v>22</v>
      </c>
      <c r="D12" s="2" t="s">
        <v>47</v>
      </c>
      <c r="E12" s="8" t="s">
        <v>64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M12" s="1">
        <f t="shared" si="5"/>
        <v>31</v>
      </c>
      <c r="AN12" s="1">
        <f t="shared" si="6"/>
        <v>0</v>
      </c>
      <c r="AO12" s="1">
        <f t="shared" si="7"/>
        <v>0</v>
      </c>
      <c r="AP12" s="1"/>
      <c r="AQ12" s="1"/>
      <c r="AR12" s="1"/>
      <c r="AS12" s="1"/>
      <c r="AT12" s="1"/>
      <c r="AU12" s="1"/>
      <c r="AV12" s="1"/>
      <c r="AW12" s="1"/>
    </row>
    <row r="13" spans="1:49" x14ac:dyDescent="0.35">
      <c r="B13" s="2">
        <v>104</v>
      </c>
      <c r="C13" s="2" t="s">
        <v>23</v>
      </c>
      <c r="D13" s="2" t="s">
        <v>47</v>
      </c>
      <c r="E13" s="8" t="s">
        <v>65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M13" s="1">
        <f t="shared" si="5"/>
        <v>31</v>
      </c>
      <c r="AN13" s="1">
        <f t="shared" si="6"/>
        <v>0</v>
      </c>
      <c r="AO13" s="1">
        <f t="shared" si="7"/>
        <v>0</v>
      </c>
      <c r="AP13" s="1"/>
      <c r="AQ13" s="1"/>
      <c r="AR13" s="1"/>
      <c r="AS13" s="1"/>
      <c r="AT13" s="1"/>
      <c r="AU13" s="1"/>
      <c r="AV13" s="1"/>
      <c r="AW13" s="1"/>
    </row>
    <row r="14" spans="1:49" x14ac:dyDescent="0.35">
      <c r="B14" s="2">
        <v>105</v>
      </c>
      <c r="C14" s="2" t="s">
        <v>24</v>
      </c>
      <c r="D14" s="2" t="s">
        <v>47</v>
      </c>
      <c r="E14" s="8" t="s">
        <v>66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M14" s="1">
        <f t="shared" si="5"/>
        <v>31</v>
      </c>
      <c r="AN14" s="1">
        <f t="shared" si="6"/>
        <v>0</v>
      </c>
      <c r="AO14" s="1">
        <f t="shared" si="7"/>
        <v>0</v>
      </c>
      <c r="AP14" s="1"/>
      <c r="AQ14" s="1"/>
      <c r="AR14" s="1"/>
      <c r="AS14" s="1"/>
      <c r="AT14" s="1"/>
      <c r="AU14" s="1"/>
      <c r="AV14" s="1"/>
      <c r="AW14" s="1"/>
    </row>
    <row r="15" spans="1:49" x14ac:dyDescent="0.35">
      <c r="B15" s="2">
        <v>106</v>
      </c>
      <c r="C15" s="2" t="s">
        <v>25</v>
      </c>
      <c r="D15" s="2" t="s">
        <v>47</v>
      </c>
      <c r="E15" s="8" t="s">
        <v>67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M15" s="1">
        <f t="shared" si="5"/>
        <v>31</v>
      </c>
      <c r="AN15" s="1">
        <f t="shared" si="6"/>
        <v>0</v>
      </c>
      <c r="AO15" s="1">
        <f t="shared" si="7"/>
        <v>0</v>
      </c>
      <c r="AP15" s="1"/>
      <c r="AQ15" s="1"/>
      <c r="AR15" s="1"/>
      <c r="AS15" s="1"/>
      <c r="AT15" s="1"/>
      <c r="AU15" s="1"/>
      <c r="AV15" s="1"/>
      <c r="AW15" s="1"/>
    </row>
    <row r="16" spans="1:49" x14ac:dyDescent="0.35">
      <c r="B16" s="2">
        <v>107</v>
      </c>
      <c r="C16" s="2" t="s">
        <v>26</v>
      </c>
      <c r="D16" s="2" t="s">
        <v>47</v>
      </c>
      <c r="E16" s="8" t="s">
        <v>68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M16" s="1">
        <f t="shared" si="5"/>
        <v>31</v>
      </c>
      <c r="AN16" s="1">
        <f t="shared" si="6"/>
        <v>0</v>
      </c>
      <c r="AO16" s="1">
        <f t="shared" si="7"/>
        <v>0</v>
      </c>
      <c r="AP16" s="1"/>
      <c r="AQ16" s="1"/>
      <c r="AR16" s="1"/>
      <c r="AS16" s="1"/>
      <c r="AT16" s="1"/>
      <c r="AU16" s="1"/>
      <c r="AV16" s="1"/>
      <c r="AW16" s="1"/>
    </row>
    <row r="17" spans="2:49" x14ac:dyDescent="0.35">
      <c r="B17" s="2">
        <v>108</v>
      </c>
      <c r="C17" s="2" t="s">
        <v>27</v>
      </c>
      <c r="D17" s="2" t="s">
        <v>47</v>
      </c>
      <c r="E17" s="8" t="s">
        <v>62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M17" s="1">
        <f t="shared" si="5"/>
        <v>31</v>
      </c>
      <c r="AN17" s="1">
        <f t="shared" si="6"/>
        <v>0</v>
      </c>
      <c r="AO17" s="1">
        <f t="shared" si="7"/>
        <v>0</v>
      </c>
      <c r="AP17" s="1"/>
      <c r="AQ17" s="1"/>
      <c r="AR17" s="1"/>
      <c r="AS17" s="1"/>
      <c r="AT17" s="1"/>
      <c r="AU17" s="1"/>
      <c r="AV17" s="1"/>
      <c r="AW17" s="1"/>
    </row>
    <row r="18" spans="2:49" x14ac:dyDescent="0.35">
      <c r="B18" s="2">
        <v>109</v>
      </c>
      <c r="C18" s="2" t="s">
        <v>28</v>
      </c>
      <c r="D18" s="2" t="s">
        <v>47</v>
      </c>
      <c r="E18" s="8" t="s">
        <v>63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M18" s="1">
        <f t="shared" si="5"/>
        <v>31</v>
      </c>
      <c r="AN18" s="1">
        <f t="shared" si="6"/>
        <v>0</v>
      </c>
      <c r="AO18" s="1">
        <f t="shared" si="7"/>
        <v>0</v>
      </c>
      <c r="AP18" s="1"/>
      <c r="AQ18" s="1"/>
      <c r="AR18" s="1"/>
      <c r="AS18" s="1"/>
      <c r="AT18" s="1"/>
      <c r="AU18" s="1"/>
      <c r="AV18" s="1"/>
      <c r="AW18" s="1"/>
    </row>
    <row r="19" spans="2:49" x14ac:dyDescent="0.35">
      <c r="B19" s="2">
        <v>110</v>
      </c>
      <c r="C19" s="2" t="s">
        <v>29</v>
      </c>
      <c r="D19" s="2" t="s">
        <v>47</v>
      </c>
      <c r="E19" s="8" t="s">
        <v>64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M19" s="1">
        <f t="shared" si="5"/>
        <v>31</v>
      </c>
      <c r="AN19" s="1">
        <f t="shared" si="6"/>
        <v>0</v>
      </c>
      <c r="AO19" s="1">
        <f t="shared" si="7"/>
        <v>0</v>
      </c>
      <c r="AP19" s="1"/>
      <c r="AQ19" s="1"/>
      <c r="AR19" s="1"/>
      <c r="AS19" s="1"/>
      <c r="AT19" s="1"/>
      <c r="AU19" s="1"/>
      <c r="AV19" s="1"/>
      <c r="AW19" s="1"/>
    </row>
    <row r="20" spans="2:49" x14ac:dyDescent="0.35">
      <c r="B20" s="2">
        <v>111</v>
      </c>
      <c r="C20" s="2" t="s">
        <v>30</v>
      </c>
      <c r="D20" s="2" t="s">
        <v>47</v>
      </c>
      <c r="E20" s="8" t="s">
        <v>65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M20" s="1">
        <f t="shared" si="5"/>
        <v>31</v>
      </c>
      <c r="AN20" s="1">
        <f t="shared" si="6"/>
        <v>0</v>
      </c>
      <c r="AO20" s="1">
        <f t="shared" si="7"/>
        <v>0</v>
      </c>
      <c r="AP20" s="1"/>
      <c r="AQ20" s="1"/>
      <c r="AR20" s="1"/>
      <c r="AS20" s="1"/>
      <c r="AT20" s="1"/>
      <c r="AU20" s="1"/>
      <c r="AV20" s="1"/>
      <c r="AW20" s="1"/>
    </row>
    <row r="21" spans="2:49" x14ac:dyDescent="0.35">
      <c r="B21" s="2">
        <v>112</v>
      </c>
      <c r="C21" s="2" t="s">
        <v>31</v>
      </c>
      <c r="D21" s="2" t="s">
        <v>47</v>
      </c>
      <c r="E21" s="8" t="s">
        <v>66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M21" s="1">
        <f t="shared" si="5"/>
        <v>31</v>
      </c>
      <c r="AN21" s="1">
        <f t="shared" si="6"/>
        <v>0</v>
      </c>
      <c r="AO21" s="1">
        <f t="shared" si="7"/>
        <v>0</v>
      </c>
      <c r="AP21" s="1"/>
      <c r="AQ21" s="1"/>
      <c r="AR21" s="1"/>
      <c r="AS21" s="1"/>
      <c r="AT21" s="1"/>
      <c r="AU21" s="1"/>
      <c r="AV21" s="1"/>
      <c r="AW21" s="1"/>
    </row>
    <row r="22" spans="2:49" x14ac:dyDescent="0.35">
      <c r="B22" s="2">
        <v>113</v>
      </c>
      <c r="C22" s="2" t="s">
        <v>32</v>
      </c>
      <c r="D22" s="2" t="s">
        <v>47</v>
      </c>
      <c r="E22" s="8" t="s">
        <v>67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M22" s="1">
        <f t="shared" si="5"/>
        <v>31</v>
      </c>
      <c r="AN22" s="1">
        <f t="shared" si="6"/>
        <v>0</v>
      </c>
      <c r="AO22" s="1">
        <f t="shared" si="7"/>
        <v>0</v>
      </c>
      <c r="AP22" s="1"/>
      <c r="AQ22" s="1"/>
      <c r="AR22" s="1"/>
      <c r="AS22" s="1"/>
      <c r="AT22" s="1"/>
      <c r="AU22" s="1"/>
      <c r="AV22" s="1"/>
      <c r="AW22" s="1"/>
    </row>
    <row r="23" spans="2:49" x14ac:dyDescent="0.35">
      <c r="B23" s="2">
        <v>114</v>
      </c>
      <c r="C23" s="2" t="s">
        <v>33</v>
      </c>
      <c r="D23" s="2" t="s">
        <v>47</v>
      </c>
      <c r="E23" s="8" t="s">
        <v>68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M23" s="1">
        <f>$O$4</f>
        <v>31</v>
      </c>
      <c r="AN23" s="1">
        <f t="shared" si="6"/>
        <v>0</v>
      </c>
      <c r="AO23" s="1">
        <f t="shared" si="7"/>
        <v>0</v>
      </c>
      <c r="AP23" s="1"/>
      <c r="AQ23" s="1"/>
      <c r="AR23" s="1"/>
      <c r="AS23" s="1"/>
      <c r="AT23" s="1"/>
      <c r="AU23" s="1"/>
      <c r="AV23" s="1"/>
      <c r="AW23" s="1"/>
    </row>
    <row r="24" spans="2:49" x14ac:dyDescent="0.35">
      <c r="B24" s="2">
        <v>115</v>
      </c>
      <c r="C24" s="2" t="s">
        <v>34</v>
      </c>
      <c r="D24" s="2" t="s">
        <v>47</v>
      </c>
      <c r="E24" s="8" t="s">
        <v>62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M24" s="1">
        <f t="shared" si="5"/>
        <v>31</v>
      </c>
      <c r="AN24" s="1">
        <f t="shared" si="6"/>
        <v>0</v>
      </c>
      <c r="AO24" s="1">
        <f t="shared" si="7"/>
        <v>0</v>
      </c>
      <c r="AP24" s="1"/>
      <c r="AQ24" s="1"/>
      <c r="AR24" s="1"/>
      <c r="AS24" s="1"/>
      <c r="AT24" s="1"/>
      <c r="AU24" s="1"/>
      <c r="AV24" s="1"/>
      <c r="AW24" s="1"/>
    </row>
    <row r="25" spans="2:49" x14ac:dyDescent="0.35">
      <c r="B25" s="2">
        <v>116</v>
      </c>
      <c r="C25" s="2" t="s">
        <v>35</v>
      </c>
      <c r="D25" s="2" t="s">
        <v>47</v>
      </c>
      <c r="E25" s="8" t="s">
        <v>63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M25" s="1">
        <f t="shared" si="5"/>
        <v>31</v>
      </c>
      <c r="AN25" s="1">
        <f t="shared" si="6"/>
        <v>0</v>
      </c>
      <c r="AO25" s="1">
        <f t="shared" si="7"/>
        <v>0</v>
      </c>
      <c r="AP25" s="1"/>
      <c r="AQ25" s="1"/>
      <c r="AR25" s="1"/>
      <c r="AS25" s="1"/>
      <c r="AT25" s="1"/>
      <c r="AU25" s="1"/>
      <c r="AV25" s="1"/>
      <c r="AW25" s="1"/>
    </row>
    <row r="26" spans="2:49" x14ac:dyDescent="0.35">
      <c r="B26" s="2">
        <v>117</v>
      </c>
      <c r="C26" s="2" t="s">
        <v>36</v>
      </c>
      <c r="D26" s="2" t="s">
        <v>47</v>
      </c>
      <c r="E26" s="8" t="s">
        <v>64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M26" s="1">
        <f t="shared" si="5"/>
        <v>31</v>
      </c>
      <c r="AN26" s="1">
        <f t="shared" si="6"/>
        <v>0</v>
      </c>
      <c r="AO26" s="1">
        <f t="shared" si="7"/>
        <v>0</v>
      </c>
      <c r="AP26" s="1"/>
      <c r="AQ26" s="1"/>
      <c r="AR26" s="1"/>
      <c r="AS26" s="1"/>
      <c r="AT26" s="1"/>
      <c r="AU26" s="1"/>
      <c r="AV26" s="1"/>
      <c r="AW26" s="1"/>
    </row>
    <row r="27" spans="2:49" x14ac:dyDescent="0.35">
      <c r="B27" s="2">
        <v>118</v>
      </c>
      <c r="C27" s="2" t="s">
        <v>37</v>
      </c>
      <c r="D27" s="2" t="s">
        <v>47</v>
      </c>
      <c r="E27" s="8" t="s">
        <v>65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M27" s="1">
        <f t="shared" si="5"/>
        <v>31</v>
      </c>
      <c r="AN27" s="1">
        <f t="shared" si="6"/>
        <v>0</v>
      </c>
      <c r="AO27" s="1">
        <f t="shared" si="7"/>
        <v>0</v>
      </c>
      <c r="AP27" s="1"/>
      <c r="AQ27" s="1"/>
      <c r="AR27" s="1"/>
      <c r="AS27" s="1"/>
      <c r="AT27" s="1"/>
      <c r="AU27" s="1"/>
      <c r="AV27" s="1"/>
      <c r="AW27" s="1"/>
    </row>
    <row r="28" spans="2:49" x14ac:dyDescent="0.35">
      <c r="B28" s="2">
        <v>119</v>
      </c>
      <c r="C28" s="2" t="s">
        <v>38</v>
      </c>
      <c r="D28" s="2" t="s">
        <v>47</v>
      </c>
      <c r="E28" s="8" t="s">
        <v>66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M28" s="1">
        <f t="shared" si="5"/>
        <v>31</v>
      </c>
      <c r="AN28" s="1">
        <f t="shared" si="6"/>
        <v>0</v>
      </c>
      <c r="AO28" s="1">
        <f t="shared" si="7"/>
        <v>0</v>
      </c>
      <c r="AP28" s="1"/>
      <c r="AQ28" s="1"/>
      <c r="AR28" s="1"/>
      <c r="AS28" s="1"/>
      <c r="AT28" s="1"/>
      <c r="AU28" s="1"/>
      <c r="AV28" s="1"/>
      <c r="AW28" s="1"/>
    </row>
    <row r="29" spans="2:49" x14ac:dyDescent="0.35">
      <c r="B29" s="2">
        <v>120</v>
      </c>
      <c r="C29" s="2" t="s">
        <v>39</v>
      </c>
      <c r="D29" s="2" t="s">
        <v>47</v>
      </c>
      <c r="E29" s="8" t="s">
        <v>67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M29" s="1">
        <f t="shared" si="5"/>
        <v>31</v>
      </c>
      <c r="AN29" s="1">
        <f t="shared" si="6"/>
        <v>0</v>
      </c>
      <c r="AO29" s="1">
        <f t="shared" si="7"/>
        <v>0</v>
      </c>
      <c r="AP29" s="1"/>
      <c r="AQ29" s="1"/>
      <c r="AR29" s="1"/>
      <c r="AS29" s="1"/>
      <c r="AT29" s="1"/>
      <c r="AU29" s="1"/>
      <c r="AV29" s="1"/>
      <c r="AW29" s="1"/>
    </row>
    <row r="30" spans="2:49" x14ac:dyDescent="0.35">
      <c r="B30" s="2">
        <v>121</v>
      </c>
      <c r="C30" s="2" t="s">
        <v>40</v>
      </c>
      <c r="D30" s="2" t="s">
        <v>47</v>
      </c>
      <c r="E30" s="8" t="s">
        <v>68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M30" s="1">
        <f t="shared" si="5"/>
        <v>31</v>
      </c>
      <c r="AN30" s="1">
        <f t="shared" si="6"/>
        <v>0</v>
      </c>
      <c r="AO30" s="1">
        <f t="shared" si="7"/>
        <v>0</v>
      </c>
      <c r="AP30" s="1"/>
      <c r="AQ30" s="1"/>
      <c r="AR30" s="1"/>
      <c r="AS30" s="1"/>
      <c r="AT30" s="1"/>
      <c r="AU30" s="1"/>
      <c r="AV30" s="1"/>
      <c r="AW30" s="1"/>
    </row>
    <row r="31" spans="2:49" x14ac:dyDescent="0.35">
      <c r="B31" s="2">
        <v>122</v>
      </c>
      <c r="C31" s="2" t="s">
        <v>41</v>
      </c>
      <c r="D31" s="2" t="s">
        <v>47</v>
      </c>
      <c r="E31" s="8" t="s">
        <v>62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M31" s="1">
        <f t="shared" si="5"/>
        <v>31</v>
      </c>
      <c r="AN31" s="1">
        <f t="shared" si="6"/>
        <v>0</v>
      </c>
      <c r="AO31" s="1">
        <f t="shared" si="7"/>
        <v>0</v>
      </c>
      <c r="AP31" s="1"/>
      <c r="AQ31" s="1"/>
      <c r="AR31" s="1"/>
      <c r="AS31" s="1"/>
      <c r="AT31" s="1"/>
      <c r="AU31" s="1"/>
      <c r="AV31" s="1"/>
      <c r="AW31" s="1"/>
    </row>
    <row r="32" spans="2:49" x14ac:dyDescent="0.35">
      <c r="B32" s="2">
        <v>123</v>
      </c>
      <c r="C32" s="2" t="s">
        <v>42</v>
      </c>
      <c r="D32" s="2" t="s">
        <v>47</v>
      </c>
      <c r="E32" s="8" t="s">
        <v>63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M32" s="1">
        <f t="shared" si="5"/>
        <v>31</v>
      </c>
      <c r="AN32" s="1">
        <f t="shared" si="6"/>
        <v>0</v>
      </c>
      <c r="AO32" s="1">
        <f t="shared" si="7"/>
        <v>0</v>
      </c>
      <c r="AP32" s="1"/>
      <c r="AQ32" s="1"/>
      <c r="AR32" s="1"/>
      <c r="AS32" s="1"/>
      <c r="AT32" s="1"/>
      <c r="AU32" s="1"/>
      <c r="AV32" s="1"/>
      <c r="AW32" s="1"/>
    </row>
    <row r="33" spans="2:49" x14ac:dyDescent="0.35">
      <c r="B33" s="2">
        <v>124</v>
      </c>
      <c r="C33" s="2" t="s">
        <v>43</v>
      </c>
      <c r="D33" s="2" t="s">
        <v>47</v>
      </c>
      <c r="E33" s="8" t="s">
        <v>64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M33" s="1">
        <f>$O$4</f>
        <v>31</v>
      </c>
      <c r="AN33" s="1">
        <f t="shared" si="6"/>
        <v>0</v>
      </c>
      <c r="AO33" s="1">
        <f t="shared" si="7"/>
        <v>0</v>
      </c>
      <c r="AP33" s="1"/>
      <c r="AQ33" s="1"/>
      <c r="AR33" s="1"/>
      <c r="AS33" s="1"/>
      <c r="AT33" s="1"/>
      <c r="AU33" s="1"/>
      <c r="AV33" s="1"/>
      <c r="AW33" s="1"/>
    </row>
    <row r="34" spans="2:49" x14ac:dyDescent="0.35">
      <c r="B34" s="2">
        <v>125</v>
      </c>
      <c r="C34" s="2" t="s">
        <v>44</v>
      </c>
      <c r="D34" s="2" t="s">
        <v>47</v>
      </c>
      <c r="E34" s="8" t="s">
        <v>65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M34" s="1">
        <f t="shared" si="5"/>
        <v>31</v>
      </c>
      <c r="AN34" s="1">
        <f t="shared" si="6"/>
        <v>0</v>
      </c>
      <c r="AO34" s="1">
        <f t="shared" si="7"/>
        <v>0</v>
      </c>
      <c r="AP34" s="1"/>
      <c r="AQ34" s="1"/>
      <c r="AR34" s="1"/>
      <c r="AS34" s="1"/>
      <c r="AT34" s="1"/>
      <c r="AU34" s="1"/>
      <c r="AV34" s="1"/>
      <c r="AW34" s="1"/>
    </row>
    <row r="35" spans="2:49" x14ac:dyDescent="0.35">
      <c r="B35" s="2">
        <v>126</v>
      </c>
      <c r="C35" s="2" t="s">
        <v>45</v>
      </c>
      <c r="D35" s="2" t="s">
        <v>47</v>
      </c>
      <c r="E35" s="8" t="s">
        <v>66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M35" s="1">
        <f t="shared" si="5"/>
        <v>31</v>
      </c>
      <c r="AN35" s="1">
        <f t="shared" si="6"/>
        <v>0</v>
      </c>
      <c r="AO35" s="1">
        <f t="shared" si="7"/>
        <v>0</v>
      </c>
      <c r="AP35" s="1"/>
      <c r="AQ35" s="1"/>
      <c r="AR35" s="1"/>
      <c r="AS35" s="1"/>
      <c r="AT35" s="1"/>
      <c r="AU35" s="1"/>
      <c r="AV35" s="1"/>
      <c r="AW35" s="1"/>
    </row>
    <row r="36" spans="2:49" x14ac:dyDescent="0.35">
      <c r="B36" s="2">
        <v>127</v>
      </c>
      <c r="C36" s="2" t="s">
        <v>46</v>
      </c>
      <c r="D36" s="2" t="s">
        <v>47</v>
      </c>
      <c r="E36" s="8" t="s">
        <v>67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M36" s="1">
        <f t="shared" si="5"/>
        <v>31</v>
      </c>
      <c r="AN36" s="1">
        <f t="shared" ref="AN36" si="8">COUNTIF(F36:AK36,"a")</f>
        <v>0</v>
      </c>
      <c r="AO36" s="1">
        <f t="shared" ref="AO36" si="9">COUNTIF(F36:AK36,"p")</f>
        <v>0</v>
      </c>
      <c r="AP36" s="1"/>
      <c r="AQ36" s="1"/>
      <c r="AR36" s="1"/>
      <c r="AS36" s="1"/>
      <c r="AT36" s="1"/>
      <c r="AU36" s="1"/>
      <c r="AV36" s="1"/>
      <c r="AW36" s="1"/>
    </row>
  </sheetData>
  <mergeCells count="56">
    <mergeCell ref="AT8:AT9"/>
    <mergeCell ref="AU8:AU9"/>
    <mergeCell ref="AV8:AV9"/>
    <mergeCell ref="AW8:AW9"/>
    <mergeCell ref="AN8:AN9"/>
    <mergeCell ref="AO8:AO9"/>
    <mergeCell ref="AP8:AP9"/>
    <mergeCell ref="AQ8:AQ9"/>
    <mergeCell ref="AR8:AR9"/>
    <mergeCell ref="AS8:AS9"/>
    <mergeCell ref="AM8:AM9"/>
    <mergeCell ref="AB8:AB9"/>
    <mergeCell ref="AC8:AC9"/>
    <mergeCell ref="AD8:AD9"/>
    <mergeCell ref="AE8:AE9"/>
    <mergeCell ref="AF8:AF9"/>
    <mergeCell ref="AG8:AG9"/>
    <mergeCell ref="AH8:AH9"/>
    <mergeCell ref="AI8:AI9"/>
    <mergeCell ref="AJ8:AJ9"/>
    <mergeCell ref="AK8:AK9"/>
    <mergeCell ref="AL8:AL9"/>
    <mergeCell ref="N8:N9"/>
    <mergeCell ref="AA8:AA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O8:O9"/>
    <mergeCell ref="M4:N4"/>
    <mergeCell ref="B7:D7"/>
    <mergeCell ref="B8:B9"/>
    <mergeCell ref="C8:C9"/>
    <mergeCell ref="D8:D9"/>
    <mergeCell ref="E8:E9"/>
    <mergeCell ref="F8:F9"/>
    <mergeCell ref="G8:G9"/>
    <mergeCell ref="H8:H9"/>
    <mergeCell ref="I8:I9"/>
    <mergeCell ref="J4:K4"/>
    <mergeCell ref="J8:J9"/>
    <mergeCell ref="K8:K9"/>
    <mergeCell ref="L8:L9"/>
    <mergeCell ref="M8:M9"/>
    <mergeCell ref="B2:H2"/>
    <mergeCell ref="B3:D3"/>
    <mergeCell ref="B4:C4"/>
    <mergeCell ref="D4:E4"/>
    <mergeCell ref="G4:H4"/>
  </mergeCells>
  <conditionalFormatting sqref="F10:AK36">
    <cfRule type="expression" dxfId="0" priority="5">
      <formula>F$7=$E10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Sheet2!$G$5:$G$16</xm:f>
          </x14:formula1>
          <xm:sqref>D4:E4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6"/>
  <sheetViews>
    <sheetView workbookViewId="0">
      <selection activeCell="H19" sqref="H19"/>
    </sheetView>
  </sheetViews>
  <sheetFormatPr defaultRowHeight="14.5" x14ac:dyDescent="0.35"/>
  <sheetData>
    <row r="5" spans="4:9" x14ac:dyDescent="0.35">
      <c r="D5" t="s">
        <v>1</v>
      </c>
      <c r="E5" t="s">
        <v>2</v>
      </c>
      <c r="G5" t="str">
        <f>D5&amp;" - "&amp;E5</f>
        <v>jan - feb</v>
      </c>
      <c r="I5" t="str">
        <f>D5&amp;" -"&amp;E5</f>
        <v>jan -feb</v>
      </c>
    </row>
    <row r="6" spans="4:9" x14ac:dyDescent="0.35">
      <c r="D6" t="s">
        <v>2</v>
      </c>
      <c r="E6" t="s">
        <v>3</v>
      </c>
      <c r="G6" t="str">
        <f t="shared" ref="G6:G16" si="0">D6&amp;" - "&amp;E6</f>
        <v>feb - mar</v>
      </c>
      <c r="I6" t="str">
        <f t="shared" ref="I6:I16" si="1">D6&amp;" -"&amp;E6</f>
        <v>feb -mar</v>
      </c>
    </row>
    <row r="7" spans="4:9" x14ac:dyDescent="0.35">
      <c r="D7" t="s">
        <v>3</v>
      </c>
      <c r="E7" t="s">
        <v>4</v>
      </c>
      <c r="G7" t="str">
        <f t="shared" si="0"/>
        <v>mar - apr</v>
      </c>
      <c r="I7" t="str">
        <f t="shared" si="1"/>
        <v>mar -apr</v>
      </c>
    </row>
    <row r="8" spans="4:9" x14ac:dyDescent="0.35">
      <c r="D8" t="s">
        <v>4</v>
      </c>
      <c r="E8" t="s">
        <v>5</v>
      </c>
      <c r="G8" t="str">
        <f t="shared" si="0"/>
        <v>apr - may</v>
      </c>
      <c r="I8" t="str">
        <f t="shared" si="1"/>
        <v>apr -may</v>
      </c>
    </row>
    <row r="9" spans="4:9" x14ac:dyDescent="0.35">
      <c r="D9" t="s">
        <v>5</v>
      </c>
      <c r="E9" t="s">
        <v>6</v>
      </c>
      <c r="G9" t="str">
        <f t="shared" si="0"/>
        <v>may - jun</v>
      </c>
      <c r="I9" t="str">
        <f t="shared" si="1"/>
        <v>may -jun</v>
      </c>
    </row>
    <row r="10" spans="4:9" x14ac:dyDescent="0.35">
      <c r="D10" t="s">
        <v>6</v>
      </c>
      <c r="E10" t="s">
        <v>7</v>
      </c>
      <c r="G10" t="str">
        <f t="shared" si="0"/>
        <v>jun - jul</v>
      </c>
      <c r="I10" t="str">
        <f t="shared" si="1"/>
        <v>jun -jul</v>
      </c>
    </row>
    <row r="11" spans="4:9" x14ac:dyDescent="0.35">
      <c r="D11" t="s">
        <v>7</v>
      </c>
      <c r="E11" t="s">
        <v>8</v>
      </c>
      <c r="G11" t="str">
        <f t="shared" si="0"/>
        <v>jul - aug</v>
      </c>
      <c r="I11" t="str">
        <f t="shared" si="1"/>
        <v>jul -aug</v>
      </c>
    </row>
    <row r="12" spans="4:9" x14ac:dyDescent="0.35">
      <c r="D12" t="s">
        <v>8</v>
      </c>
      <c r="E12" t="s">
        <v>9</v>
      </c>
      <c r="G12" t="str">
        <f t="shared" si="0"/>
        <v>aug - sep</v>
      </c>
      <c r="I12" t="str">
        <f t="shared" si="1"/>
        <v>aug -sep</v>
      </c>
    </row>
    <row r="13" spans="4:9" x14ac:dyDescent="0.35">
      <c r="D13" t="s">
        <v>9</v>
      </c>
      <c r="E13" t="s">
        <v>10</v>
      </c>
      <c r="G13" t="str">
        <f t="shared" si="0"/>
        <v>sep - oct</v>
      </c>
      <c r="I13" t="str">
        <f t="shared" si="1"/>
        <v>sep -oct</v>
      </c>
    </row>
    <row r="14" spans="4:9" x14ac:dyDescent="0.35">
      <c r="D14" t="s">
        <v>10</v>
      </c>
      <c r="E14" t="s">
        <v>11</v>
      </c>
      <c r="G14" t="str">
        <f t="shared" si="0"/>
        <v>oct - nov</v>
      </c>
      <c r="I14" t="str">
        <f t="shared" si="1"/>
        <v>oct -nov</v>
      </c>
    </row>
    <row r="15" spans="4:9" x14ac:dyDescent="0.35">
      <c r="D15" t="s">
        <v>11</v>
      </c>
      <c r="E15" t="s">
        <v>12</v>
      </c>
      <c r="G15" t="str">
        <f t="shared" si="0"/>
        <v>nov - dec</v>
      </c>
      <c r="I15" t="str">
        <f t="shared" si="1"/>
        <v>nov -dec</v>
      </c>
    </row>
    <row r="16" spans="4:9" x14ac:dyDescent="0.35">
      <c r="D16" t="s">
        <v>12</v>
      </c>
      <c r="E16" t="s">
        <v>1</v>
      </c>
      <c r="G16" t="str">
        <f t="shared" si="0"/>
        <v>dec - jan</v>
      </c>
      <c r="I16" t="str">
        <f t="shared" si="1"/>
        <v>dec -jan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LAPTOPS</dc:creator>
  <cp:lastModifiedBy>HARIS LAPTOPS</cp:lastModifiedBy>
  <dcterms:created xsi:type="dcterms:W3CDTF">2025-01-11T01:02:08Z</dcterms:created>
  <dcterms:modified xsi:type="dcterms:W3CDTF">2025-01-11T03:42:42Z</dcterms:modified>
</cp:coreProperties>
</file>