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gitjenny/Documents/Coding Bootcamp/HOMEWORK/01. EXCEL/"/>
    </mc:Choice>
  </mc:AlternateContent>
  <xr:revisionPtr revIDLastSave="0" documentId="8_{6C138D25-BA63-2142-9C1C-328815278754}" xr6:coauthVersionLast="36" xr6:coauthVersionMax="36" xr10:uidLastSave="{00000000-0000-0000-0000-000000000000}"/>
  <bookViews>
    <workbookView xWindow="3700" yWindow="460" windowWidth="25100" windowHeight="14840" activeTab="4" xr2:uid="{00000000-000D-0000-FFFF-FFFF00000000}"/>
  </bookViews>
  <sheets>
    <sheet name="FullTable" sheetId="1" r:id="rId1"/>
    <sheet name="CategoryStats" sheetId="2" r:id="rId2"/>
    <sheet name="SubcategoryStats" sheetId="3" r:id="rId3"/>
    <sheet name="LaunchDateOutcomes" sheetId="4" r:id="rId4"/>
    <sheet name="OutcomeGoal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7" l="1"/>
  <c r="H3" i="7"/>
  <c r="H4" i="7"/>
  <c r="H5" i="7"/>
  <c r="H7" i="7"/>
  <c r="H8" i="7"/>
  <c r="H9" i="7"/>
  <c r="H10" i="7"/>
  <c r="H11" i="7"/>
  <c r="H12" i="7"/>
  <c r="H13" i="7"/>
  <c r="H2" i="7"/>
  <c r="G3" i="7"/>
  <c r="G4" i="7"/>
  <c r="G5" i="7"/>
  <c r="G7" i="7"/>
  <c r="G8" i="7"/>
  <c r="G9" i="7"/>
  <c r="G10" i="7"/>
  <c r="G11" i="7"/>
  <c r="G12" i="7"/>
  <c r="G13" i="7"/>
  <c r="G2" i="7"/>
  <c r="F3" i="7"/>
  <c r="F4" i="7"/>
  <c r="F5" i="7"/>
  <c r="F7" i="7"/>
  <c r="F8" i="7"/>
  <c r="F9" i="7"/>
  <c r="F10" i="7"/>
  <c r="F11" i="7"/>
  <c r="F12" i="7"/>
  <c r="F13" i="7"/>
  <c r="F2" i="7"/>
  <c r="E3" i="7"/>
  <c r="E4" i="7"/>
  <c r="E5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6" i="7" l="1"/>
  <c r="G6" i="7" l="1"/>
  <c r="F6" i="7"/>
  <c r="H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<sst xmlns="http://schemas.openxmlformats.org/spreadsheetml/2006/main" count="33048" uniqueCount="8402">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</sst>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539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[JenStarterBook.xlsx]CategoryStats!PivotTable1</c:name>
    <c:fmtId val="1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5395F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6-FA46-8EBC-A866C30CFB94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395F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6-FA46-8EBC-A866C30CFB9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26-FA46-8EBC-A866C30CFB9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26-FA46-8EBC-A866C30C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229856"/>
        <c:axId val="1476003216"/>
      </c:barChart>
      <c:catAx>
        <c:axId val="14762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03216"/>
        <c:crosses val="autoZero"/>
        <c:auto val="1"/>
        <c:lblAlgn val="ctr"/>
        <c:lblOffset val="100"/>
        <c:noMultiLvlLbl val="0"/>
      </c:catAx>
      <c:valAx>
        <c:axId val="14760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4-3E4A-A116-2BFFE77E38A8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4-3E4A-A116-2BFFE77E38A8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4-3E4A-A116-2BFFE77E38A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4-3E4A-A116-2BFFE77E3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9920336"/>
        <c:axId val="1503169104"/>
      </c:barChart>
      <c:catAx>
        <c:axId val="14899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69104"/>
        <c:crosses val="autoZero"/>
        <c:auto val="1"/>
        <c:lblAlgn val="ctr"/>
        <c:lblOffset val="100"/>
        <c:noMultiLvlLbl val="0"/>
      </c:catAx>
      <c:valAx>
        <c:axId val="15031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9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3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E22-C04D-ABB2-2F45DECB3D8D}"/>
              </c:ext>
            </c:extLst>
          </c:dPt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2-C04D-ABB2-2F45DECB3D8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2-C04D-ABB2-2F45DECB3D8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2-C04D-ABB2-2F45DECB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304560"/>
        <c:axId val="1529306240"/>
      </c:lineChart>
      <c:catAx>
        <c:axId val="15293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06240"/>
        <c:crosses val="autoZero"/>
        <c:auto val="1"/>
        <c:lblAlgn val="ctr"/>
        <c:lblOffset val="100"/>
        <c:noMultiLvlLbl val="0"/>
      </c:catAx>
      <c:valAx>
        <c:axId val="15293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6D-5A43-A5C3-E131ABE4A9CC}"/>
            </c:ext>
          </c:extLst>
        </c:ser>
        <c:ser>
          <c:idx val="1"/>
          <c:order val="1"/>
          <c:tx>
            <c:strRef>
              <c:f>OutcomeGoal!$G$1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6D-5A43-A5C3-E131ABE4A9CC}"/>
            </c:ext>
          </c:extLst>
        </c:ser>
        <c:ser>
          <c:idx val="2"/>
          <c:order val="2"/>
          <c:tx>
            <c:strRef>
              <c:f>OutcomeGoal!$H$1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6D-5A43-A5C3-E131ABE4A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904207"/>
        <c:axId val="504757167"/>
      </c:lineChart>
      <c:catAx>
        <c:axId val="50490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7167"/>
        <c:crosses val="autoZero"/>
        <c:auto val="1"/>
        <c:lblAlgn val="ctr"/>
        <c:lblOffset val="100"/>
        <c:noMultiLvlLbl val="0"/>
      </c:catAx>
      <c:valAx>
        <c:axId val="5047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0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170702</xdr:colOff>
      <xdr:row>14</xdr:row>
      <xdr:rowOff>168089</xdr:rowOff>
    </xdr:from>
    <xdr:to>
      <xdr:col>10</xdr:col>
      <xdr:colOff>56028</xdr:colOff>
      <xdr:row>34</xdr:row>
      <xdr:rowOff>169583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D6B93-27F7-5145-AC1E-B0A0FF0EA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244231</xdr:colOff>
      <xdr:row>5</xdr:row>
      <xdr:rowOff>24423</xdr:rowOff>
    </xdr:from>
    <xdr:to>
      <xdr:col>20</xdr:col>
      <xdr:colOff>123902</xdr:colOff>
      <xdr:row>44</xdr:row>
      <xdr:rowOff>30975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B9045-E101-FC42-8671-7C3BECC23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3</xdr:row>
      <xdr:rowOff>92075</xdr:rowOff>
    </xdr:from>
    <xdr:to>
      <xdr:col>11</xdr:col>
      <xdr:colOff>107950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584CE-1FEE-804B-8308-DBB35E92D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101600</xdr:rowOff>
    </xdr:from>
    <xdr:to>
      <xdr:col>8</xdr:col>
      <xdr:colOff>393700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15C88-7CF0-B34B-A28F-01CE0DB6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Dang" refreshedDate="43488.104278125" createdVersion="6" refreshedVersion="6" minRefreshableVersion="3" recordCount="4114" xr:uid="{9453EE42-B3F4-6F48-84E3-4ACC710FE692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Dang" refreshedDate="43488.139596527777" createdVersion="6" refreshedVersion="6" minRefreshableVersion="3" recordCount="4114" xr:uid="{A63F4D13-A6DE-5340-A048-CC93A1A827FF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6AEDD-49BB-534B-BA05-6BAFCB3F6F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BE8AF-E1A2-1A48-8A68-A6FDFE60FD9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29D35-2DFA-954C-AE60-BD74B3506F2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5" zoomScale="78" zoomScaleNormal="78" workbookViewId="0">
      <selection activeCell="L4" sqref="L4"/>
    </sheetView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6.5" style="4" customWidth="1"/>
    <col min="6" max="6" width="21.33203125" style="6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18.1640625" style="4" bestFit="1" customWidth="1"/>
    <col min="16" max="16" width="15" style="4" bestFit="1" customWidth="1"/>
    <col min="17" max="17" width="11" style="4" bestFit="1" customWidth="1"/>
    <col min="18" max="18" width="14.5" style="4" bestFit="1" customWidth="1"/>
    <col min="19" max="19" width="21.1640625" style="4" bestFit="1" customWidth="1"/>
    <col min="20" max="20" width="20" style="4" bestFit="1" customWidth="1"/>
    <col min="21" max="16384" width="8.83203125" style="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6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(E2*100)/D2</f>
        <v>136.85882352941175</v>
      </c>
      <c r="P2" s="7">
        <f>AVERAGE(E2/L2)</f>
        <v>63.917582417582416</v>
      </c>
      <c r="Q2" s="4" t="s">
        <v>8310</v>
      </c>
      <c r="R2" s="4" t="s">
        <v>8311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6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(E3*100)/D3</f>
        <v>142.60827250608273</v>
      </c>
      <c r="P3" s="7">
        <f t="shared" ref="P3:P66" si="1">AVERAGE(E3/L3)</f>
        <v>185.48101265822785</v>
      </c>
      <c r="Q3" s="4" t="s">
        <v>8310</v>
      </c>
      <c r="R3" s="4" t="s">
        <v>8311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6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7">
        <f t="shared" si="1"/>
        <v>15</v>
      </c>
      <c r="Q4" s="4" t="s">
        <v>8310</v>
      </c>
      <c r="R4" s="4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6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103.9</v>
      </c>
      <c r="P5" s="7">
        <f t="shared" si="1"/>
        <v>69.266666666666666</v>
      </c>
      <c r="Q5" s="4" t="s">
        <v>8310</v>
      </c>
      <c r="R5" s="4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6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122.99154545454546</v>
      </c>
      <c r="P6" s="7">
        <f t="shared" si="1"/>
        <v>190.55028169014085</v>
      </c>
      <c r="Q6" s="4" t="s">
        <v>8310</v>
      </c>
      <c r="R6" s="4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6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109.77744436109028</v>
      </c>
      <c r="P7" s="7">
        <f t="shared" si="1"/>
        <v>93.40425531914893</v>
      </c>
      <c r="Q7" s="4" t="s">
        <v>8310</v>
      </c>
      <c r="R7" s="4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6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106.4875</v>
      </c>
      <c r="P8" s="7">
        <f t="shared" si="1"/>
        <v>146.87931034482759</v>
      </c>
      <c r="Q8" s="4" t="s">
        <v>8310</v>
      </c>
      <c r="R8" s="4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6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101.22222222222223</v>
      </c>
      <c r="P9" s="7">
        <f t="shared" si="1"/>
        <v>159.82456140350877</v>
      </c>
      <c r="Q9" s="4" t="s">
        <v>8310</v>
      </c>
      <c r="R9" s="4" t="s">
        <v>8311</v>
      </c>
      <c r="S9" s="12">
        <f t="shared" si="2"/>
        <v>42515.797071759262</v>
      </c>
      <c r="T9" s="12">
        <f t="shared" si="3"/>
        <v>42555.797071759262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6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100.04342857142858</v>
      </c>
      <c r="P10" s="7">
        <f t="shared" si="1"/>
        <v>291.79333333333335</v>
      </c>
      <c r="Q10" s="4" t="s">
        <v>8310</v>
      </c>
      <c r="R10" s="4" t="s">
        <v>8311</v>
      </c>
      <c r="S10" s="12">
        <f t="shared" si="2"/>
        <v>42468.69458333333</v>
      </c>
      <c r="T10" s="12">
        <f t="shared" si="3"/>
        <v>42475.625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6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125.998</v>
      </c>
      <c r="P11" s="7">
        <f t="shared" si="1"/>
        <v>31.499500000000001</v>
      </c>
      <c r="Q11" s="4" t="s">
        <v>8310</v>
      </c>
      <c r="R11" s="4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6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100.5</v>
      </c>
      <c r="P12" s="7">
        <f t="shared" si="1"/>
        <v>158.68421052631578</v>
      </c>
      <c r="Q12" s="4" t="s">
        <v>8310</v>
      </c>
      <c r="R12" s="4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6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120.5</v>
      </c>
      <c r="P13" s="7">
        <f t="shared" si="1"/>
        <v>80.333333333333329</v>
      </c>
      <c r="Q13" s="4" t="s">
        <v>8310</v>
      </c>
      <c r="R13" s="4" t="s">
        <v>8311</v>
      </c>
      <c r="S13" s="12">
        <f t="shared" si="2"/>
        <v>42572.528495370367</v>
      </c>
      <c r="T13" s="12">
        <f t="shared" si="3"/>
        <v>42603.875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6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165.29333333333332</v>
      </c>
      <c r="P14" s="7">
        <f t="shared" si="1"/>
        <v>59.961305925030231</v>
      </c>
      <c r="Q14" s="4" t="s">
        <v>8310</v>
      </c>
      <c r="R14" s="4" t="s">
        <v>8311</v>
      </c>
      <c r="S14" s="12">
        <f t="shared" si="2"/>
        <v>41791.463252314818</v>
      </c>
      <c r="T14" s="12">
        <f t="shared" si="3"/>
        <v>41835.875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6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159.97142857142856</v>
      </c>
      <c r="P15" s="7">
        <f t="shared" si="1"/>
        <v>109.78431372549019</v>
      </c>
      <c r="Q15" s="4" t="s">
        <v>8310</v>
      </c>
      <c r="R15" s="4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6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100.93333333333334</v>
      </c>
      <c r="P16" s="7">
        <f t="shared" si="1"/>
        <v>147.70731707317074</v>
      </c>
      <c r="Q16" s="4" t="s">
        <v>8310</v>
      </c>
      <c r="R16" s="4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6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106.6</v>
      </c>
      <c r="P17" s="7">
        <f t="shared" si="1"/>
        <v>21.755102040816325</v>
      </c>
      <c r="Q17" s="4" t="s">
        <v>8310</v>
      </c>
      <c r="R17" s="4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6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100.24166666666666</v>
      </c>
      <c r="P18" s="7">
        <f t="shared" si="1"/>
        <v>171.84285714285716</v>
      </c>
      <c r="Q18" s="4" t="s">
        <v>8310</v>
      </c>
      <c r="R18" s="4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6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100.66666666666667</v>
      </c>
      <c r="P19" s="7">
        <f t="shared" si="1"/>
        <v>41.944444444444443</v>
      </c>
      <c r="Q19" s="4" t="s">
        <v>8310</v>
      </c>
      <c r="R19" s="4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6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106.3211</v>
      </c>
      <c r="P20" s="7">
        <f t="shared" si="1"/>
        <v>93.264122807017543</v>
      </c>
      <c r="Q20" s="4" t="s">
        <v>8310</v>
      </c>
      <c r="R20" s="4" t="s">
        <v>8311</v>
      </c>
      <c r="S20" s="12">
        <f t="shared" si="2"/>
        <v>41869.292314814818</v>
      </c>
      <c r="T20" s="12">
        <f t="shared" si="3"/>
        <v>41899.292314814818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6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145.29411764705881</v>
      </c>
      <c r="P21" s="7">
        <f t="shared" si="1"/>
        <v>56.136363636363633</v>
      </c>
      <c r="Q21" s="4" t="s">
        <v>8310</v>
      </c>
      <c r="R21" s="4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6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100.2</v>
      </c>
      <c r="P22" s="7">
        <f t="shared" si="1"/>
        <v>80.16</v>
      </c>
      <c r="Q22" s="4" t="s">
        <v>8310</v>
      </c>
      <c r="R22" s="4" t="s">
        <v>8311</v>
      </c>
      <c r="S22" s="12">
        <f t="shared" si="2"/>
        <v>42200.508240740746</v>
      </c>
      <c r="T22" s="12">
        <f t="shared" si="3"/>
        <v>42260.508240740746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6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109.13513513513513</v>
      </c>
      <c r="P23" s="7">
        <f t="shared" si="1"/>
        <v>199.9009900990099</v>
      </c>
      <c r="Q23" s="4" t="s">
        <v>8310</v>
      </c>
      <c r="R23" s="4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6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117.14285714285714</v>
      </c>
      <c r="P24" s="7">
        <f t="shared" si="1"/>
        <v>51.25</v>
      </c>
      <c r="Q24" s="4" t="s">
        <v>8310</v>
      </c>
      <c r="R24" s="4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6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118.5</v>
      </c>
      <c r="P25" s="7">
        <f t="shared" si="1"/>
        <v>103.04347826086956</v>
      </c>
      <c r="Q25" s="4" t="s">
        <v>8310</v>
      </c>
      <c r="R25" s="4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6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108.80768571428571</v>
      </c>
      <c r="P26" s="7">
        <f t="shared" si="1"/>
        <v>66.346149825783982</v>
      </c>
      <c r="Q26" s="4" t="s">
        <v>8310</v>
      </c>
      <c r="R26" s="4" t="s">
        <v>8311</v>
      </c>
      <c r="S26" s="12">
        <f t="shared" si="2"/>
        <v>42229.570173611108</v>
      </c>
      <c r="T26" s="12">
        <f t="shared" si="3"/>
        <v>42262.568750000006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6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133.33333333333334</v>
      </c>
      <c r="P27" s="7">
        <f t="shared" si="1"/>
        <v>57.142857142857146</v>
      </c>
      <c r="Q27" s="4" t="s">
        <v>8310</v>
      </c>
      <c r="R27" s="4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6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155.19999999999999</v>
      </c>
      <c r="P28" s="7">
        <f t="shared" si="1"/>
        <v>102.10526315789474</v>
      </c>
      <c r="Q28" s="4" t="s">
        <v>8310</v>
      </c>
      <c r="R28" s="4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6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111.72499999999999</v>
      </c>
      <c r="P29" s="7">
        <f t="shared" si="1"/>
        <v>148.96666666666667</v>
      </c>
      <c r="Q29" s="4" t="s">
        <v>8310</v>
      </c>
      <c r="R29" s="4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6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100.35</v>
      </c>
      <c r="P30" s="7">
        <f t="shared" si="1"/>
        <v>169.6056338028169</v>
      </c>
      <c r="Q30" s="4" t="s">
        <v>8310</v>
      </c>
      <c r="R30" s="4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6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123.33333333333333</v>
      </c>
      <c r="P31" s="7">
        <f t="shared" si="1"/>
        <v>31.623931623931625</v>
      </c>
      <c r="Q31" s="4" t="s">
        <v>8310</v>
      </c>
      <c r="R31" s="4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6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101.29975</v>
      </c>
      <c r="P32" s="7">
        <f t="shared" si="1"/>
        <v>76.45264150943396</v>
      </c>
      <c r="Q32" s="4" t="s">
        <v>8310</v>
      </c>
      <c r="R32" s="4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6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7">
        <f t="shared" si="1"/>
        <v>13</v>
      </c>
      <c r="Q33" s="4" t="s">
        <v>8310</v>
      </c>
      <c r="R33" s="4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6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100.24604569420035</v>
      </c>
      <c r="P34" s="7">
        <f t="shared" si="1"/>
        <v>320.44943820224717</v>
      </c>
      <c r="Q34" s="4" t="s">
        <v>8310</v>
      </c>
      <c r="R34" s="4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6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102.0952380952381</v>
      </c>
      <c r="P35" s="7">
        <f t="shared" si="1"/>
        <v>83.75</v>
      </c>
      <c r="Q35" s="4" t="s">
        <v>8310</v>
      </c>
      <c r="R35" s="4" t="s">
        <v>8311</v>
      </c>
      <c r="S35" s="12">
        <f t="shared" si="2"/>
        <v>42286.410891203705</v>
      </c>
      <c r="T35" s="12">
        <f t="shared" si="3"/>
        <v>42316.452557870376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6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130.46153846153845</v>
      </c>
      <c r="P36" s="7">
        <f t="shared" si="1"/>
        <v>49.882352941176471</v>
      </c>
      <c r="Q36" s="4" t="s">
        <v>8310</v>
      </c>
      <c r="R36" s="4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6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166.5</v>
      </c>
      <c r="P37" s="7">
        <f t="shared" si="1"/>
        <v>59.464285714285715</v>
      </c>
      <c r="Q37" s="4" t="s">
        <v>8310</v>
      </c>
      <c r="R37" s="4" t="s">
        <v>8311</v>
      </c>
      <c r="S37" s="12">
        <f t="shared" si="2"/>
        <v>42098.041828703703</v>
      </c>
      <c r="T37" s="12">
        <f t="shared" si="3"/>
        <v>42121.75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6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142.15</v>
      </c>
      <c r="P38" s="7">
        <f t="shared" si="1"/>
        <v>193.84090909090909</v>
      </c>
      <c r="Q38" s="4" t="s">
        <v>8310</v>
      </c>
      <c r="R38" s="4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6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183.44090909090909</v>
      </c>
      <c r="P39" s="7">
        <f t="shared" si="1"/>
        <v>159.51383399209487</v>
      </c>
      <c r="Q39" s="4" t="s">
        <v>8310</v>
      </c>
      <c r="R39" s="4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6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110.04</v>
      </c>
      <c r="P40" s="7">
        <f t="shared" si="1"/>
        <v>41.68181818181818</v>
      </c>
      <c r="Q40" s="4" t="s">
        <v>8310</v>
      </c>
      <c r="R40" s="4" t="s">
        <v>8311</v>
      </c>
      <c r="S40" s="12">
        <f t="shared" si="2"/>
        <v>41374.807222222218</v>
      </c>
      <c r="T40" s="12">
        <f t="shared" si="3"/>
        <v>41404.807222222218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6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130.97999999999999</v>
      </c>
      <c r="P41" s="7">
        <f t="shared" si="1"/>
        <v>150.89861751152074</v>
      </c>
      <c r="Q41" s="4" t="s">
        <v>8310</v>
      </c>
      <c r="R41" s="4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6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101.35</v>
      </c>
      <c r="P42" s="7">
        <f t="shared" si="1"/>
        <v>126.6875</v>
      </c>
      <c r="Q42" s="4" t="s">
        <v>8310</v>
      </c>
      <c r="R42" s="4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6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7">
        <f t="shared" si="1"/>
        <v>105.26315789473684</v>
      </c>
      <c r="Q43" s="4" t="s">
        <v>8310</v>
      </c>
      <c r="R43" s="4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6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141.85714285714286</v>
      </c>
      <c r="P44" s="7">
        <f t="shared" si="1"/>
        <v>117.51479289940828</v>
      </c>
      <c r="Q44" s="4" t="s">
        <v>8310</v>
      </c>
      <c r="R44" s="4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6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308.66000000000003</v>
      </c>
      <c r="P45" s="7">
        <f t="shared" si="1"/>
        <v>117.36121673003802</v>
      </c>
      <c r="Q45" s="4" t="s">
        <v>8310</v>
      </c>
      <c r="R45" s="4" t="s">
        <v>8311</v>
      </c>
      <c r="S45" s="12">
        <f t="shared" si="2"/>
        <v>41802.540347222224</v>
      </c>
      <c r="T45" s="12">
        <f t="shared" si="3"/>
        <v>41832.75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6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7">
        <f t="shared" si="1"/>
        <v>133.33333333333334</v>
      </c>
      <c r="Q46" s="4" t="s">
        <v>8310</v>
      </c>
      <c r="R46" s="4" t="s">
        <v>8311</v>
      </c>
      <c r="S46" s="12">
        <f t="shared" si="2"/>
        <v>41873.848807870374</v>
      </c>
      <c r="T46" s="12">
        <f t="shared" si="3"/>
        <v>41918.848807870374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6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7">
        <f t="shared" si="1"/>
        <v>98.360655737704917</v>
      </c>
      <c r="Q47" s="4" t="s">
        <v>8310</v>
      </c>
      <c r="R47" s="4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6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104.16666666666667</v>
      </c>
      <c r="P48" s="7">
        <f t="shared" si="1"/>
        <v>194.44444444444446</v>
      </c>
      <c r="Q48" s="4" t="s">
        <v>8310</v>
      </c>
      <c r="R48" s="4" t="s">
        <v>8311</v>
      </c>
      <c r="S48" s="12">
        <f t="shared" si="2"/>
        <v>42323.714976851858</v>
      </c>
      <c r="T48" s="12">
        <f t="shared" si="3"/>
        <v>42353.714976851858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6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107.611</v>
      </c>
      <c r="P49" s="7">
        <f t="shared" si="1"/>
        <v>76.865000000000009</v>
      </c>
      <c r="Q49" s="4" t="s">
        <v>8310</v>
      </c>
      <c r="R49" s="4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6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107.95</v>
      </c>
      <c r="P50" s="7">
        <f t="shared" si="1"/>
        <v>56.815789473684212</v>
      </c>
      <c r="Q50" s="4" t="s">
        <v>8310</v>
      </c>
      <c r="R50" s="4" t="s">
        <v>8311</v>
      </c>
      <c r="S50" s="12">
        <f t="shared" si="2"/>
        <v>42033.266898148147</v>
      </c>
      <c r="T50" s="12">
        <f t="shared" si="3"/>
        <v>42064.25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6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7">
        <f t="shared" si="1"/>
        <v>137.93103448275863</v>
      </c>
      <c r="Q51" s="4" t="s">
        <v>8310</v>
      </c>
      <c r="R51" s="4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6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7">
        <f t="shared" si="1"/>
        <v>27.272727272727273</v>
      </c>
      <c r="Q52" s="4" t="s">
        <v>8310</v>
      </c>
      <c r="R52" s="4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6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128.01818181818183</v>
      </c>
      <c r="P53" s="7">
        <f t="shared" si="1"/>
        <v>118.33613445378151</v>
      </c>
      <c r="Q53" s="4" t="s">
        <v>8310</v>
      </c>
      <c r="R53" s="4" t="s">
        <v>8311</v>
      </c>
      <c r="S53" s="12">
        <f t="shared" si="2"/>
        <v>42196.678668981483</v>
      </c>
      <c r="T53" s="12">
        <f t="shared" si="3"/>
        <v>42226.678668981483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6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116.21</v>
      </c>
      <c r="P54" s="7">
        <f t="shared" si="1"/>
        <v>223.48076923076923</v>
      </c>
      <c r="Q54" s="4" t="s">
        <v>8310</v>
      </c>
      <c r="R54" s="4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6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109.63333333333334</v>
      </c>
      <c r="P55" s="7">
        <f t="shared" si="1"/>
        <v>28.111111111111111</v>
      </c>
      <c r="Q55" s="4" t="s">
        <v>8310</v>
      </c>
      <c r="R55" s="4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6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7">
        <f t="shared" si="1"/>
        <v>194.23076923076923</v>
      </c>
      <c r="Q56" s="4" t="s">
        <v>8310</v>
      </c>
      <c r="R56" s="4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6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128.95348837209303</v>
      </c>
      <c r="P57" s="7">
        <f t="shared" si="1"/>
        <v>128.95348837209303</v>
      </c>
      <c r="Q57" s="4" t="s">
        <v>8310</v>
      </c>
      <c r="R57" s="4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6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107.2625</v>
      </c>
      <c r="P58" s="7">
        <f t="shared" si="1"/>
        <v>49.316091954022987</v>
      </c>
      <c r="Q58" s="4" t="s">
        <v>8310</v>
      </c>
      <c r="R58" s="4" t="s">
        <v>8311</v>
      </c>
      <c r="S58" s="12">
        <f t="shared" si="2"/>
        <v>42149.298888888887</v>
      </c>
      <c r="T58" s="12">
        <f t="shared" si="3"/>
        <v>42163.416666666672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6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101.9</v>
      </c>
      <c r="P59" s="7">
        <f t="shared" si="1"/>
        <v>221.52173913043478</v>
      </c>
      <c r="Q59" s="4" t="s">
        <v>8310</v>
      </c>
      <c r="R59" s="4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6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102.91</v>
      </c>
      <c r="P60" s="7">
        <f t="shared" si="1"/>
        <v>137.21333333333334</v>
      </c>
      <c r="Q60" s="4" t="s">
        <v>8310</v>
      </c>
      <c r="R60" s="4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6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100.12569999999999</v>
      </c>
      <c r="P61" s="7">
        <f t="shared" si="1"/>
        <v>606.82242424242418</v>
      </c>
      <c r="Q61" s="4" t="s">
        <v>8310</v>
      </c>
      <c r="R61" s="4" t="s">
        <v>8311</v>
      </c>
      <c r="S61" s="12">
        <f t="shared" si="2"/>
        <v>42229.98583333334</v>
      </c>
      <c r="T61" s="12">
        <f t="shared" si="3"/>
        <v>42261.625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6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103.29622222222223</v>
      </c>
      <c r="P62" s="7">
        <f t="shared" si="1"/>
        <v>43.040092592592593</v>
      </c>
      <c r="Q62" s="4" t="s">
        <v>8310</v>
      </c>
      <c r="R62" s="4" t="s">
        <v>8312</v>
      </c>
      <c r="S62" s="12">
        <f t="shared" si="2"/>
        <v>41701.651817129627</v>
      </c>
      <c r="T62" s="12">
        <f t="shared" si="3"/>
        <v>41720.75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6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148.30000000000001</v>
      </c>
      <c r="P63" s="7">
        <f t="shared" si="1"/>
        <v>322.39130434782606</v>
      </c>
      <c r="Q63" s="4" t="s">
        <v>8310</v>
      </c>
      <c r="R63" s="4" t="s">
        <v>8312</v>
      </c>
      <c r="S63" s="12">
        <f t="shared" si="2"/>
        <v>41409.564317129632</v>
      </c>
      <c r="T63" s="12">
        <f t="shared" si="3"/>
        <v>41431.564317129632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6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154.73333333333332</v>
      </c>
      <c r="P64" s="7">
        <f t="shared" si="1"/>
        <v>96.708333333333329</v>
      </c>
      <c r="Q64" s="4" t="s">
        <v>8310</v>
      </c>
      <c r="R64" s="4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6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113.5185</v>
      </c>
      <c r="P65" s="7">
        <f t="shared" si="1"/>
        <v>35.474531249999998</v>
      </c>
      <c r="Q65" s="4" t="s">
        <v>8310</v>
      </c>
      <c r="R65" s="4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6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173.33333333333334</v>
      </c>
      <c r="P66" s="7">
        <f t="shared" si="1"/>
        <v>86.666666666666671</v>
      </c>
      <c r="Q66" s="4" t="s">
        <v>8310</v>
      </c>
      <c r="R66" s="4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6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(E67*100)/D67</f>
        <v>107.52857142857142</v>
      </c>
      <c r="P67" s="7">
        <f t="shared" ref="P67:P130" si="5">AVERAGE(E67/L67)</f>
        <v>132.05263157894737</v>
      </c>
      <c r="Q67" s="4" t="s">
        <v>8310</v>
      </c>
      <c r="R67" s="4" t="s">
        <v>8312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6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118.6</v>
      </c>
      <c r="P68" s="7">
        <f t="shared" si="5"/>
        <v>91.230769230769226</v>
      </c>
      <c r="Q68" s="4" t="s">
        <v>8310</v>
      </c>
      <c r="R68" s="4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6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116.25</v>
      </c>
      <c r="P69" s="7">
        <f t="shared" si="5"/>
        <v>116.25</v>
      </c>
      <c r="Q69" s="4" t="s">
        <v>8310</v>
      </c>
      <c r="R69" s="4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6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127.16666666666667</v>
      </c>
      <c r="P70" s="7">
        <f t="shared" si="5"/>
        <v>21.194444444444443</v>
      </c>
      <c r="Q70" s="4" t="s">
        <v>8310</v>
      </c>
      <c r="R70" s="4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6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110.9423</v>
      </c>
      <c r="P71" s="7">
        <f t="shared" si="5"/>
        <v>62.327134831460668</v>
      </c>
      <c r="Q71" s="4" t="s">
        <v>8310</v>
      </c>
      <c r="R71" s="4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6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127.2</v>
      </c>
      <c r="P72" s="7">
        <f t="shared" si="5"/>
        <v>37.411764705882355</v>
      </c>
      <c r="Q72" s="4" t="s">
        <v>8310</v>
      </c>
      <c r="R72" s="4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6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123.94444444444444</v>
      </c>
      <c r="P73" s="7">
        <f t="shared" si="5"/>
        <v>69.71875</v>
      </c>
      <c r="Q73" s="4" t="s">
        <v>8310</v>
      </c>
      <c r="R73" s="4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6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108.40909090909091</v>
      </c>
      <c r="P74" s="7">
        <f t="shared" si="5"/>
        <v>58.170731707317074</v>
      </c>
      <c r="Q74" s="4" t="s">
        <v>8310</v>
      </c>
      <c r="R74" s="4" t="s">
        <v>8312</v>
      </c>
      <c r="S74" s="12">
        <f t="shared" si="6"/>
        <v>41207.760196759256</v>
      </c>
      <c r="T74" s="12">
        <f t="shared" si="7"/>
        <v>41227.75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6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100</v>
      </c>
      <c r="P75" s="7">
        <f t="shared" si="5"/>
        <v>50</v>
      </c>
      <c r="Q75" s="4" t="s">
        <v>8310</v>
      </c>
      <c r="R75" s="4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6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112.932</v>
      </c>
      <c r="P76" s="7">
        <f t="shared" si="5"/>
        <v>19.471034482758618</v>
      </c>
      <c r="Q76" s="4" t="s">
        <v>8310</v>
      </c>
      <c r="R76" s="4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6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115.42857142857143</v>
      </c>
      <c r="P77" s="7">
        <f t="shared" si="5"/>
        <v>85.957446808510639</v>
      </c>
      <c r="Q77" s="4" t="s">
        <v>8310</v>
      </c>
      <c r="R77" s="4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6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153.33333333333334</v>
      </c>
      <c r="P78" s="7">
        <f t="shared" si="5"/>
        <v>30.666666666666668</v>
      </c>
      <c r="Q78" s="4" t="s">
        <v>8310</v>
      </c>
      <c r="R78" s="4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6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392.5</v>
      </c>
      <c r="P79" s="7">
        <f t="shared" si="5"/>
        <v>60.384615384615387</v>
      </c>
      <c r="Q79" s="4" t="s">
        <v>8310</v>
      </c>
      <c r="R79" s="4" t="s">
        <v>8312</v>
      </c>
      <c r="S79" s="12">
        <f t="shared" si="6"/>
        <v>40996.894872685189</v>
      </c>
      <c r="T79" s="12">
        <f t="shared" si="7"/>
        <v>41049.874305555553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6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2702</v>
      </c>
      <c r="P80" s="7">
        <f t="shared" si="5"/>
        <v>38.6</v>
      </c>
      <c r="Q80" s="4" t="s">
        <v>8310</v>
      </c>
      <c r="R80" s="4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6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127</v>
      </c>
      <c r="P81" s="7">
        <f t="shared" si="5"/>
        <v>40.268292682926827</v>
      </c>
      <c r="Q81" s="4" t="s">
        <v>8310</v>
      </c>
      <c r="R81" s="4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6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107.25</v>
      </c>
      <c r="P82" s="7">
        <f t="shared" si="5"/>
        <v>273.82978723404256</v>
      </c>
      <c r="Q82" s="4" t="s">
        <v>8310</v>
      </c>
      <c r="R82" s="4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6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198</v>
      </c>
      <c r="P83" s="7">
        <f t="shared" si="5"/>
        <v>53.035714285714285</v>
      </c>
      <c r="Q83" s="4" t="s">
        <v>8310</v>
      </c>
      <c r="R83" s="4" t="s">
        <v>8312</v>
      </c>
      <c r="S83" s="12">
        <f t="shared" si="6"/>
        <v>41099.908877314818</v>
      </c>
      <c r="T83" s="12">
        <f t="shared" si="7"/>
        <v>41103.876388888886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6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100.0125</v>
      </c>
      <c r="P84" s="7">
        <f t="shared" si="5"/>
        <v>40.005000000000003</v>
      </c>
      <c r="Q84" s="4" t="s">
        <v>8310</v>
      </c>
      <c r="R84" s="4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6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102.5</v>
      </c>
      <c r="P85" s="7">
        <f t="shared" si="5"/>
        <v>15.76923076923077</v>
      </c>
      <c r="Q85" s="4" t="s">
        <v>8310</v>
      </c>
      <c r="R85" s="4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6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100</v>
      </c>
      <c r="P86" s="7">
        <f t="shared" si="5"/>
        <v>71.428571428571431</v>
      </c>
      <c r="Q86" s="4" t="s">
        <v>8310</v>
      </c>
      <c r="R86" s="4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6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125.5</v>
      </c>
      <c r="P87" s="7">
        <f t="shared" si="5"/>
        <v>71.714285714285708</v>
      </c>
      <c r="Q87" s="4" t="s">
        <v>8310</v>
      </c>
      <c r="R87" s="4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6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106.46666666666667</v>
      </c>
      <c r="P88" s="7">
        <f t="shared" si="5"/>
        <v>375.76470588235293</v>
      </c>
      <c r="Q88" s="4" t="s">
        <v>8310</v>
      </c>
      <c r="R88" s="4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6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104.6</v>
      </c>
      <c r="P89" s="7">
        <f t="shared" si="5"/>
        <v>104.6</v>
      </c>
      <c r="Q89" s="4" t="s">
        <v>8310</v>
      </c>
      <c r="R89" s="4" t="s">
        <v>8312</v>
      </c>
      <c r="S89" s="12">
        <f t="shared" si="6"/>
        <v>40322.28938657407</v>
      </c>
      <c r="T89" s="12">
        <f t="shared" si="7"/>
        <v>40331.820138888892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6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102.85714285714286</v>
      </c>
      <c r="P90" s="7">
        <f t="shared" si="5"/>
        <v>60</v>
      </c>
      <c r="Q90" s="4" t="s">
        <v>8310</v>
      </c>
      <c r="R90" s="4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6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115.06666666666666</v>
      </c>
      <c r="P91" s="7">
        <f t="shared" si="5"/>
        <v>123.28571428571429</v>
      </c>
      <c r="Q91" s="4" t="s">
        <v>8310</v>
      </c>
      <c r="R91" s="4" t="s">
        <v>8312</v>
      </c>
      <c r="S91" s="12">
        <f t="shared" si="6"/>
        <v>41402.502222222225</v>
      </c>
      <c r="T91" s="12">
        <f t="shared" si="7"/>
        <v>41427.502222222225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6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100.4</v>
      </c>
      <c r="P92" s="7">
        <f t="shared" si="5"/>
        <v>31.375</v>
      </c>
      <c r="Q92" s="4" t="s">
        <v>8310</v>
      </c>
      <c r="R92" s="4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6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120</v>
      </c>
      <c r="P93" s="7">
        <f t="shared" si="5"/>
        <v>78.260869565217391</v>
      </c>
      <c r="Q93" s="4" t="s">
        <v>8310</v>
      </c>
      <c r="R93" s="4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6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105.2</v>
      </c>
      <c r="P94" s="7">
        <f t="shared" si="5"/>
        <v>122.32558139534883</v>
      </c>
      <c r="Q94" s="4" t="s">
        <v>8310</v>
      </c>
      <c r="R94" s="4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6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110.6</v>
      </c>
      <c r="P95" s="7">
        <f t="shared" si="5"/>
        <v>73.733333333333334</v>
      </c>
      <c r="Q95" s="4" t="s">
        <v>8310</v>
      </c>
      <c r="R95" s="4" t="s">
        <v>8312</v>
      </c>
      <c r="S95" s="12">
        <f t="shared" si="6"/>
        <v>41065.608067129629</v>
      </c>
      <c r="T95" s="12">
        <f t="shared" si="7"/>
        <v>41093.625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6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104</v>
      </c>
      <c r="P96" s="7">
        <f t="shared" si="5"/>
        <v>21.666666666666668</v>
      </c>
      <c r="Q96" s="4" t="s">
        <v>8310</v>
      </c>
      <c r="R96" s="4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6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131.42857142857142</v>
      </c>
      <c r="P97" s="7">
        <f t="shared" si="5"/>
        <v>21.904761904761905</v>
      </c>
      <c r="Q97" s="4" t="s">
        <v>8310</v>
      </c>
      <c r="R97" s="4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6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114.66666666666667</v>
      </c>
      <c r="P98" s="7">
        <f t="shared" si="5"/>
        <v>50.588235294117645</v>
      </c>
      <c r="Q98" s="4" t="s">
        <v>8310</v>
      </c>
      <c r="R98" s="4" t="s">
        <v>8312</v>
      </c>
      <c r="S98" s="12">
        <f t="shared" si="6"/>
        <v>40324.412511574075</v>
      </c>
      <c r="T98" s="12">
        <f t="shared" si="7"/>
        <v>40390.875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6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106.25</v>
      </c>
      <c r="P99" s="7">
        <f t="shared" si="5"/>
        <v>53.125</v>
      </c>
      <c r="Q99" s="4" t="s">
        <v>8310</v>
      </c>
      <c r="R99" s="4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6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106.25</v>
      </c>
      <c r="P100" s="7">
        <f t="shared" si="5"/>
        <v>56.666666666666664</v>
      </c>
      <c r="Q100" s="4" t="s">
        <v>8310</v>
      </c>
      <c r="R100" s="4" t="s">
        <v>8312</v>
      </c>
      <c r="S100" s="12">
        <f t="shared" si="6"/>
        <v>41214.54483796296</v>
      </c>
      <c r="T100" s="12">
        <f t="shared" si="7"/>
        <v>41250.729166666664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6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106.01933333333334</v>
      </c>
      <c r="P101" s="7">
        <f t="shared" si="5"/>
        <v>40.776666666666664</v>
      </c>
      <c r="Q101" s="4" t="s">
        <v>8310</v>
      </c>
      <c r="R101" s="4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6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100</v>
      </c>
      <c r="P102" s="7">
        <f t="shared" si="5"/>
        <v>192.30769230769232</v>
      </c>
      <c r="Q102" s="4" t="s">
        <v>8310</v>
      </c>
      <c r="R102" s="4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6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100</v>
      </c>
      <c r="P103" s="7">
        <f t="shared" si="5"/>
        <v>100</v>
      </c>
      <c r="Q103" s="4" t="s">
        <v>8310</v>
      </c>
      <c r="R103" s="4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6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127.75</v>
      </c>
      <c r="P104" s="7">
        <f t="shared" si="5"/>
        <v>117.92307692307692</v>
      </c>
      <c r="Q104" s="4" t="s">
        <v>8310</v>
      </c>
      <c r="R104" s="4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6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105.15384615384616</v>
      </c>
      <c r="P105" s="7">
        <f t="shared" si="5"/>
        <v>27.897959183673468</v>
      </c>
      <c r="Q105" s="4" t="s">
        <v>8310</v>
      </c>
      <c r="R105" s="4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6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120</v>
      </c>
      <c r="P106" s="7">
        <f t="shared" si="5"/>
        <v>60</v>
      </c>
      <c r="Q106" s="4" t="s">
        <v>8310</v>
      </c>
      <c r="R106" s="4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6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107.40909090909091</v>
      </c>
      <c r="P107" s="7">
        <f t="shared" si="5"/>
        <v>39.383333333333333</v>
      </c>
      <c r="Q107" s="4" t="s">
        <v>8310</v>
      </c>
      <c r="R107" s="4" t="s">
        <v>8312</v>
      </c>
      <c r="S107" s="12">
        <f t="shared" si="6"/>
        <v>42485.474768518514</v>
      </c>
      <c r="T107" s="12">
        <f t="shared" si="7"/>
        <v>42503.75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6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100.5</v>
      </c>
      <c r="P108" s="7">
        <f t="shared" si="5"/>
        <v>186.11111111111111</v>
      </c>
      <c r="Q108" s="4" t="s">
        <v>8310</v>
      </c>
      <c r="R108" s="4" t="s">
        <v>8312</v>
      </c>
      <c r="S108" s="12">
        <f t="shared" si="6"/>
        <v>40987.526631944449</v>
      </c>
      <c r="T108" s="12">
        <f t="shared" si="7"/>
        <v>41001.526631944449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6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102.46666666666667</v>
      </c>
      <c r="P109" s="7">
        <f t="shared" si="5"/>
        <v>111.37681159420291</v>
      </c>
      <c r="Q109" s="4" t="s">
        <v>8310</v>
      </c>
      <c r="R109" s="4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6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246.66666666666666</v>
      </c>
      <c r="P110" s="7">
        <f t="shared" si="5"/>
        <v>78.723404255319153</v>
      </c>
      <c r="Q110" s="4" t="s">
        <v>8310</v>
      </c>
      <c r="R110" s="4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6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219.5</v>
      </c>
      <c r="P111" s="7">
        <f t="shared" si="5"/>
        <v>46.702127659574465</v>
      </c>
      <c r="Q111" s="4" t="s">
        <v>8310</v>
      </c>
      <c r="R111" s="4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6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130.76923076923077</v>
      </c>
      <c r="P112" s="7">
        <f t="shared" si="5"/>
        <v>65.384615384615387</v>
      </c>
      <c r="Q112" s="4" t="s">
        <v>8310</v>
      </c>
      <c r="R112" s="4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6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154.57142857142858</v>
      </c>
      <c r="P113" s="7">
        <f t="shared" si="5"/>
        <v>102.0754716981132</v>
      </c>
      <c r="Q113" s="4" t="s">
        <v>8310</v>
      </c>
      <c r="R113" s="4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6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104</v>
      </c>
      <c r="P114" s="7">
        <f t="shared" si="5"/>
        <v>64.197530864197532</v>
      </c>
      <c r="Q114" s="4" t="s">
        <v>8310</v>
      </c>
      <c r="R114" s="4" t="s">
        <v>8312</v>
      </c>
      <c r="S114" s="12">
        <f t="shared" si="6"/>
        <v>41717.793032407404</v>
      </c>
      <c r="T114" s="12">
        <f t="shared" si="7"/>
        <v>41741.833333333336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6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141</v>
      </c>
      <c r="P115" s="7">
        <f t="shared" si="5"/>
        <v>90.384615384615387</v>
      </c>
      <c r="Q115" s="4" t="s">
        <v>8310</v>
      </c>
      <c r="R115" s="4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6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103.33333333333333</v>
      </c>
      <c r="P116" s="7">
        <f t="shared" si="5"/>
        <v>88.571428571428569</v>
      </c>
      <c r="Q116" s="4" t="s">
        <v>8310</v>
      </c>
      <c r="R116" s="4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6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140.44444444444446</v>
      </c>
      <c r="P117" s="7">
        <f t="shared" si="5"/>
        <v>28.727272727272727</v>
      </c>
      <c r="Q117" s="4" t="s">
        <v>8310</v>
      </c>
      <c r="R117" s="4" t="s">
        <v>8312</v>
      </c>
      <c r="S117" s="12">
        <f t="shared" si="6"/>
        <v>40918.488935185182</v>
      </c>
      <c r="T117" s="12">
        <f t="shared" si="7"/>
        <v>40943.488935185182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6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113.65714285714286</v>
      </c>
      <c r="P118" s="7">
        <f t="shared" si="5"/>
        <v>69.78947368421052</v>
      </c>
      <c r="Q118" s="4" t="s">
        <v>8310</v>
      </c>
      <c r="R118" s="4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6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100.49377777777778</v>
      </c>
      <c r="P119" s="7">
        <f t="shared" si="5"/>
        <v>167.48962962962963</v>
      </c>
      <c r="Q119" s="4" t="s">
        <v>8310</v>
      </c>
      <c r="R119" s="4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6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113.0316</v>
      </c>
      <c r="P120" s="7">
        <f t="shared" si="5"/>
        <v>144.91230769230768</v>
      </c>
      <c r="Q120" s="4" t="s">
        <v>8310</v>
      </c>
      <c r="R120" s="4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6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104.55692307692307</v>
      </c>
      <c r="P121" s="7">
        <f t="shared" si="5"/>
        <v>91.840540540540545</v>
      </c>
      <c r="Q121" s="4" t="s">
        <v>8310</v>
      </c>
      <c r="R121" s="4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6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1.4285714285714285E-2</v>
      </c>
      <c r="P122" s="7">
        <f t="shared" si="5"/>
        <v>10</v>
      </c>
      <c r="Q122" s="4" t="s">
        <v>8310</v>
      </c>
      <c r="R122" s="4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6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3.3333333333333333E-2</v>
      </c>
      <c r="P123" s="7">
        <f t="shared" si="5"/>
        <v>1</v>
      </c>
      <c r="Q123" s="4" t="s">
        <v>8310</v>
      </c>
      <c r="R123" s="4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6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7" t="e">
        <f t="shared" si="5"/>
        <v>#DIV/0!</v>
      </c>
      <c r="Q124" s="4" t="s">
        <v>8310</v>
      </c>
      <c r="R124" s="4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6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0.27454545454545454</v>
      </c>
      <c r="P125" s="7">
        <f t="shared" si="5"/>
        <v>25.166666666666668</v>
      </c>
      <c r="Q125" s="4" t="s">
        <v>8310</v>
      </c>
      <c r="R125" s="4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6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7" t="e">
        <f t="shared" si="5"/>
        <v>#DIV/0!</v>
      </c>
      <c r="Q126" s="4" t="s">
        <v>8310</v>
      </c>
      <c r="R126" s="4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6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14</v>
      </c>
      <c r="P127" s="7">
        <f t="shared" si="5"/>
        <v>11.666666666666666</v>
      </c>
      <c r="Q127" s="4" t="s">
        <v>8310</v>
      </c>
      <c r="R127" s="4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6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5.548</v>
      </c>
      <c r="P128" s="7">
        <f t="shared" si="5"/>
        <v>106.69230769230769</v>
      </c>
      <c r="Q128" s="4" t="s">
        <v>8310</v>
      </c>
      <c r="R128" s="4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6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2.375</v>
      </c>
      <c r="P129" s="7">
        <f t="shared" si="5"/>
        <v>47.5</v>
      </c>
      <c r="Q129" s="4" t="s">
        <v>8310</v>
      </c>
      <c r="R129" s="4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6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1.867</v>
      </c>
      <c r="P130" s="7">
        <f t="shared" si="5"/>
        <v>311.16666666666669</v>
      </c>
      <c r="Q130" s="4" t="s">
        <v>8310</v>
      </c>
      <c r="R130" s="4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6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(E131*100)/D131</f>
        <v>0</v>
      </c>
      <c r="P131" s="7" t="e">
        <f t="shared" ref="P131:P194" si="9">AVERAGE(E131/L131)</f>
        <v>#DIV/0!</v>
      </c>
      <c r="Q131" s="4" t="s">
        <v>8310</v>
      </c>
      <c r="R131" s="4" t="s">
        <v>8313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6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7" t="e">
        <f t="shared" si="9"/>
        <v>#DIV/0!</v>
      </c>
      <c r="Q132" s="4" t="s">
        <v>8310</v>
      </c>
      <c r="R132" s="4" t="s">
        <v>8313</v>
      </c>
      <c r="S132" s="12">
        <f t="shared" si="10"/>
        <v>41778.665416666663</v>
      </c>
      <c r="T132" s="12">
        <f t="shared" si="11"/>
        <v>41806.594444444447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6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7" t="e">
        <f t="shared" si="9"/>
        <v>#DIV/0!</v>
      </c>
      <c r="Q133" s="4" t="s">
        <v>8310</v>
      </c>
      <c r="R133" s="4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6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8"/>
        <v>9.5687499999999996</v>
      </c>
      <c r="P134" s="7">
        <f t="shared" si="9"/>
        <v>94.506172839506178</v>
      </c>
      <c r="Q134" s="4" t="s">
        <v>8310</v>
      </c>
      <c r="R134" s="4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6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7" t="e">
        <f t="shared" si="9"/>
        <v>#DIV/0!</v>
      </c>
      <c r="Q135" s="4" t="s">
        <v>8310</v>
      </c>
      <c r="R135" s="4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6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7" t="e">
        <f t="shared" si="9"/>
        <v>#DIV/0!</v>
      </c>
      <c r="Q136" s="4" t="s">
        <v>8310</v>
      </c>
      <c r="R136" s="4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6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13.433333333333334</v>
      </c>
      <c r="P137" s="7">
        <f t="shared" si="9"/>
        <v>80.599999999999994</v>
      </c>
      <c r="Q137" s="4" t="s">
        <v>8310</v>
      </c>
      <c r="R137" s="4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6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7" t="e">
        <f t="shared" si="9"/>
        <v>#DIV/0!</v>
      </c>
      <c r="Q138" s="4" t="s">
        <v>8310</v>
      </c>
      <c r="R138" s="4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6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7" t="e">
        <f t="shared" si="9"/>
        <v>#DIV/0!</v>
      </c>
      <c r="Q139" s="4" t="s">
        <v>8310</v>
      </c>
      <c r="R139" s="4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6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3.1413333333333333</v>
      </c>
      <c r="P140" s="7">
        <f t="shared" si="9"/>
        <v>81.241379310344826</v>
      </c>
      <c r="Q140" s="4" t="s">
        <v>8310</v>
      </c>
      <c r="R140" s="4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6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100</v>
      </c>
      <c r="P141" s="7">
        <f t="shared" si="9"/>
        <v>500</v>
      </c>
      <c r="Q141" s="4" t="s">
        <v>8310</v>
      </c>
      <c r="R141" s="4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6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7" t="e">
        <f t="shared" si="9"/>
        <v>#DIV/0!</v>
      </c>
      <c r="Q142" s="4" t="s">
        <v>8310</v>
      </c>
      <c r="R142" s="4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6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10.775</v>
      </c>
      <c r="P143" s="7">
        <f t="shared" si="9"/>
        <v>46.178571428571431</v>
      </c>
      <c r="Q143" s="4" t="s">
        <v>8310</v>
      </c>
      <c r="R143" s="4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6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0.33333333333333331</v>
      </c>
      <c r="P144" s="7">
        <f t="shared" si="9"/>
        <v>10</v>
      </c>
      <c r="Q144" s="4" t="s">
        <v>8310</v>
      </c>
      <c r="R144" s="4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6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7" t="e">
        <f t="shared" si="9"/>
        <v>#DIV/0!</v>
      </c>
      <c r="Q145" s="4" t="s">
        <v>8310</v>
      </c>
      <c r="R145" s="4" t="s">
        <v>8313</v>
      </c>
      <c r="S145" s="12">
        <f t="shared" si="10"/>
        <v>42558.814143518524</v>
      </c>
      <c r="T145" s="12">
        <f t="shared" si="11"/>
        <v>42615.996527777781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6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27.6</v>
      </c>
      <c r="P146" s="7">
        <f t="shared" si="9"/>
        <v>55.945945945945944</v>
      </c>
      <c r="Q146" s="4" t="s">
        <v>8310</v>
      </c>
      <c r="R146" s="4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6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7.5111111111111111</v>
      </c>
      <c r="P147" s="7">
        <f t="shared" si="9"/>
        <v>37.555555555555557</v>
      </c>
      <c r="Q147" s="4" t="s">
        <v>8310</v>
      </c>
      <c r="R147" s="4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6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0.57499999999999996</v>
      </c>
      <c r="P148" s="7">
        <f t="shared" si="9"/>
        <v>38.333333333333336</v>
      </c>
      <c r="Q148" s="4" t="s">
        <v>8310</v>
      </c>
      <c r="R148" s="4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6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7" t="e">
        <f t="shared" si="9"/>
        <v>#DIV/0!</v>
      </c>
      <c r="Q149" s="4" t="s">
        <v>8310</v>
      </c>
      <c r="R149" s="4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6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0.08</v>
      </c>
      <c r="P150" s="7">
        <f t="shared" si="9"/>
        <v>20</v>
      </c>
      <c r="Q150" s="4" t="s">
        <v>8310</v>
      </c>
      <c r="R150" s="4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6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0.92</v>
      </c>
      <c r="P151" s="7">
        <f t="shared" si="9"/>
        <v>15.333333333333334</v>
      </c>
      <c r="Q151" s="4" t="s">
        <v>8310</v>
      </c>
      <c r="R151" s="4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6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23.163076923076922</v>
      </c>
      <c r="P152" s="7">
        <f t="shared" si="9"/>
        <v>449.43283582089555</v>
      </c>
      <c r="Q152" s="4" t="s">
        <v>8310</v>
      </c>
      <c r="R152" s="4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6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5.6000000000000001E-2</v>
      </c>
      <c r="P153" s="7">
        <f t="shared" si="9"/>
        <v>28</v>
      </c>
      <c r="Q153" s="4" t="s">
        <v>8310</v>
      </c>
      <c r="R153" s="4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6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7.8947368421052634E-3</v>
      </c>
      <c r="P154" s="7">
        <f t="shared" si="9"/>
        <v>15</v>
      </c>
      <c r="Q154" s="4" t="s">
        <v>8310</v>
      </c>
      <c r="R154" s="4" t="s">
        <v>8313</v>
      </c>
      <c r="S154" s="12">
        <f t="shared" si="10"/>
        <v>41874.827546296299</v>
      </c>
      <c r="T154" s="12">
        <f t="shared" si="11"/>
        <v>41904.827546296299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6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0.71799999999999997</v>
      </c>
      <c r="P155" s="7">
        <f t="shared" si="9"/>
        <v>35.9</v>
      </c>
      <c r="Q155" s="4" t="s">
        <v>8310</v>
      </c>
      <c r="R155" s="4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6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2.6666666666666665</v>
      </c>
      <c r="P156" s="7">
        <f t="shared" si="9"/>
        <v>13.333333333333334</v>
      </c>
      <c r="Q156" s="4" t="s">
        <v>8310</v>
      </c>
      <c r="R156" s="4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6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6.0000000000000001E-3</v>
      </c>
      <c r="P157" s="7">
        <f t="shared" si="9"/>
        <v>20.25</v>
      </c>
      <c r="Q157" s="4" t="s">
        <v>8310</v>
      </c>
      <c r="R157" s="4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6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5.0999999999999996</v>
      </c>
      <c r="P158" s="7">
        <f t="shared" si="9"/>
        <v>119</v>
      </c>
      <c r="Q158" s="4" t="s">
        <v>8310</v>
      </c>
      <c r="R158" s="4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6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0.26711185308848079</v>
      </c>
      <c r="P159" s="7">
        <f t="shared" si="9"/>
        <v>4</v>
      </c>
      <c r="Q159" s="4" t="s">
        <v>8310</v>
      </c>
      <c r="R159" s="4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6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7" t="e">
        <f t="shared" si="9"/>
        <v>#DIV/0!</v>
      </c>
      <c r="Q160" s="4" t="s">
        <v>8310</v>
      </c>
      <c r="R160" s="4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6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2E-3</v>
      </c>
      <c r="P161" s="7">
        <f t="shared" si="9"/>
        <v>10</v>
      </c>
      <c r="Q161" s="4" t="s">
        <v>8310</v>
      </c>
      <c r="R161" s="4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6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7" t="e">
        <f t="shared" si="9"/>
        <v>#DIV/0!</v>
      </c>
      <c r="Q162" s="4" t="s">
        <v>8310</v>
      </c>
      <c r="R162" s="4" t="s">
        <v>8314</v>
      </c>
      <c r="S162" s="12">
        <f t="shared" si="10"/>
        <v>42171.663090277783</v>
      </c>
      <c r="T162" s="12">
        <f t="shared" si="11"/>
        <v>42231.663090277783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6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0.01</v>
      </c>
      <c r="P163" s="7">
        <f t="shared" si="9"/>
        <v>5</v>
      </c>
      <c r="Q163" s="4" t="s">
        <v>8310</v>
      </c>
      <c r="R163" s="4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6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15.535714285714286</v>
      </c>
      <c r="P164" s="7">
        <f t="shared" si="9"/>
        <v>43.5</v>
      </c>
      <c r="Q164" s="4" t="s">
        <v>8310</v>
      </c>
      <c r="R164" s="4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6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7" t="e">
        <f t="shared" si="9"/>
        <v>#DIV/0!</v>
      </c>
      <c r="Q165" s="4" t="s">
        <v>8310</v>
      </c>
      <c r="R165" s="4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6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0.53333333333333333</v>
      </c>
      <c r="P166" s="7">
        <f t="shared" si="9"/>
        <v>91.428571428571431</v>
      </c>
      <c r="Q166" s="4" t="s">
        <v>8310</v>
      </c>
      <c r="R166" s="4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6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7" t="e">
        <f t="shared" si="9"/>
        <v>#DIV/0!</v>
      </c>
      <c r="Q167" s="4" t="s">
        <v>8310</v>
      </c>
      <c r="R167" s="4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6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60</v>
      </c>
      <c r="P168" s="7">
        <f t="shared" si="9"/>
        <v>3000</v>
      </c>
      <c r="Q168" s="4" t="s">
        <v>8310</v>
      </c>
      <c r="R168" s="4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6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0.01</v>
      </c>
      <c r="P169" s="7">
        <f t="shared" si="9"/>
        <v>5.5</v>
      </c>
      <c r="Q169" s="4" t="s">
        <v>8310</v>
      </c>
      <c r="R169" s="4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6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4.0625</v>
      </c>
      <c r="P170" s="7">
        <f t="shared" si="9"/>
        <v>108.33333333333333</v>
      </c>
      <c r="Q170" s="4" t="s">
        <v>8310</v>
      </c>
      <c r="R170" s="4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6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22.4</v>
      </c>
      <c r="P171" s="7">
        <f t="shared" si="9"/>
        <v>56</v>
      </c>
      <c r="Q171" s="4" t="s">
        <v>8310</v>
      </c>
      <c r="R171" s="4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6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3.25</v>
      </c>
      <c r="P172" s="7">
        <f t="shared" si="9"/>
        <v>32.5</v>
      </c>
      <c r="Q172" s="4" t="s">
        <v>8310</v>
      </c>
      <c r="R172" s="4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6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2E-3</v>
      </c>
      <c r="P173" s="7">
        <f t="shared" si="9"/>
        <v>1</v>
      </c>
      <c r="Q173" s="4" t="s">
        <v>8310</v>
      </c>
      <c r="R173" s="4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6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7" t="e">
        <f t="shared" si="9"/>
        <v>#DIV/0!</v>
      </c>
      <c r="Q174" s="4" t="s">
        <v>8310</v>
      </c>
      <c r="R174" s="4" t="s">
        <v>8314</v>
      </c>
      <c r="S174" s="12">
        <f t="shared" si="10"/>
        <v>42047.144942129627</v>
      </c>
      <c r="T174" s="12">
        <f t="shared" si="11"/>
        <v>42082.103275462956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6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7" t="e">
        <f t="shared" si="9"/>
        <v>#DIV/0!</v>
      </c>
      <c r="Q175" s="4" t="s">
        <v>8310</v>
      </c>
      <c r="R175" s="4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6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7" t="e">
        <f t="shared" si="9"/>
        <v>#DIV/0!</v>
      </c>
      <c r="Q176" s="4" t="s">
        <v>8310</v>
      </c>
      <c r="R176" s="4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6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6.4850000000000003</v>
      </c>
      <c r="P177" s="7">
        <f t="shared" si="9"/>
        <v>49.884615384615387</v>
      </c>
      <c r="Q177" s="4" t="s">
        <v>8310</v>
      </c>
      <c r="R177" s="4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6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7" t="e">
        <f t="shared" si="9"/>
        <v>#DIV/0!</v>
      </c>
      <c r="Q178" s="4" t="s">
        <v>8310</v>
      </c>
      <c r="R178" s="4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6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40</v>
      </c>
      <c r="P179" s="7">
        <f t="shared" si="9"/>
        <v>25.714285714285715</v>
      </c>
      <c r="Q179" s="4" t="s">
        <v>8310</v>
      </c>
      <c r="R179" s="4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6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7" t="e">
        <f t="shared" si="9"/>
        <v>#DIV/0!</v>
      </c>
      <c r="Q180" s="4" t="s">
        <v>8310</v>
      </c>
      <c r="R180" s="4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6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20</v>
      </c>
      <c r="P181" s="7">
        <f t="shared" si="9"/>
        <v>100</v>
      </c>
      <c r="Q181" s="4" t="s">
        <v>8310</v>
      </c>
      <c r="R181" s="4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6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33.416666666666664</v>
      </c>
      <c r="P182" s="7">
        <f t="shared" si="9"/>
        <v>30.846153846153847</v>
      </c>
      <c r="Q182" s="4" t="s">
        <v>8310</v>
      </c>
      <c r="R182" s="4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6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21.092608822670172</v>
      </c>
      <c r="P183" s="7">
        <f t="shared" si="9"/>
        <v>180.5</v>
      </c>
      <c r="Q183" s="4" t="s">
        <v>8310</v>
      </c>
      <c r="R183" s="4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6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7" t="e">
        <f t="shared" si="9"/>
        <v>#DIV/0!</v>
      </c>
      <c r="Q184" s="4" t="s">
        <v>8310</v>
      </c>
      <c r="R184" s="4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6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35.856000000000002</v>
      </c>
      <c r="P185" s="7">
        <f t="shared" si="9"/>
        <v>373.5</v>
      </c>
      <c r="Q185" s="4" t="s">
        <v>8310</v>
      </c>
      <c r="R185" s="4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6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3.4</v>
      </c>
      <c r="P186" s="7">
        <f t="shared" si="9"/>
        <v>25.5</v>
      </c>
      <c r="Q186" s="4" t="s">
        <v>8310</v>
      </c>
      <c r="R186" s="4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6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5.5</v>
      </c>
      <c r="P187" s="7">
        <f t="shared" si="9"/>
        <v>220</v>
      </c>
      <c r="Q187" s="4" t="s">
        <v>8310</v>
      </c>
      <c r="R187" s="4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6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7" t="e">
        <f t="shared" si="9"/>
        <v>#DIV/0!</v>
      </c>
      <c r="Q188" s="4" t="s">
        <v>8310</v>
      </c>
      <c r="R188" s="4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6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16</v>
      </c>
      <c r="P189" s="7">
        <f t="shared" si="9"/>
        <v>160</v>
      </c>
      <c r="Q189" s="4" t="s">
        <v>8310</v>
      </c>
      <c r="R189" s="4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6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7" t="e">
        <f t="shared" si="9"/>
        <v>#DIV/0!</v>
      </c>
      <c r="Q190" s="4" t="s">
        <v>8310</v>
      </c>
      <c r="R190" s="4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6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6.9000000000000006E-2</v>
      </c>
      <c r="P191" s="7">
        <f t="shared" si="9"/>
        <v>69</v>
      </c>
      <c r="Q191" s="4" t="s">
        <v>8310</v>
      </c>
      <c r="R191" s="4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6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0.41666666666666669</v>
      </c>
      <c r="P192" s="7">
        <f t="shared" si="9"/>
        <v>50</v>
      </c>
      <c r="Q192" s="4" t="s">
        <v>8310</v>
      </c>
      <c r="R192" s="4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6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5</v>
      </c>
      <c r="P193" s="7">
        <f t="shared" si="9"/>
        <v>83.333333333333329</v>
      </c>
      <c r="Q193" s="4" t="s">
        <v>8310</v>
      </c>
      <c r="R193" s="4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6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1.6999999999999999E-3</v>
      </c>
      <c r="P194" s="7">
        <f t="shared" si="9"/>
        <v>5.666666666666667</v>
      </c>
      <c r="Q194" s="4" t="s">
        <v>8310</v>
      </c>
      <c r="R194" s="4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6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(E195*100)/D195</f>
        <v>0</v>
      </c>
      <c r="P195" s="7" t="e">
        <f t="shared" ref="P195:P258" si="13">AVERAGE(E195/L195)</f>
        <v>#DIV/0!</v>
      </c>
      <c r="Q195" s="4" t="s">
        <v>8310</v>
      </c>
      <c r="R195" s="4" t="s">
        <v>8314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6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0.12</v>
      </c>
      <c r="P196" s="7">
        <f t="shared" si="13"/>
        <v>1</v>
      </c>
      <c r="Q196" s="4" t="s">
        <v>8310</v>
      </c>
      <c r="R196" s="4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6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7" t="e">
        <f t="shared" si="13"/>
        <v>#DIV/0!</v>
      </c>
      <c r="Q197" s="4" t="s">
        <v>8310</v>
      </c>
      <c r="R197" s="4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6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41.857142857142854</v>
      </c>
      <c r="P198" s="7">
        <f t="shared" si="13"/>
        <v>77.10526315789474</v>
      </c>
      <c r="Q198" s="4" t="s">
        <v>8310</v>
      </c>
      <c r="R198" s="4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6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10.48</v>
      </c>
      <c r="P199" s="7">
        <f t="shared" si="13"/>
        <v>32.75</v>
      </c>
      <c r="Q199" s="4" t="s">
        <v>8310</v>
      </c>
      <c r="R199" s="4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6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1.1160000000000001</v>
      </c>
      <c r="P200" s="7">
        <f t="shared" si="13"/>
        <v>46.5</v>
      </c>
      <c r="Q200" s="4" t="s">
        <v>8310</v>
      </c>
      <c r="R200" s="4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6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7" t="e">
        <f t="shared" si="13"/>
        <v>#DIV/0!</v>
      </c>
      <c r="Q201" s="4" t="s">
        <v>8310</v>
      </c>
      <c r="R201" s="4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6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26.192499999999999</v>
      </c>
      <c r="P202" s="7">
        <f t="shared" si="13"/>
        <v>87.308333333333337</v>
      </c>
      <c r="Q202" s="4" t="s">
        <v>8310</v>
      </c>
      <c r="R202" s="4" t="s">
        <v>8314</v>
      </c>
      <c r="S202" s="12">
        <f t="shared" si="14"/>
        <v>41866.833368055559</v>
      </c>
      <c r="T202" s="12">
        <f t="shared" si="15"/>
        <v>41896.833368055559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6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58.46153846153846</v>
      </c>
      <c r="P203" s="7">
        <f t="shared" si="13"/>
        <v>54.285714285714285</v>
      </c>
      <c r="Q203" s="4" t="s">
        <v>8310</v>
      </c>
      <c r="R203" s="4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6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7" t="e">
        <f t="shared" si="13"/>
        <v>#DIV/0!</v>
      </c>
      <c r="Q204" s="4" t="s">
        <v>8310</v>
      </c>
      <c r="R204" s="4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6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29.84</v>
      </c>
      <c r="P205" s="7">
        <f t="shared" si="13"/>
        <v>93.25</v>
      </c>
      <c r="Q205" s="4" t="s">
        <v>8310</v>
      </c>
      <c r="R205" s="4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6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50.721666666666664</v>
      </c>
      <c r="P206" s="7">
        <f t="shared" si="13"/>
        <v>117.68368136117556</v>
      </c>
      <c r="Q206" s="4" t="s">
        <v>8310</v>
      </c>
      <c r="R206" s="4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6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16.25</v>
      </c>
      <c r="P207" s="7">
        <f t="shared" si="13"/>
        <v>76.470588235294116</v>
      </c>
      <c r="Q207" s="4" t="s">
        <v>8310</v>
      </c>
      <c r="R207" s="4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6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7" t="e">
        <f t="shared" si="13"/>
        <v>#DIV/0!</v>
      </c>
      <c r="Q208" s="4" t="s">
        <v>8310</v>
      </c>
      <c r="R208" s="4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6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15.214285714285714</v>
      </c>
      <c r="P209" s="7">
        <f t="shared" si="13"/>
        <v>163.84615384615384</v>
      </c>
      <c r="Q209" s="4" t="s">
        <v>8310</v>
      </c>
      <c r="R209" s="4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6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7" t="e">
        <f t="shared" si="13"/>
        <v>#DIV/0!</v>
      </c>
      <c r="Q210" s="4" t="s">
        <v>8310</v>
      </c>
      <c r="R210" s="4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6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7" t="e">
        <f t="shared" si="13"/>
        <v>#DIV/0!</v>
      </c>
      <c r="Q211" s="4" t="s">
        <v>8310</v>
      </c>
      <c r="R211" s="4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6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25.25</v>
      </c>
      <c r="P212" s="7">
        <f t="shared" si="13"/>
        <v>91.818181818181813</v>
      </c>
      <c r="Q212" s="4" t="s">
        <v>8310</v>
      </c>
      <c r="R212" s="4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6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44.6</v>
      </c>
      <c r="P213" s="7">
        <f t="shared" si="13"/>
        <v>185.83333333333334</v>
      </c>
      <c r="Q213" s="4" t="s">
        <v>8310</v>
      </c>
      <c r="R213" s="4" t="s">
        <v>8314</v>
      </c>
      <c r="S213" s="12">
        <f t="shared" si="14"/>
        <v>42235.909918981488</v>
      </c>
      <c r="T213" s="12">
        <f t="shared" si="15"/>
        <v>42265.909918981488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6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1.5873015873015872E-2</v>
      </c>
      <c r="P214" s="7">
        <f t="shared" si="13"/>
        <v>1</v>
      </c>
      <c r="Q214" s="4" t="s">
        <v>8310</v>
      </c>
      <c r="R214" s="4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6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0.04</v>
      </c>
      <c r="P215" s="7">
        <f t="shared" si="13"/>
        <v>20</v>
      </c>
      <c r="Q215" s="4" t="s">
        <v>8310</v>
      </c>
      <c r="R215" s="4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6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8.0000000000000002E-3</v>
      </c>
      <c r="P216" s="7">
        <f t="shared" si="13"/>
        <v>1</v>
      </c>
      <c r="Q216" s="4" t="s">
        <v>8310</v>
      </c>
      <c r="R216" s="4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6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0.22727272727272727</v>
      </c>
      <c r="P217" s="7">
        <f t="shared" si="13"/>
        <v>10</v>
      </c>
      <c r="Q217" s="4" t="s">
        <v>8310</v>
      </c>
      <c r="R217" s="4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6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55.698439999999998</v>
      </c>
      <c r="P218" s="7">
        <f t="shared" si="13"/>
        <v>331.53833333333336</v>
      </c>
      <c r="Q218" s="4" t="s">
        <v>8310</v>
      </c>
      <c r="R218" s="4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6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11.943</v>
      </c>
      <c r="P219" s="7">
        <f t="shared" si="13"/>
        <v>314.28947368421052</v>
      </c>
      <c r="Q219" s="4" t="s">
        <v>8310</v>
      </c>
      <c r="R219" s="4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6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2</v>
      </c>
      <c r="P220" s="7">
        <f t="shared" si="13"/>
        <v>100</v>
      </c>
      <c r="Q220" s="4" t="s">
        <v>8310</v>
      </c>
      <c r="R220" s="4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6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17.63</v>
      </c>
      <c r="P221" s="7">
        <f t="shared" si="13"/>
        <v>115.98684210526316</v>
      </c>
      <c r="Q221" s="4" t="s">
        <v>8310</v>
      </c>
      <c r="R221" s="4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6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0.72</v>
      </c>
      <c r="P222" s="7">
        <f t="shared" si="13"/>
        <v>120</v>
      </c>
      <c r="Q222" s="4" t="s">
        <v>8310</v>
      </c>
      <c r="R222" s="4" t="s">
        <v>8314</v>
      </c>
      <c r="S222" s="12">
        <f t="shared" si="14"/>
        <v>42195.393865740742</v>
      </c>
      <c r="T222" s="12">
        <f t="shared" si="15"/>
        <v>42236.587499999994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6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7" t="e">
        <f t="shared" si="13"/>
        <v>#DIV/0!</v>
      </c>
      <c r="Q223" s="4" t="s">
        <v>8310</v>
      </c>
      <c r="R223" s="4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6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13</v>
      </c>
      <c r="P224" s="7">
        <f t="shared" si="13"/>
        <v>65</v>
      </c>
      <c r="Q224" s="4" t="s">
        <v>8310</v>
      </c>
      <c r="R224" s="4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6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7" t="e">
        <f t="shared" si="13"/>
        <v>#DIV/0!</v>
      </c>
      <c r="Q225" s="4" t="s">
        <v>8310</v>
      </c>
      <c r="R225" s="4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6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7" t="e">
        <f t="shared" si="13"/>
        <v>#DIV/0!</v>
      </c>
      <c r="Q226" s="4" t="s">
        <v>8310</v>
      </c>
      <c r="R226" s="4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6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7" t="e">
        <f t="shared" si="13"/>
        <v>#DIV/0!</v>
      </c>
      <c r="Q227" s="4" t="s">
        <v>8310</v>
      </c>
      <c r="R227" s="4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6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0.86206896551724133</v>
      </c>
      <c r="P228" s="7">
        <f t="shared" si="13"/>
        <v>125</v>
      </c>
      <c r="Q228" s="4" t="s">
        <v>8310</v>
      </c>
      <c r="R228" s="4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6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7" t="e">
        <f t="shared" si="13"/>
        <v>#DIV/0!</v>
      </c>
      <c r="Q229" s="4" t="s">
        <v>8310</v>
      </c>
      <c r="R229" s="4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6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7" t="e">
        <f t="shared" si="13"/>
        <v>#DIV/0!</v>
      </c>
      <c r="Q230" s="4" t="s">
        <v>8310</v>
      </c>
      <c r="R230" s="4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6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7" t="e">
        <f t="shared" si="13"/>
        <v>#DIV/0!</v>
      </c>
      <c r="Q231" s="4" t="s">
        <v>8310</v>
      </c>
      <c r="R231" s="4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6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0.4</v>
      </c>
      <c r="P232" s="7">
        <f t="shared" si="13"/>
        <v>30</v>
      </c>
      <c r="Q232" s="4" t="s">
        <v>8310</v>
      </c>
      <c r="R232" s="4" t="s">
        <v>8314</v>
      </c>
      <c r="S232" s="12">
        <f t="shared" si="14"/>
        <v>42129.527210648142</v>
      </c>
      <c r="T232" s="12">
        <f t="shared" si="15"/>
        <v>42159.527210648142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6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7" t="e">
        <f t="shared" si="13"/>
        <v>#DIV/0!</v>
      </c>
      <c r="Q233" s="4" t="s">
        <v>8310</v>
      </c>
      <c r="R233" s="4" t="s">
        <v>8314</v>
      </c>
      <c r="S233" s="12">
        <f t="shared" si="14"/>
        <v>42341.708923611113</v>
      </c>
      <c r="T233" s="12">
        <f t="shared" si="15"/>
        <v>42371.708923611113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6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2.75</v>
      </c>
      <c r="P234" s="7">
        <f t="shared" si="13"/>
        <v>15.714285714285714</v>
      </c>
      <c r="Q234" s="4" t="s">
        <v>8310</v>
      </c>
      <c r="R234" s="4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6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7" t="e">
        <f t="shared" si="13"/>
        <v>#DIV/0!</v>
      </c>
      <c r="Q235" s="4" t="s">
        <v>8310</v>
      </c>
      <c r="R235" s="4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6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40.1</v>
      </c>
      <c r="P236" s="7">
        <f t="shared" si="13"/>
        <v>80.2</v>
      </c>
      <c r="Q236" s="4" t="s">
        <v>8310</v>
      </c>
      <c r="R236" s="4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6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7" t="e">
        <f t="shared" si="13"/>
        <v>#DIV/0!</v>
      </c>
      <c r="Q237" s="4" t="s">
        <v>8310</v>
      </c>
      <c r="R237" s="4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6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7" t="e">
        <f t="shared" si="13"/>
        <v>#DIV/0!</v>
      </c>
      <c r="Q238" s="4" t="s">
        <v>8310</v>
      </c>
      <c r="R238" s="4" t="s">
        <v>8314</v>
      </c>
      <c r="S238" s="12">
        <f t="shared" si="14"/>
        <v>42320.83447916666</v>
      </c>
      <c r="T238" s="12">
        <f t="shared" si="15"/>
        <v>42373.75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6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0.33333333333333331</v>
      </c>
      <c r="P239" s="7">
        <f t="shared" si="13"/>
        <v>50</v>
      </c>
      <c r="Q239" s="4" t="s">
        <v>8310</v>
      </c>
      <c r="R239" s="4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6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7" t="e">
        <f t="shared" si="13"/>
        <v>#DIV/0!</v>
      </c>
      <c r="Q240" s="4" t="s">
        <v>8310</v>
      </c>
      <c r="R240" s="4" t="s">
        <v>8314</v>
      </c>
      <c r="S240" s="12">
        <f t="shared" si="14"/>
        <v>42713.712499999994</v>
      </c>
      <c r="T240" s="12">
        <f t="shared" si="15"/>
        <v>42734.125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6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25</v>
      </c>
      <c r="P241" s="7">
        <f t="shared" si="13"/>
        <v>50</v>
      </c>
      <c r="Q241" s="4" t="s">
        <v>8310</v>
      </c>
      <c r="R241" s="4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6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107.63413333333334</v>
      </c>
      <c r="P242" s="7">
        <f t="shared" si="13"/>
        <v>117.84759124087591</v>
      </c>
      <c r="Q242" s="4" t="s">
        <v>8310</v>
      </c>
      <c r="R242" s="4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6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112.63736263736264</v>
      </c>
      <c r="P243" s="7">
        <f t="shared" si="13"/>
        <v>109.04255319148936</v>
      </c>
      <c r="Q243" s="4" t="s">
        <v>8310</v>
      </c>
      <c r="R243" s="4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6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113.46153846153847</v>
      </c>
      <c r="P244" s="7">
        <f t="shared" si="13"/>
        <v>73.019801980198025</v>
      </c>
      <c r="Q244" s="4" t="s">
        <v>8310</v>
      </c>
      <c r="R244" s="4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6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102.592</v>
      </c>
      <c r="P245" s="7">
        <f t="shared" si="13"/>
        <v>78.195121951219505</v>
      </c>
      <c r="Q245" s="4" t="s">
        <v>8310</v>
      </c>
      <c r="R245" s="4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48" x14ac:dyDescent="0.2">
      <c r="A246" s="4">
        <v>244</v>
      </c>
      <c r="B246" s="8">
        <v>39756</v>
      </c>
      <c r="C246" s="5" t="s">
        <v>4354</v>
      </c>
      <c r="D246" s="4">
        <v>3500</v>
      </c>
      <c r="E246" s="4">
        <v>3981.5</v>
      </c>
      <c r="F246" s="6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113.75714285714285</v>
      </c>
      <c r="P246" s="7">
        <f t="shared" si="13"/>
        <v>47.398809523809526</v>
      </c>
      <c r="Q246" s="4" t="s">
        <v>8310</v>
      </c>
      <c r="R246" s="4" t="s">
        <v>8315</v>
      </c>
      <c r="S246" s="12">
        <f t="shared" si="14"/>
        <v>40213.073599537034</v>
      </c>
      <c r="T246" s="12">
        <f t="shared" si="15"/>
        <v>40253.04583333333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6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103.72</v>
      </c>
      <c r="P247" s="7">
        <f t="shared" si="13"/>
        <v>54.020833333333336</v>
      </c>
      <c r="Q247" s="4" t="s">
        <v>8310</v>
      </c>
      <c r="R247" s="4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6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305.45999999999998</v>
      </c>
      <c r="P248" s="7">
        <f t="shared" si="13"/>
        <v>68.488789237668158</v>
      </c>
      <c r="Q248" s="4" t="s">
        <v>8310</v>
      </c>
      <c r="R248" s="4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6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134.1</v>
      </c>
      <c r="P249" s="7">
        <f t="shared" si="13"/>
        <v>108.14516129032258</v>
      </c>
      <c r="Q249" s="4" t="s">
        <v>8310</v>
      </c>
      <c r="R249" s="4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6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101.33294117647058</v>
      </c>
      <c r="P250" s="7">
        <f t="shared" si="13"/>
        <v>589.95205479452056</v>
      </c>
      <c r="Q250" s="4" t="s">
        <v>8310</v>
      </c>
      <c r="R250" s="4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6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112.92</v>
      </c>
      <c r="P251" s="7">
        <f t="shared" si="13"/>
        <v>48.051063829787232</v>
      </c>
      <c r="Q251" s="4" t="s">
        <v>8310</v>
      </c>
      <c r="R251" s="4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6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105.58333333333333</v>
      </c>
      <c r="P252" s="7">
        <f t="shared" si="13"/>
        <v>72.482837528604122</v>
      </c>
      <c r="Q252" s="4" t="s">
        <v>8310</v>
      </c>
      <c r="R252" s="4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6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125.57142857142857</v>
      </c>
      <c r="P253" s="7">
        <f t="shared" si="13"/>
        <v>57.077922077922075</v>
      </c>
      <c r="Q253" s="4" t="s">
        <v>8310</v>
      </c>
      <c r="R253" s="4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6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184.56</v>
      </c>
      <c r="P254" s="7">
        <f t="shared" si="13"/>
        <v>85.444444444444443</v>
      </c>
      <c r="Q254" s="4" t="s">
        <v>8310</v>
      </c>
      <c r="R254" s="4" t="s">
        <v>8315</v>
      </c>
      <c r="S254" s="12">
        <f t="shared" si="14"/>
        <v>40266.412708333337</v>
      </c>
      <c r="T254" s="12">
        <f t="shared" si="15"/>
        <v>40329.915972222225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6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100.73333333333333</v>
      </c>
      <c r="P255" s="7">
        <f t="shared" si="13"/>
        <v>215.85714285714286</v>
      </c>
      <c r="Q255" s="4" t="s">
        <v>8310</v>
      </c>
      <c r="R255" s="4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6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116.94725</v>
      </c>
      <c r="P256" s="7">
        <f t="shared" si="13"/>
        <v>89.38643312101911</v>
      </c>
      <c r="Q256" s="4" t="s">
        <v>8310</v>
      </c>
      <c r="R256" s="4" t="s">
        <v>8315</v>
      </c>
      <c r="S256" s="12">
        <f t="shared" si="14"/>
        <v>42263.702662037031</v>
      </c>
      <c r="T256" s="12">
        <f t="shared" si="15"/>
        <v>42293.833333333328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6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106.73325</v>
      </c>
      <c r="P257" s="7">
        <f t="shared" si="13"/>
        <v>45.418404255319146</v>
      </c>
      <c r="Q257" s="4" t="s">
        <v>8310</v>
      </c>
      <c r="R257" s="4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6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139.1</v>
      </c>
      <c r="P258" s="7">
        <f t="shared" si="13"/>
        <v>65.756363636363631</v>
      </c>
      <c r="Q258" s="4" t="s">
        <v>8310</v>
      </c>
      <c r="R258" s="4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6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(E259*100)/D259</f>
        <v>106.7264857142857</v>
      </c>
      <c r="P259" s="7">
        <f t="shared" ref="P259:P322" si="17">AVERAGE(E259/L259)</f>
        <v>66.70405357142856</v>
      </c>
      <c r="Q259" s="4" t="s">
        <v>8310</v>
      </c>
      <c r="R259" s="4" t="s">
        <v>8315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6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191.14</v>
      </c>
      <c r="P260" s="7">
        <f t="shared" si="17"/>
        <v>83.345930232558146</v>
      </c>
      <c r="Q260" s="4" t="s">
        <v>8310</v>
      </c>
      <c r="R260" s="4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6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131.93789333333334</v>
      </c>
      <c r="P261" s="7">
        <f t="shared" si="17"/>
        <v>105.04609341825902</v>
      </c>
      <c r="Q261" s="4" t="s">
        <v>8310</v>
      </c>
      <c r="R261" s="4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6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106.4</v>
      </c>
      <c r="P262" s="7">
        <f t="shared" si="17"/>
        <v>120.90909090909091</v>
      </c>
      <c r="Q262" s="4" t="s">
        <v>8310</v>
      </c>
      <c r="R262" s="4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6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107.4</v>
      </c>
      <c r="P263" s="7">
        <f t="shared" si="17"/>
        <v>97.63636363636364</v>
      </c>
      <c r="Q263" s="4" t="s">
        <v>8310</v>
      </c>
      <c r="R263" s="4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6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240</v>
      </c>
      <c r="P264" s="7">
        <f t="shared" si="17"/>
        <v>41.379310344827587</v>
      </c>
      <c r="Q264" s="4" t="s">
        <v>8310</v>
      </c>
      <c r="R264" s="4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6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118.08108</v>
      </c>
      <c r="P265" s="7">
        <f t="shared" si="17"/>
        <v>30.654485981308412</v>
      </c>
      <c r="Q265" s="4" t="s">
        <v>8310</v>
      </c>
      <c r="R265" s="4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6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118.2</v>
      </c>
      <c r="P266" s="7">
        <f t="shared" si="17"/>
        <v>64.945054945054949</v>
      </c>
      <c r="Q266" s="4" t="s">
        <v>8310</v>
      </c>
      <c r="R266" s="4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6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111.1</v>
      </c>
      <c r="P267" s="7">
        <f t="shared" si="17"/>
        <v>95.775862068965523</v>
      </c>
      <c r="Q267" s="4" t="s">
        <v>8310</v>
      </c>
      <c r="R267" s="4" t="s">
        <v>8315</v>
      </c>
      <c r="S267" s="12">
        <f t="shared" si="18"/>
        <v>40266.995717592588</v>
      </c>
      <c r="T267" s="12">
        <f t="shared" si="19"/>
        <v>40308.594444444447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6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145.5</v>
      </c>
      <c r="P268" s="7">
        <f t="shared" si="17"/>
        <v>40.416666666666664</v>
      </c>
      <c r="Q268" s="4" t="s">
        <v>8310</v>
      </c>
      <c r="R268" s="4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6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131.62883248730964</v>
      </c>
      <c r="P269" s="7">
        <f t="shared" si="17"/>
        <v>78.578424242424248</v>
      </c>
      <c r="Q269" s="4" t="s">
        <v>8310</v>
      </c>
      <c r="R269" s="4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6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111.4</v>
      </c>
      <c r="P270" s="7">
        <f t="shared" si="17"/>
        <v>50.18018018018018</v>
      </c>
      <c r="Q270" s="4" t="s">
        <v>8310</v>
      </c>
      <c r="R270" s="4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6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147.23376999999999</v>
      </c>
      <c r="P271" s="7">
        <f t="shared" si="17"/>
        <v>92.251735588972423</v>
      </c>
      <c r="Q271" s="4" t="s">
        <v>8310</v>
      </c>
      <c r="R271" s="4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6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152.60869565217391</v>
      </c>
      <c r="P272" s="7">
        <f t="shared" si="17"/>
        <v>57.540983606557376</v>
      </c>
      <c r="Q272" s="4" t="s">
        <v>8310</v>
      </c>
      <c r="R272" s="4" t="s">
        <v>8315</v>
      </c>
      <c r="S272" s="12">
        <f t="shared" si="18"/>
        <v>40637.616550925923</v>
      </c>
      <c r="T272" s="12">
        <f t="shared" si="19"/>
        <v>40687.916666666664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6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104.68</v>
      </c>
      <c r="P273" s="7">
        <f t="shared" si="17"/>
        <v>109.42160278745645</v>
      </c>
      <c r="Q273" s="4" t="s">
        <v>8310</v>
      </c>
      <c r="R273" s="4" t="s">
        <v>8315</v>
      </c>
      <c r="S273" s="12">
        <f t="shared" si="18"/>
        <v>41611.85024305556</v>
      </c>
      <c r="T273" s="12">
        <f t="shared" si="19"/>
        <v>41641.083333333336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6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177.43366666666665</v>
      </c>
      <c r="P274" s="7">
        <f t="shared" si="17"/>
        <v>81.892461538461546</v>
      </c>
      <c r="Q274" s="4" t="s">
        <v>8310</v>
      </c>
      <c r="R274" s="4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6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107.7758</v>
      </c>
      <c r="P275" s="7">
        <f t="shared" si="17"/>
        <v>45.667711864406776</v>
      </c>
      <c r="Q275" s="4" t="s">
        <v>8310</v>
      </c>
      <c r="R275" s="4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6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156</v>
      </c>
      <c r="P276" s="7">
        <f t="shared" si="17"/>
        <v>55.221238938053098</v>
      </c>
      <c r="Q276" s="4" t="s">
        <v>8310</v>
      </c>
      <c r="R276" s="4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6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108.395</v>
      </c>
      <c r="P277" s="7">
        <f t="shared" si="17"/>
        <v>65.298192771084331</v>
      </c>
      <c r="Q277" s="4" t="s">
        <v>8310</v>
      </c>
      <c r="R277" s="4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6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147.6</v>
      </c>
      <c r="P278" s="7">
        <f t="shared" si="17"/>
        <v>95.225806451612897</v>
      </c>
      <c r="Q278" s="4" t="s">
        <v>8310</v>
      </c>
      <c r="R278" s="4" t="s">
        <v>8315</v>
      </c>
      <c r="S278" s="12">
        <f t="shared" si="18"/>
        <v>40966.831874999996</v>
      </c>
      <c r="T278" s="12">
        <f t="shared" si="19"/>
        <v>41026.790208333332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6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110.38153846153845</v>
      </c>
      <c r="P279" s="7">
        <f t="shared" si="17"/>
        <v>75.444794952681391</v>
      </c>
      <c r="Q279" s="4" t="s">
        <v>8310</v>
      </c>
      <c r="R279" s="4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6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150.34814814814814</v>
      </c>
      <c r="P280" s="7">
        <f t="shared" si="17"/>
        <v>97.816867469879512</v>
      </c>
      <c r="Q280" s="4" t="s">
        <v>8310</v>
      </c>
      <c r="R280" s="4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6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157.31829411764707</v>
      </c>
      <c r="P281" s="7">
        <f t="shared" si="17"/>
        <v>87.685606557377056</v>
      </c>
      <c r="Q281" s="4" t="s">
        <v>8310</v>
      </c>
      <c r="R281" s="4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6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156.14400000000001</v>
      </c>
      <c r="P282" s="7">
        <f t="shared" si="17"/>
        <v>54.748948106591868</v>
      </c>
      <c r="Q282" s="4" t="s">
        <v>8310</v>
      </c>
      <c r="R282" s="4" t="s">
        <v>8315</v>
      </c>
      <c r="S282" s="12">
        <f t="shared" si="18"/>
        <v>41744.340682870366</v>
      </c>
      <c r="T282" s="12">
        <f t="shared" si="19"/>
        <v>41789.340682870366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6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120.58763636363636</v>
      </c>
      <c r="P283" s="7">
        <f t="shared" si="17"/>
        <v>83.953417721518989</v>
      </c>
      <c r="Q283" s="4" t="s">
        <v>8310</v>
      </c>
      <c r="R283" s="4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6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101.18888888888888</v>
      </c>
      <c r="P284" s="7">
        <f t="shared" si="17"/>
        <v>254.38547486033519</v>
      </c>
      <c r="Q284" s="4" t="s">
        <v>8310</v>
      </c>
      <c r="R284" s="4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6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114.27249999999999</v>
      </c>
      <c r="P285" s="7">
        <f t="shared" si="17"/>
        <v>101.8269801980198</v>
      </c>
      <c r="Q285" s="4" t="s">
        <v>8310</v>
      </c>
      <c r="R285" s="4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6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104.62615</v>
      </c>
      <c r="P286" s="7">
        <f t="shared" si="17"/>
        <v>55.066394736842106</v>
      </c>
      <c r="Q286" s="4" t="s">
        <v>8310</v>
      </c>
      <c r="R286" s="4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6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228.82507142857142</v>
      </c>
      <c r="P287" s="7">
        <f t="shared" si="17"/>
        <v>56.901438721136763</v>
      </c>
      <c r="Q287" s="4" t="s">
        <v>8310</v>
      </c>
      <c r="R287" s="4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6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109.15333333333334</v>
      </c>
      <c r="P288" s="7">
        <f t="shared" si="17"/>
        <v>121.28148148148148</v>
      </c>
      <c r="Q288" s="4" t="s">
        <v>8310</v>
      </c>
      <c r="R288" s="4" t="s">
        <v>8315</v>
      </c>
      <c r="S288" s="12">
        <f t="shared" si="18"/>
        <v>41313.566249999996</v>
      </c>
      <c r="T288" s="12">
        <f t="shared" si="19"/>
        <v>41358.524583333332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6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176.3</v>
      </c>
      <c r="P289" s="7">
        <f t="shared" si="17"/>
        <v>91.189655172413794</v>
      </c>
      <c r="Q289" s="4" t="s">
        <v>8310</v>
      </c>
      <c r="R289" s="4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6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103.21062000000001</v>
      </c>
      <c r="P290" s="7">
        <f t="shared" si="17"/>
        <v>115.44812080536913</v>
      </c>
      <c r="Q290" s="4" t="s">
        <v>8310</v>
      </c>
      <c r="R290" s="4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6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104.82</v>
      </c>
      <c r="P291" s="7">
        <f t="shared" si="17"/>
        <v>67.771551724137936</v>
      </c>
      <c r="Q291" s="4" t="s">
        <v>8310</v>
      </c>
      <c r="R291" s="4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6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106.68444444444444</v>
      </c>
      <c r="P292" s="7">
        <f t="shared" si="17"/>
        <v>28.576190476190476</v>
      </c>
      <c r="Q292" s="4" t="s">
        <v>8310</v>
      </c>
      <c r="R292" s="4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6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120.02</v>
      </c>
      <c r="P293" s="7">
        <f t="shared" si="17"/>
        <v>46.8828125</v>
      </c>
      <c r="Q293" s="4" t="s">
        <v>8310</v>
      </c>
      <c r="R293" s="4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6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101.50693333333334</v>
      </c>
      <c r="P294" s="7">
        <f t="shared" si="17"/>
        <v>154.42231237322514</v>
      </c>
      <c r="Q294" s="4" t="s">
        <v>8310</v>
      </c>
      <c r="R294" s="4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6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101.38461538461539</v>
      </c>
      <c r="P295" s="7">
        <f t="shared" si="17"/>
        <v>201.22137404580153</v>
      </c>
      <c r="Q295" s="4" t="s">
        <v>8310</v>
      </c>
      <c r="R295" s="4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6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100</v>
      </c>
      <c r="P296" s="7">
        <f t="shared" si="17"/>
        <v>100</v>
      </c>
      <c r="Q296" s="4" t="s">
        <v>8310</v>
      </c>
      <c r="R296" s="4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6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133.10911999999999</v>
      </c>
      <c r="P297" s="7">
        <f t="shared" si="17"/>
        <v>100.08204511278196</v>
      </c>
      <c r="Q297" s="4" t="s">
        <v>8310</v>
      </c>
      <c r="R297" s="4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6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118.72620000000001</v>
      </c>
      <c r="P298" s="7">
        <f t="shared" si="17"/>
        <v>230.08953488372092</v>
      </c>
      <c r="Q298" s="4" t="s">
        <v>8310</v>
      </c>
      <c r="R298" s="4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6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100.64</v>
      </c>
      <c r="P299" s="7">
        <f t="shared" si="17"/>
        <v>141.74647887323943</v>
      </c>
      <c r="Q299" s="4" t="s">
        <v>8310</v>
      </c>
      <c r="R299" s="4" t="s">
        <v>8315</v>
      </c>
      <c r="S299" s="12">
        <f t="shared" si="18"/>
        <v>42089.47802083334</v>
      </c>
      <c r="T299" s="12">
        <f t="shared" si="19"/>
        <v>42124.915972222225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6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108.9324126984127</v>
      </c>
      <c r="P300" s="7">
        <f t="shared" si="17"/>
        <v>56.344351395730705</v>
      </c>
      <c r="Q300" s="4" t="s">
        <v>8310</v>
      </c>
      <c r="R300" s="4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6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178.95249999999999</v>
      </c>
      <c r="P301" s="7">
        <f t="shared" si="17"/>
        <v>73.341188524590166</v>
      </c>
      <c r="Q301" s="4" t="s">
        <v>8310</v>
      </c>
      <c r="R301" s="4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6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101.72264</v>
      </c>
      <c r="P302" s="7">
        <f t="shared" si="17"/>
        <v>85.337785234899329</v>
      </c>
      <c r="Q302" s="4" t="s">
        <v>8310</v>
      </c>
      <c r="R302" s="4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6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118.735</v>
      </c>
      <c r="P303" s="7">
        <f t="shared" si="17"/>
        <v>61.496215139442228</v>
      </c>
      <c r="Q303" s="4" t="s">
        <v>8310</v>
      </c>
      <c r="R303" s="4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6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100.46</v>
      </c>
      <c r="P304" s="7">
        <f t="shared" si="17"/>
        <v>93.018518518518519</v>
      </c>
      <c r="Q304" s="4" t="s">
        <v>8310</v>
      </c>
      <c r="R304" s="4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6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137.46666666666667</v>
      </c>
      <c r="P305" s="7">
        <f t="shared" si="17"/>
        <v>50.292682926829265</v>
      </c>
      <c r="Q305" s="4" t="s">
        <v>8310</v>
      </c>
      <c r="R305" s="4" t="s">
        <v>8315</v>
      </c>
      <c r="S305" s="12">
        <f t="shared" si="18"/>
        <v>41031.821134259262</v>
      </c>
      <c r="T305" s="12">
        <f t="shared" si="19"/>
        <v>41061.821134259262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6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231.64705882352942</v>
      </c>
      <c r="P306" s="7">
        <f t="shared" si="17"/>
        <v>106.43243243243244</v>
      </c>
      <c r="Q306" s="4" t="s">
        <v>8310</v>
      </c>
      <c r="R306" s="4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6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130.33333333333334</v>
      </c>
      <c r="P307" s="7">
        <f t="shared" si="17"/>
        <v>51.719576719576722</v>
      </c>
      <c r="Q307" s="4" t="s">
        <v>8310</v>
      </c>
      <c r="R307" s="4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6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292.89999999999998</v>
      </c>
      <c r="P308" s="7">
        <f t="shared" si="17"/>
        <v>36.612499999999997</v>
      </c>
      <c r="Q308" s="4" t="s">
        <v>8310</v>
      </c>
      <c r="R308" s="4" t="s">
        <v>8315</v>
      </c>
      <c r="S308" s="12">
        <f t="shared" si="18"/>
        <v>41333.587187500001</v>
      </c>
      <c r="T308" s="12">
        <f t="shared" si="19"/>
        <v>41353.545520833337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6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111.31818181818181</v>
      </c>
      <c r="P309" s="7">
        <f t="shared" si="17"/>
        <v>42.517361111111114</v>
      </c>
      <c r="Q309" s="4" t="s">
        <v>8310</v>
      </c>
      <c r="R309" s="4" t="s">
        <v>8315</v>
      </c>
      <c r="S309" s="12">
        <f t="shared" si="18"/>
        <v>41282.694456018515</v>
      </c>
      <c r="T309" s="12">
        <f t="shared" si="19"/>
        <v>41312.694456018515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6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105.56666666666666</v>
      </c>
      <c r="P310" s="7">
        <f t="shared" si="17"/>
        <v>62.712871287128714</v>
      </c>
      <c r="Q310" s="4" t="s">
        <v>8310</v>
      </c>
      <c r="R310" s="4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6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118.94444444444444</v>
      </c>
      <c r="P311" s="7">
        <f t="shared" si="17"/>
        <v>89.957983193277315</v>
      </c>
      <c r="Q311" s="4" t="s">
        <v>8310</v>
      </c>
      <c r="R311" s="4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6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104.129</v>
      </c>
      <c r="P312" s="7">
        <f t="shared" si="17"/>
        <v>28.924722222222222</v>
      </c>
      <c r="Q312" s="4" t="s">
        <v>8310</v>
      </c>
      <c r="R312" s="4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6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104.10165000000001</v>
      </c>
      <c r="P313" s="7">
        <f t="shared" si="17"/>
        <v>138.8022</v>
      </c>
      <c r="Q313" s="4" t="s">
        <v>8310</v>
      </c>
      <c r="R313" s="4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6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111.875</v>
      </c>
      <c r="P314" s="7">
        <f t="shared" si="17"/>
        <v>61.301369863013697</v>
      </c>
      <c r="Q314" s="4" t="s">
        <v>8310</v>
      </c>
      <c r="R314" s="4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6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104.73529411764706</v>
      </c>
      <c r="P315" s="7">
        <f t="shared" si="17"/>
        <v>80.202702702702709</v>
      </c>
      <c r="Q315" s="4" t="s">
        <v>8310</v>
      </c>
      <c r="R315" s="4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6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385.15</v>
      </c>
      <c r="P316" s="7">
        <f t="shared" si="17"/>
        <v>32.095833333333331</v>
      </c>
      <c r="Q316" s="4" t="s">
        <v>8310</v>
      </c>
      <c r="R316" s="4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6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101.248</v>
      </c>
      <c r="P317" s="7">
        <f t="shared" si="17"/>
        <v>200.88888888888889</v>
      </c>
      <c r="Q317" s="4" t="s">
        <v>8310</v>
      </c>
      <c r="R317" s="4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6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113.77333333333333</v>
      </c>
      <c r="P318" s="7">
        <f t="shared" si="17"/>
        <v>108.01265822784811</v>
      </c>
      <c r="Q318" s="4" t="s">
        <v>8310</v>
      </c>
      <c r="R318" s="4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6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100.80333333333333</v>
      </c>
      <c r="P319" s="7">
        <f t="shared" si="17"/>
        <v>95.699367088607602</v>
      </c>
      <c r="Q319" s="4" t="s">
        <v>8310</v>
      </c>
      <c r="R319" s="4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6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283.32</v>
      </c>
      <c r="P320" s="7">
        <f t="shared" si="17"/>
        <v>49.880281690140848</v>
      </c>
      <c r="Q320" s="4" t="s">
        <v>8310</v>
      </c>
      <c r="R320" s="4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6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112.68</v>
      </c>
      <c r="P321" s="7">
        <f t="shared" si="17"/>
        <v>110.47058823529412</v>
      </c>
      <c r="Q321" s="4" t="s">
        <v>8310</v>
      </c>
      <c r="R321" s="4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6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106.58</v>
      </c>
      <c r="P322" s="7">
        <f t="shared" si="17"/>
        <v>134.91139240506328</v>
      </c>
      <c r="Q322" s="4" t="s">
        <v>8310</v>
      </c>
      <c r="R322" s="4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6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(E323*100)/D323</f>
        <v>102.66285714285715</v>
      </c>
      <c r="P323" s="7">
        <f t="shared" ref="P323:P386" si="21">AVERAGE(E323/L323)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6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107.91200000000001</v>
      </c>
      <c r="P324" s="7">
        <f t="shared" si="21"/>
        <v>145.04301075268816</v>
      </c>
      <c r="Q324" s="4" t="s">
        <v>8310</v>
      </c>
      <c r="R324" s="4" t="s">
        <v>8315</v>
      </c>
      <c r="S324" s="12">
        <f t="shared" si="22"/>
        <v>42473.32</v>
      </c>
      <c r="T324" s="12">
        <f t="shared" si="23"/>
        <v>42503.32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6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123.07407407407408</v>
      </c>
      <c r="P325" s="7">
        <f t="shared" si="21"/>
        <v>114.58620689655173</v>
      </c>
      <c r="Q325" s="4" t="s">
        <v>8310</v>
      </c>
      <c r="R325" s="4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6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101.6</v>
      </c>
      <c r="P326" s="7">
        <f t="shared" si="21"/>
        <v>105.3170731707317</v>
      </c>
      <c r="Q326" s="4" t="s">
        <v>8310</v>
      </c>
      <c r="R326" s="4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6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104.396</v>
      </c>
      <c r="P327" s="7">
        <f t="shared" si="21"/>
        <v>70.921195652173907</v>
      </c>
      <c r="Q327" s="4" t="s">
        <v>8310</v>
      </c>
      <c r="R327" s="4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6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112.92973333333333</v>
      </c>
      <c r="P328" s="7">
        <f t="shared" si="21"/>
        <v>147.17167680278018</v>
      </c>
      <c r="Q328" s="4" t="s">
        <v>8310</v>
      </c>
      <c r="R328" s="4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6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136.4</v>
      </c>
      <c r="P329" s="7">
        <f t="shared" si="21"/>
        <v>160.47058823529412</v>
      </c>
      <c r="Q329" s="4" t="s">
        <v>8310</v>
      </c>
      <c r="R329" s="4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6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103.6144</v>
      </c>
      <c r="P330" s="7">
        <f t="shared" si="21"/>
        <v>156.04578313253012</v>
      </c>
      <c r="Q330" s="4" t="s">
        <v>8310</v>
      </c>
      <c r="R330" s="4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6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105.5</v>
      </c>
      <c r="P331" s="7">
        <f t="shared" si="21"/>
        <v>63.17365269461078</v>
      </c>
      <c r="Q331" s="4" t="s">
        <v>8310</v>
      </c>
      <c r="R331" s="4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6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101.82857142857142</v>
      </c>
      <c r="P332" s="7">
        <f t="shared" si="21"/>
        <v>104.82352941176471</v>
      </c>
      <c r="Q332" s="4" t="s">
        <v>8310</v>
      </c>
      <c r="R332" s="4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6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106.605</v>
      </c>
      <c r="P333" s="7">
        <f t="shared" si="21"/>
        <v>97.356164383561648</v>
      </c>
      <c r="Q333" s="4" t="s">
        <v>8310</v>
      </c>
      <c r="R333" s="4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6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113.015</v>
      </c>
      <c r="P334" s="7">
        <f t="shared" si="21"/>
        <v>203.63063063063063</v>
      </c>
      <c r="Q334" s="4" t="s">
        <v>8310</v>
      </c>
      <c r="R334" s="4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6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125.22750000000001</v>
      </c>
      <c r="P335" s="7">
        <f t="shared" si="21"/>
        <v>188.31203007518798</v>
      </c>
      <c r="Q335" s="4" t="s">
        <v>8310</v>
      </c>
      <c r="R335" s="4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6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101.19</v>
      </c>
      <c r="P336" s="7">
        <f t="shared" si="21"/>
        <v>146.65217391304347</v>
      </c>
      <c r="Q336" s="4" t="s">
        <v>8310</v>
      </c>
      <c r="R336" s="4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6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102.76470588235294</v>
      </c>
      <c r="P337" s="7">
        <f t="shared" si="21"/>
        <v>109.1875</v>
      </c>
      <c r="Q337" s="4" t="s">
        <v>8310</v>
      </c>
      <c r="R337" s="4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6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116.83911999999999</v>
      </c>
      <c r="P338" s="7">
        <f t="shared" si="21"/>
        <v>59.249046653144013</v>
      </c>
      <c r="Q338" s="4" t="s">
        <v>8310</v>
      </c>
      <c r="R338" s="4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6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101.16833333333334</v>
      </c>
      <c r="P339" s="7">
        <f t="shared" si="21"/>
        <v>97.904838709677421</v>
      </c>
      <c r="Q339" s="4" t="s">
        <v>8310</v>
      </c>
      <c r="R339" s="4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6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110.1336</v>
      </c>
      <c r="P340" s="7">
        <f t="shared" si="21"/>
        <v>70.000169491525426</v>
      </c>
      <c r="Q340" s="4" t="s">
        <v>8310</v>
      </c>
      <c r="R340" s="4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6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108.08333333333333</v>
      </c>
      <c r="P341" s="7">
        <f t="shared" si="21"/>
        <v>72.865168539325836</v>
      </c>
      <c r="Q341" s="4" t="s">
        <v>8310</v>
      </c>
      <c r="R341" s="4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6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125.02285714285715</v>
      </c>
      <c r="P342" s="7">
        <f t="shared" si="21"/>
        <v>146.34782608695653</v>
      </c>
      <c r="Q342" s="4" t="s">
        <v>8310</v>
      </c>
      <c r="R342" s="4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6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106.71428571428571</v>
      </c>
      <c r="P343" s="7">
        <f t="shared" si="21"/>
        <v>67.909090909090907</v>
      </c>
      <c r="Q343" s="4" t="s">
        <v>8310</v>
      </c>
      <c r="R343" s="4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6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100.3664</v>
      </c>
      <c r="P344" s="7">
        <f t="shared" si="21"/>
        <v>169.85083076923075</v>
      </c>
      <c r="Q344" s="4" t="s">
        <v>8310</v>
      </c>
      <c r="R344" s="4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6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102.02863333333333</v>
      </c>
      <c r="P345" s="7">
        <f t="shared" si="21"/>
        <v>58.413339694656486</v>
      </c>
      <c r="Q345" s="4" t="s">
        <v>8310</v>
      </c>
      <c r="R345" s="4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6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102.08358208955224</v>
      </c>
      <c r="P346" s="7">
        <f t="shared" si="21"/>
        <v>119.99298245614035</v>
      </c>
      <c r="Q346" s="4" t="s">
        <v>8310</v>
      </c>
      <c r="R346" s="4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6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123.27586206896552</v>
      </c>
      <c r="P347" s="7">
        <f t="shared" si="21"/>
        <v>99.860335195530723</v>
      </c>
      <c r="Q347" s="4" t="s">
        <v>8310</v>
      </c>
      <c r="R347" s="4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6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170.28880000000001</v>
      </c>
      <c r="P348" s="7">
        <f t="shared" si="21"/>
        <v>90.579148936170213</v>
      </c>
      <c r="Q348" s="4" t="s">
        <v>8310</v>
      </c>
      <c r="R348" s="4" t="s">
        <v>8315</v>
      </c>
      <c r="S348" s="12">
        <f t="shared" si="22"/>
        <v>42261.250243055561</v>
      </c>
      <c r="T348" s="12">
        <f t="shared" si="23"/>
        <v>42291.250243055561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6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111.59050000000001</v>
      </c>
      <c r="P349" s="7">
        <f t="shared" si="21"/>
        <v>117.77361477572559</v>
      </c>
      <c r="Q349" s="4" t="s">
        <v>8310</v>
      </c>
      <c r="R349" s="4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6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103</v>
      </c>
      <c r="P350" s="7">
        <f t="shared" si="21"/>
        <v>86.554621848739501</v>
      </c>
      <c r="Q350" s="4" t="s">
        <v>8310</v>
      </c>
      <c r="R350" s="4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6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106.63570159857905</v>
      </c>
      <c r="P351" s="7">
        <f t="shared" si="21"/>
        <v>71.899281437125751</v>
      </c>
      <c r="Q351" s="4" t="s">
        <v>8310</v>
      </c>
      <c r="R351" s="4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6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114.76</v>
      </c>
      <c r="P352" s="7">
        <f t="shared" si="21"/>
        <v>129.81900452488688</v>
      </c>
      <c r="Q352" s="4" t="s">
        <v>8310</v>
      </c>
      <c r="R352" s="4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6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127.34117647058824</v>
      </c>
      <c r="P353" s="7">
        <f t="shared" si="21"/>
        <v>44.912863070539416</v>
      </c>
      <c r="Q353" s="4" t="s">
        <v>8310</v>
      </c>
      <c r="R353" s="4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6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116.56</v>
      </c>
      <c r="P354" s="7">
        <f t="shared" si="21"/>
        <v>40.755244755244753</v>
      </c>
      <c r="Q354" s="4" t="s">
        <v>8310</v>
      </c>
      <c r="R354" s="4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6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108.61819426615318</v>
      </c>
      <c r="P355" s="7">
        <f t="shared" si="21"/>
        <v>103.52394779771615</v>
      </c>
      <c r="Q355" s="4" t="s">
        <v>8310</v>
      </c>
      <c r="R355" s="4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6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103.94285714285714</v>
      </c>
      <c r="P356" s="7">
        <f t="shared" si="21"/>
        <v>125.44827586206897</v>
      </c>
      <c r="Q356" s="4" t="s">
        <v>8310</v>
      </c>
      <c r="R356" s="4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6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116.25714285714285</v>
      </c>
      <c r="P357" s="7">
        <f t="shared" si="21"/>
        <v>246.60606060606059</v>
      </c>
      <c r="Q357" s="4" t="s">
        <v>8310</v>
      </c>
      <c r="R357" s="4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6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102.69240000000001</v>
      </c>
      <c r="P358" s="7">
        <f t="shared" si="21"/>
        <v>79.401340206185566</v>
      </c>
      <c r="Q358" s="4" t="s">
        <v>8310</v>
      </c>
      <c r="R358" s="4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6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174</v>
      </c>
      <c r="P359" s="7">
        <f t="shared" si="21"/>
        <v>86.138613861386133</v>
      </c>
      <c r="Q359" s="4" t="s">
        <v>8310</v>
      </c>
      <c r="R359" s="4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6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103.08799999999999</v>
      </c>
      <c r="P360" s="7">
        <f t="shared" si="21"/>
        <v>193.04868913857678</v>
      </c>
      <c r="Q360" s="4" t="s">
        <v>8310</v>
      </c>
      <c r="R360" s="4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6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104.85537190082644</v>
      </c>
      <c r="P361" s="7">
        <f t="shared" si="21"/>
        <v>84.023178807947019</v>
      </c>
      <c r="Q361" s="4" t="s">
        <v>8310</v>
      </c>
      <c r="R361" s="4" t="s">
        <v>8315</v>
      </c>
      <c r="S361" s="12">
        <f t="shared" si="22"/>
        <v>41934.820486111108</v>
      </c>
      <c r="T361" s="12">
        <f t="shared" si="23"/>
        <v>41956.966666666667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6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101.375</v>
      </c>
      <c r="P362" s="7">
        <f t="shared" si="21"/>
        <v>139.82758620689654</v>
      </c>
      <c r="Q362" s="4" t="s">
        <v>8310</v>
      </c>
      <c r="R362" s="4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6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111.07699999999998</v>
      </c>
      <c r="P363" s="7">
        <f t="shared" si="21"/>
        <v>109.82189265536722</v>
      </c>
      <c r="Q363" s="4" t="s">
        <v>8310</v>
      </c>
      <c r="R363" s="4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6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124.15933781686498</v>
      </c>
      <c r="P364" s="7">
        <f t="shared" si="21"/>
        <v>139.53488372093022</v>
      </c>
      <c r="Q364" s="4" t="s">
        <v>8310</v>
      </c>
      <c r="R364" s="4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6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101.33333333333333</v>
      </c>
      <c r="P365" s="7">
        <f t="shared" si="21"/>
        <v>347.84615384615387</v>
      </c>
      <c r="Q365" s="4" t="s">
        <v>8310</v>
      </c>
      <c r="R365" s="4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6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110.16142857142857</v>
      </c>
      <c r="P366" s="7">
        <f t="shared" si="21"/>
        <v>68.24159292035398</v>
      </c>
      <c r="Q366" s="4" t="s">
        <v>8310</v>
      </c>
      <c r="R366" s="4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6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103.97333333333333</v>
      </c>
      <c r="P367" s="7">
        <f t="shared" si="21"/>
        <v>239.93846153846152</v>
      </c>
      <c r="Q367" s="4" t="s">
        <v>8310</v>
      </c>
      <c r="R367" s="4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6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101.31578947368421</v>
      </c>
      <c r="P368" s="7">
        <f t="shared" si="21"/>
        <v>287.31343283582089</v>
      </c>
      <c r="Q368" s="4" t="s">
        <v>8310</v>
      </c>
      <c r="R368" s="4" t="s">
        <v>8315</v>
      </c>
      <c r="S368" s="12">
        <f t="shared" si="22"/>
        <v>41019.543032407404</v>
      </c>
      <c r="T368" s="12">
        <f t="shared" si="23"/>
        <v>41049.543032407404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6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103.3501</v>
      </c>
      <c r="P369" s="7">
        <f t="shared" si="21"/>
        <v>86.84882352941176</v>
      </c>
      <c r="Q369" s="4" t="s">
        <v>8310</v>
      </c>
      <c r="R369" s="4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6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104.11199999999999</v>
      </c>
      <c r="P370" s="7">
        <f t="shared" si="21"/>
        <v>81.84905660377359</v>
      </c>
      <c r="Q370" s="4" t="s">
        <v>8310</v>
      </c>
      <c r="R370" s="4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6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110.15569230769231</v>
      </c>
      <c r="P371" s="7">
        <f t="shared" si="21"/>
        <v>42.874970059880241</v>
      </c>
      <c r="Q371" s="4" t="s">
        <v>8310</v>
      </c>
      <c r="R371" s="4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6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122.02</v>
      </c>
      <c r="P372" s="7">
        <f t="shared" si="21"/>
        <v>709.41860465116281</v>
      </c>
      <c r="Q372" s="4" t="s">
        <v>8310</v>
      </c>
      <c r="R372" s="4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6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114.16866666666667</v>
      </c>
      <c r="P373" s="7">
        <f t="shared" si="21"/>
        <v>161.25517890772127</v>
      </c>
      <c r="Q373" s="4" t="s">
        <v>8310</v>
      </c>
      <c r="R373" s="4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6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125.33333333333333</v>
      </c>
      <c r="P374" s="7">
        <f t="shared" si="21"/>
        <v>41.777777777777779</v>
      </c>
      <c r="Q374" s="4" t="s">
        <v>8310</v>
      </c>
      <c r="R374" s="4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6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106.66666666666667</v>
      </c>
      <c r="P375" s="7">
        <f t="shared" si="21"/>
        <v>89.887640449438209</v>
      </c>
      <c r="Q375" s="4" t="s">
        <v>8310</v>
      </c>
      <c r="R375" s="4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6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130.65</v>
      </c>
      <c r="P376" s="7">
        <f t="shared" si="21"/>
        <v>45.051724137931032</v>
      </c>
      <c r="Q376" s="4" t="s">
        <v>8310</v>
      </c>
      <c r="R376" s="4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6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120</v>
      </c>
      <c r="P377" s="7">
        <f t="shared" si="21"/>
        <v>42.857142857142854</v>
      </c>
      <c r="Q377" s="4" t="s">
        <v>8310</v>
      </c>
      <c r="R377" s="4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6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105.95918367346938</v>
      </c>
      <c r="P378" s="7">
        <f t="shared" si="21"/>
        <v>54.083333333333336</v>
      </c>
      <c r="Q378" s="4" t="s">
        <v>8310</v>
      </c>
      <c r="R378" s="4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6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114.4</v>
      </c>
      <c r="P379" s="7">
        <f t="shared" si="21"/>
        <v>103.21804511278195</v>
      </c>
      <c r="Q379" s="4" t="s">
        <v>8310</v>
      </c>
      <c r="R379" s="4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6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111.76666666666667</v>
      </c>
      <c r="P380" s="7">
        <f t="shared" si="21"/>
        <v>40.397590361445786</v>
      </c>
      <c r="Q380" s="4" t="s">
        <v>8310</v>
      </c>
      <c r="R380" s="4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6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116.08</v>
      </c>
      <c r="P381" s="7">
        <f t="shared" si="21"/>
        <v>116.85906040268456</v>
      </c>
      <c r="Q381" s="4" t="s">
        <v>8310</v>
      </c>
      <c r="R381" s="4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6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141.5</v>
      </c>
      <c r="P382" s="7">
        <f t="shared" si="21"/>
        <v>115.51020408163265</v>
      </c>
      <c r="Q382" s="4" t="s">
        <v>8310</v>
      </c>
      <c r="R382" s="4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6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104.73</v>
      </c>
      <c r="P383" s="7">
        <f t="shared" si="21"/>
        <v>104.31274900398407</v>
      </c>
      <c r="Q383" s="4" t="s">
        <v>8310</v>
      </c>
      <c r="R383" s="4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6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255.83333333333334</v>
      </c>
      <c r="P384" s="7">
        <f t="shared" si="21"/>
        <v>69.772727272727266</v>
      </c>
      <c r="Q384" s="4" t="s">
        <v>8310</v>
      </c>
      <c r="R384" s="4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6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206.70670670670671</v>
      </c>
      <c r="P385" s="7">
        <f t="shared" si="21"/>
        <v>43.020833333333336</v>
      </c>
      <c r="Q385" s="4" t="s">
        <v>8310</v>
      </c>
      <c r="R385" s="4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6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112.105</v>
      </c>
      <c r="P386" s="7">
        <f t="shared" si="21"/>
        <v>58.540469973890339</v>
      </c>
      <c r="Q386" s="4" t="s">
        <v>8310</v>
      </c>
      <c r="R386" s="4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6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(E387*100)/D387</f>
        <v>105.982</v>
      </c>
      <c r="P387" s="7">
        <f t="shared" ref="P387:P450" si="25">AVERAGE(E387/L387)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6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100.16666666666667</v>
      </c>
      <c r="P388" s="7">
        <f t="shared" si="25"/>
        <v>46.230769230769234</v>
      </c>
      <c r="Q388" s="4" t="s">
        <v>8310</v>
      </c>
      <c r="R388" s="4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6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213.98947368421054</v>
      </c>
      <c r="P389" s="7">
        <f t="shared" si="25"/>
        <v>144.69039145907473</v>
      </c>
      <c r="Q389" s="4" t="s">
        <v>8310</v>
      </c>
      <c r="R389" s="4" t="s">
        <v>8315</v>
      </c>
      <c r="S389" s="12">
        <f t="shared" si="26"/>
        <v>42200.42659722222</v>
      </c>
      <c r="T389" s="12">
        <f t="shared" si="27"/>
        <v>42231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6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126.16</v>
      </c>
      <c r="P390" s="7">
        <f t="shared" si="25"/>
        <v>88.845070422535215</v>
      </c>
      <c r="Q390" s="4" t="s">
        <v>8310</v>
      </c>
      <c r="R390" s="4" t="s">
        <v>8315</v>
      </c>
      <c r="S390" s="12">
        <f t="shared" si="26"/>
        <v>42548.826157407413</v>
      </c>
      <c r="T390" s="12">
        <f t="shared" si="27"/>
        <v>42578.826157407413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6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181.53547058823528</v>
      </c>
      <c r="P391" s="7">
        <f t="shared" si="25"/>
        <v>81.75107284768211</v>
      </c>
      <c r="Q391" s="4" t="s">
        <v>8310</v>
      </c>
      <c r="R391" s="4" t="s">
        <v>8315</v>
      </c>
      <c r="S391" s="12">
        <f t="shared" si="26"/>
        <v>41673.813078703701</v>
      </c>
      <c r="T391" s="12">
        <f t="shared" si="27"/>
        <v>41705.707638888889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6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100</v>
      </c>
      <c r="P392" s="7">
        <f t="shared" si="25"/>
        <v>71.428571428571431</v>
      </c>
      <c r="Q392" s="4" t="s">
        <v>8310</v>
      </c>
      <c r="R392" s="4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6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100.61</v>
      </c>
      <c r="P393" s="7">
        <f t="shared" si="25"/>
        <v>104.25906735751295</v>
      </c>
      <c r="Q393" s="4" t="s">
        <v>8310</v>
      </c>
      <c r="R393" s="4" t="s">
        <v>8315</v>
      </c>
      <c r="S393" s="12">
        <f t="shared" si="26"/>
        <v>40864.792256944449</v>
      </c>
      <c r="T393" s="12">
        <f t="shared" si="27"/>
        <v>40894.790972222225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6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100.9027027027027</v>
      </c>
      <c r="P394" s="7">
        <f t="shared" si="25"/>
        <v>90.616504854368927</v>
      </c>
      <c r="Q394" s="4" t="s">
        <v>8310</v>
      </c>
      <c r="R394" s="4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6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110.446</v>
      </c>
      <c r="P395" s="7">
        <f t="shared" si="25"/>
        <v>157.33048433048432</v>
      </c>
      <c r="Q395" s="4" t="s">
        <v>8310</v>
      </c>
      <c r="R395" s="4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6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111.8936170212766</v>
      </c>
      <c r="P396" s="7">
        <f t="shared" si="25"/>
        <v>105.18</v>
      </c>
      <c r="Q396" s="4" t="s">
        <v>8310</v>
      </c>
      <c r="R396" s="4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6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108.0445</v>
      </c>
      <c r="P397" s="7">
        <f t="shared" si="25"/>
        <v>58.719836956521746</v>
      </c>
      <c r="Q397" s="4" t="s">
        <v>8310</v>
      </c>
      <c r="R397" s="4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6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106.66666666666667</v>
      </c>
      <c r="P398" s="7">
        <f t="shared" si="25"/>
        <v>81.632653061224488</v>
      </c>
      <c r="Q398" s="4" t="s">
        <v>8310</v>
      </c>
      <c r="R398" s="4" t="s">
        <v>8315</v>
      </c>
      <c r="S398" s="12">
        <f t="shared" si="26"/>
        <v>41082.314884259256</v>
      </c>
      <c r="T398" s="12">
        <f t="shared" si="27"/>
        <v>41097.314884259256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6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103.90027322404372</v>
      </c>
      <c r="P399" s="7">
        <f t="shared" si="25"/>
        <v>56.460043668122275</v>
      </c>
      <c r="Q399" s="4" t="s">
        <v>8310</v>
      </c>
      <c r="R399" s="4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6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125.16</v>
      </c>
      <c r="P400" s="7">
        <f t="shared" si="25"/>
        <v>140.1044776119403</v>
      </c>
      <c r="Q400" s="4" t="s">
        <v>8310</v>
      </c>
      <c r="R400" s="4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6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106.80500000000001</v>
      </c>
      <c r="P401" s="7">
        <f t="shared" si="25"/>
        <v>224.85263157894738</v>
      </c>
      <c r="Q401" s="4" t="s">
        <v>8310</v>
      </c>
      <c r="R401" s="4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6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112.30249999999999</v>
      </c>
      <c r="P402" s="7">
        <f t="shared" si="25"/>
        <v>181.13306451612902</v>
      </c>
      <c r="Q402" s="4" t="s">
        <v>8310</v>
      </c>
      <c r="R402" s="4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6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103.812</v>
      </c>
      <c r="P403" s="7">
        <f t="shared" si="25"/>
        <v>711.04109589041093</v>
      </c>
      <c r="Q403" s="4" t="s">
        <v>8310</v>
      </c>
      <c r="R403" s="4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6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141.65</v>
      </c>
      <c r="P404" s="7">
        <f t="shared" si="25"/>
        <v>65.883720930232556</v>
      </c>
      <c r="Q404" s="4" t="s">
        <v>8310</v>
      </c>
      <c r="R404" s="4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6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105.26</v>
      </c>
      <c r="P405" s="7">
        <f t="shared" si="25"/>
        <v>75.185714285714283</v>
      </c>
      <c r="Q405" s="4" t="s">
        <v>8310</v>
      </c>
      <c r="R405" s="4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6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103.09142857142857</v>
      </c>
      <c r="P406" s="7">
        <f t="shared" si="25"/>
        <v>133.14391143911439</v>
      </c>
      <c r="Q406" s="4" t="s">
        <v>8310</v>
      </c>
      <c r="R406" s="4" t="s">
        <v>8315</v>
      </c>
      <c r="S406" s="12">
        <f t="shared" si="26"/>
        <v>41646.378032407411</v>
      </c>
      <c r="T406" s="12">
        <f t="shared" si="27"/>
        <v>41675.711111111108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6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107.65957446808511</v>
      </c>
      <c r="P407" s="7">
        <f t="shared" si="25"/>
        <v>55.2</v>
      </c>
      <c r="Q407" s="4" t="s">
        <v>8310</v>
      </c>
      <c r="R407" s="4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6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107.70464285714286</v>
      </c>
      <c r="P408" s="7">
        <f t="shared" si="25"/>
        <v>86.163714285714292</v>
      </c>
      <c r="Q408" s="4" t="s">
        <v>8310</v>
      </c>
      <c r="R408" s="4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6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101.55</v>
      </c>
      <c r="P409" s="7">
        <f t="shared" si="25"/>
        <v>92.318181818181813</v>
      </c>
      <c r="Q409" s="4" t="s">
        <v>8310</v>
      </c>
      <c r="R409" s="4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6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101.43766666666667</v>
      </c>
      <c r="P410" s="7">
        <f t="shared" si="25"/>
        <v>160.16473684210527</v>
      </c>
      <c r="Q410" s="4" t="s">
        <v>8310</v>
      </c>
      <c r="R410" s="4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6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136.80000000000001</v>
      </c>
      <c r="P411" s="7">
        <f t="shared" si="25"/>
        <v>45.6</v>
      </c>
      <c r="Q411" s="4" t="s">
        <v>8310</v>
      </c>
      <c r="R411" s="4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6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128.30000000000001</v>
      </c>
      <c r="P412" s="7">
        <f t="shared" si="25"/>
        <v>183.28571428571428</v>
      </c>
      <c r="Q412" s="4" t="s">
        <v>8310</v>
      </c>
      <c r="R412" s="4" t="s">
        <v>8315</v>
      </c>
      <c r="S412" s="12">
        <f t="shared" si="26"/>
        <v>42113.731446759266</v>
      </c>
      <c r="T412" s="12">
        <f t="shared" si="27"/>
        <v>42173.731446759266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6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101.05</v>
      </c>
      <c r="P413" s="7">
        <f t="shared" si="25"/>
        <v>125.78838174273859</v>
      </c>
      <c r="Q413" s="4" t="s">
        <v>8310</v>
      </c>
      <c r="R413" s="4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6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126.84</v>
      </c>
      <c r="P414" s="7">
        <f t="shared" si="25"/>
        <v>57.654545454545456</v>
      </c>
      <c r="Q414" s="4" t="s">
        <v>8310</v>
      </c>
      <c r="R414" s="4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6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105.0859375</v>
      </c>
      <c r="P415" s="7">
        <f t="shared" si="25"/>
        <v>78.660818713450297</v>
      </c>
      <c r="Q415" s="4" t="s">
        <v>8310</v>
      </c>
      <c r="R415" s="4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6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102.85405405405406</v>
      </c>
      <c r="P416" s="7">
        <f t="shared" si="25"/>
        <v>91.480769230769226</v>
      </c>
      <c r="Q416" s="4" t="s">
        <v>8310</v>
      </c>
      <c r="R416" s="4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6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102.14714285714285</v>
      </c>
      <c r="P417" s="7">
        <f t="shared" si="25"/>
        <v>68.09809523809524</v>
      </c>
      <c r="Q417" s="4" t="s">
        <v>8310</v>
      </c>
      <c r="R417" s="4" t="s">
        <v>8315</v>
      </c>
      <c r="S417" s="12">
        <f t="shared" si="26"/>
        <v>41904.601875</v>
      </c>
      <c r="T417" s="12">
        <f t="shared" si="27"/>
        <v>41929.25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6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120.217</v>
      </c>
      <c r="P418" s="7">
        <f t="shared" si="25"/>
        <v>48.086800000000004</v>
      </c>
      <c r="Q418" s="4" t="s">
        <v>8310</v>
      </c>
      <c r="R418" s="4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6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100.24761904761905</v>
      </c>
      <c r="P419" s="7">
        <f t="shared" si="25"/>
        <v>202.42307692307693</v>
      </c>
      <c r="Q419" s="4" t="s">
        <v>8310</v>
      </c>
      <c r="R419" s="4" t="s">
        <v>8315</v>
      </c>
      <c r="S419" s="12">
        <f t="shared" si="26"/>
        <v>41360.720601851855</v>
      </c>
      <c r="T419" s="12">
        <f t="shared" si="27"/>
        <v>41371.939583333333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6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100.63392857142857</v>
      </c>
      <c r="P420" s="7">
        <f t="shared" si="25"/>
        <v>216.75</v>
      </c>
      <c r="Q420" s="4" t="s">
        <v>8310</v>
      </c>
      <c r="R420" s="4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6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100.4375</v>
      </c>
      <c r="P421" s="7">
        <f t="shared" si="25"/>
        <v>110.06849315068493</v>
      </c>
      <c r="Q421" s="4" t="s">
        <v>8310</v>
      </c>
      <c r="R421" s="4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6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0.43939393939393939</v>
      </c>
      <c r="P422" s="7">
        <f t="shared" si="25"/>
        <v>4.833333333333333</v>
      </c>
      <c r="Q422" s="4" t="s">
        <v>8310</v>
      </c>
      <c r="R422" s="4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6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2.0066666666666668</v>
      </c>
      <c r="P423" s="7">
        <f t="shared" si="25"/>
        <v>50.166666666666664</v>
      </c>
      <c r="Q423" s="4" t="s">
        <v>8310</v>
      </c>
      <c r="R423" s="4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6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1.075</v>
      </c>
      <c r="P424" s="7">
        <f t="shared" si="25"/>
        <v>35.833333333333336</v>
      </c>
      <c r="Q424" s="4" t="s">
        <v>8310</v>
      </c>
      <c r="R424" s="4" t="s">
        <v>8316</v>
      </c>
      <c r="S424" s="12">
        <f t="shared" si="26"/>
        <v>41863.010381944441</v>
      </c>
      <c r="T424" s="12">
        <f t="shared" si="27"/>
        <v>41893.010381944441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6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0.76500000000000001</v>
      </c>
      <c r="P425" s="7">
        <f t="shared" si="25"/>
        <v>11.76923076923077</v>
      </c>
      <c r="Q425" s="4" t="s">
        <v>8310</v>
      </c>
      <c r="R425" s="4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6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6.7966666666666669</v>
      </c>
      <c r="P426" s="7">
        <f t="shared" si="25"/>
        <v>40.78</v>
      </c>
      <c r="Q426" s="4" t="s">
        <v>8310</v>
      </c>
      <c r="R426" s="4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6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1.2E-2</v>
      </c>
      <c r="P427" s="7">
        <f t="shared" si="25"/>
        <v>3</v>
      </c>
      <c r="Q427" s="4" t="s">
        <v>8310</v>
      </c>
      <c r="R427" s="4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6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1.33</v>
      </c>
      <c r="P428" s="7">
        <f t="shared" si="25"/>
        <v>16.625</v>
      </c>
      <c r="Q428" s="4" t="s">
        <v>8310</v>
      </c>
      <c r="R428" s="4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6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7" t="e">
        <f t="shared" si="25"/>
        <v>#DIV/0!</v>
      </c>
      <c r="Q429" s="4" t="s">
        <v>8310</v>
      </c>
      <c r="R429" s="4" t="s">
        <v>8316</v>
      </c>
      <c r="S429" s="12">
        <f t="shared" si="26"/>
        <v>42285.659027777772</v>
      </c>
      <c r="T429" s="12">
        <f t="shared" si="27"/>
        <v>42299.540972222225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6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5.6333333333333337</v>
      </c>
      <c r="P430" s="7">
        <f t="shared" si="25"/>
        <v>52</v>
      </c>
      <c r="Q430" s="4" t="s">
        <v>8310</v>
      </c>
      <c r="R430" s="4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6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7" t="e">
        <f t="shared" si="25"/>
        <v>#DIV/0!</v>
      </c>
      <c r="Q431" s="4" t="s">
        <v>8310</v>
      </c>
      <c r="R431" s="4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6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2.4</v>
      </c>
      <c r="P432" s="7">
        <f t="shared" si="25"/>
        <v>4.8</v>
      </c>
      <c r="Q432" s="4" t="s">
        <v>8310</v>
      </c>
      <c r="R432" s="4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6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13.833333333333334</v>
      </c>
      <c r="P433" s="7">
        <f t="shared" si="25"/>
        <v>51.875</v>
      </c>
      <c r="Q433" s="4" t="s">
        <v>8310</v>
      </c>
      <c r="R433" s="4" t="s">
        <v>8316</v>
      </c>
      <c r="S433" s="12">
        <f t="shared" si="26"/>
        <v>42526.621331018512</v>
      </c>
      <c r="T433" s="12">
        <f t="shared" si="27"/>
        <v>42556.621331018512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6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9.5</v>
      </c>
      <c r="P434" s="7">
        <f t="shared" si="25"/>
        <v>71.25</v>
      </c>
      <c r="Q434" s="4" t="s">
        <v>8310</v>
      </c>
      <c r="R434" s="4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6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7" t="e">
        <f t="shared" si="25"/>
        <v>#DIV/0!</v>
      </c>
      <c r="Q435" s="4" t="s">
        <v>8310</v>
      </c>
      <c r="R435" s="4" t="s">
        <v>8316</v>
      </c>
      <c r="S435" s="12">
        <f t="shared" si="26"/>
        <v>42228.379884259266</v>
      </c>
      <c r="T435" s="12">
        <f t="shared" si="27"/>
        <v>42288.379884259266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6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5</v>
      </c>
      <c r="P436" s="7">
        <f t="shared" si="25"/>
        <v>62.5</v>
      </c>
      <c r="Q436" s="4" t="s">
        <v>8310</v>
      </c>
      <c r="R436" s="4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6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2.7272727272727275E-3</v>
      </c>
      <c r="P437" s="7">
        <f t="shared" si="25"/>
        <v>1</v>
      </c>
      <c r="Q437" s="4" t="s">
        <v>8310</v>
      </c>
      <c r="R437" s="4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6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7" t="e">
        <f t="shared" si="25"/>
        <v>#DIV/0!</v>
      </c>
      <c r="Q438" s="4" t="s">
        <v>8310</v>
      </c>
      <c r="R438" s="4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6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7" t="e">
        <f t="shared" si="25"/>
        <v>#DIV/0!</v>
      </c>
      <c r="Q439" s="4" t="s">
        <v>8310</v>
      </c>
      <c r="R439" s="4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6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9.3800000000000008</v>
      </c>
      <c r="P440" s="7">
        <f t="shared" si="25"/>
        <v>170.54545454545453</v>
      </c>
      <c r="Q440" s="4" t="s">
        <v>8310</v>
      </c>
      <c r="R440" s="4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6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7" t="e">
        <f t="shared" si="25"/>
        <v>#DIV/0!</v>
      </c>
      <c r="Q441" s="4" t="s">
        <v>8310</v>
      </c>
      <c r="R441" s="4" t="s">
        <v>8316</v>
      </c>
      <c r="S441" s="12">
        <f t="shared" si="26"/>
        <v>41919.511782407404</v>
      </c>
      <c r="T441" s="12">
        <f t="shared" si="27"/>
        <v>41929.511782407404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6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0.1</v>
      </c>
      <c r="P442" s="7">
        <f t="shared" si="25"/>
        <v>5</v>
      </c>
      <c r="Q442" s="4" t="s">
        <v>8310</v>
      </c>
      <c r="R442" s="4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6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7" t="e">
        <f t="shared" si="25"/>
        <v>#DIV/0!</v>
      </c>
      <c r="Q443" s="4" t="s">
        <v>8310</v>
      </c>
      <c r="R443" s="4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6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39.358823529411765</v>
      </c>
      <c r="P444" s="7">
        <f t="shared" si="25"/>
        <v>393.58823529411762</v>
      </c>
      <c r="Q444" s="4" t="s">
        <v>8310</v>
      </c>
      <c r="R444" s="4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6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0.1</v>
      </c>
      <c r="P445" s="7">
        <f t="shared" si="25"/>
        <v>5</v>
      </c>
      <c r="Q445" s="4" t="s">
        <v>8310</v>
      </c>
      <c r="R445" s="4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6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5</v>
      </c>
      <c r="P446" s="7">
        <f t="shared" si="25"/>
        <v>50</v>
      </c>
      <c r="Q446" s="4" t="s">
        <v>8310</v>
      </c>
      <c r="R446" s="4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6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3.3333333333333335E-3</v>
      </c>
      <c r="P447" s="7">
        <f t="shared" si="25"/>
        <v>1</v>
      </c>
      <c r="Q447" s="4" t="s">
        <v>8310</v>
      </c>
      <c r="R447" s="4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6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7.2952380952380951</v>
      </c>
      <c r="P448" s="7">
        <f t="shared" si="25"/>
        <v>47.875</v>
      </c>
      <c r="Q448" s="4" t="s">
        <v>8310</v>
      </c>
      <c r="R448" s="4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6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1.6666666666666666E-2</v>
      </c>
      <c r="P449" s="7">
        <f t="shared" si="25"/>
        <v>5</v>
      </c>
      <c r="Q449" s="4" t="s">
        <v>8310</v>
      </c>
      <c r="R449" s="4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6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3.2804000000000002</v>
      </c>
      <c r="P450" s="7">
        <f t="shared" si="25"/>
        <v>20.502500000000001</v>
      </c>
      <c r="Q450" s="4" t="s">
        <v>8310</v>
      </c>
      <c r="R450" s="4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6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(E451*100)/D451</f>
        <v>2.25</v>
      </c>
      <c r="P451" s="7">
        <f t="shared" ref="P451:P514" si="29">AVERAGE(E451/L451)</f>
        <v>9</v>
      </c>
      <c r="Q451" s="4" t="s">
        <v>8310</v>
      </c>
      <c r="R451" s="4" t="s">
        <v>8316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6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0.79200000000000004</v>
      </c>
      <c r="P452" s="7">
        <f t="shared" si="29"/>
        <v>56.571428571428569</v>
      </c>
      <c r="Q452" s="4" t="s">
        <v>8310</v>
      </c>
      <c r="R452" s="4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6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7" t="e">
        <f t="shared" si="29"/>
        <v>#DIV/0!</v>
      </c>
      <c r="Q453" s="4" t="s">
        <v>8310</v>
      </c>
      <c r="R453" s="4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6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64</v>
      </c>
      <c r="P454" s="7">
        <f t="shared" si="29"/>
        <v>40</v>
      </c>
      <c r="Q454" s="4" t="s">
        <v>8310</v>
      </c>
      <c r="R454" s="4" t="s">
        <v>8316</v>
      </c>
      <c r="S454" s="12">
        <f t="shared" si="30"/>
        <v>42107.453877314809</v>
      </c>
      <c r="T454" s="12">
        <f t="shared" si="31"/>
        <v>42137.453877314809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6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2.7404479578392621E-2</v>
      </c>
      <c r="P455" s="7">
        <f t="shared" si="29"/>
        <v>13</v>
      </c>
      <c r="Q455" s="4" t="s">
        <v>8310</v>
      </c>
      <c r="R455" s="4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6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0.82</v>
      </c>
      <c r="P456" s="7">
        <f t="shared" si="29"/>
        <v>16.399999999999999</v>
      </c>
      <c r="Q456" s="4" t="s">
        <v>8310</v>
      </c>
      <c r="R456" s="4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6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6.9230769230769235E-2</v>
      </c>
      <c r="P457" s="7">
        <f t="shared" si="29"/>
        <v>22.5</v>
      </c>
      <c r="Q457" s="4" t="s">
        <v>8310</v>
      </c>
      <c r="R457" s="4" t="s">
        <v>8316</v>
      </c>
      <c r="S457" s="12">
        <f t="shared" si="30"/>
        <v>40970.752569444441</v>
      </c>
      <c r="T457" s="12">
        <f t="shared" si="31"/>
        <v>41015.771527777775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6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0.68631863186318631</v>
      </c>
      <c r="P458" s="7">
        <f t="shared" si="29"/>
        <v>20.333333333333332</v>
      </c>
      <c r="Q458" s="4" t="s">
        <v>8310</v>
      </c>
      <c r="R458" s="4" t="s">
        <v>8316</v>
      </c>
      <c r="S458" s="12">
        <f t="shared" si="30"/>
        <v>41547.444456018515</v>
      </c>
      <c r="T458" s="12">
        <f t="shared" si="31"/>
        <v>41568.915972222225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6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7" t="e">
        <f t="shared" si="29"/>
        <v>#DIV/0!</v>
      </c>
      <c r="Q459" s="4" t="s">
        <v>8310</v>
      </c>
      <c r="R459" s="4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6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8.2100000000000009</v>
      </c>
      <c r="P460" s="7">
        <f t="shared" si="29"/>
        <v>16.755102040816325</v>
      </c>
      <c r="Q460" s="4" t="s">
        <v>8310</v>
      </c>
      <c r="R460" s="4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6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6.4102564102564097E-2</v>
      </c>
      <c r="P461" s="7">
        <f t="shared" si="29"/>
        <v>25</v>
      </c>
      <c r="Q461" s="4" t="s">
        <v>8310</v>
      </c>
      <c r="R461" s="4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6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0.29411764705882354</v>
      </c>
      <c r="P462" s="7">
        <f t="shared" si="29"/>
        <v>12.5</v>
      </c>
      <c r="Q462" s="4" t="s">
        <v>8310</v>
      </c>
      <c r="R462" s="4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6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7" t="e">
        <f t="shared" si="29"/>
        <v>#DIV/0!</v>
      </c>
      <c r="Q463" s="4" t="s">
        <v>8310</v>
      </c>
      <c r="R463" s="4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6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7" t="e">
        <f t="shared" si="29"/>
        <v>#DIV/0!</v>
      </c>
      <c r="Q464" s="4" t="s">
        <v>8310</v>
      </c>
      <c r="R464" s="4" t="s">
        <v>8316</v>
      </c>
      <c r="S464" s="12">
        <f t="shared" si="30"/>
        <v>40704.876631944448</v>
      </c>
      <c r="T464" s="12">
        <f t="shared" si="31"/>
        <v>40764.876631944448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6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2.2727272727272729</v>
      </c>
      <c r="P465" s="7">
        <f t="shared" si="29"/>
        <v>113.63636363636364</v>
      </c>
      <c r="Q465" s="4" t="s">
        <v>8310</v>
      </c>
      <c r="R465" s="4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6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9.9009900990099015E-2</v>
      </c>
      <c r="P466" s="7">
        <f t="shared" si="29"/>
        <v>1</v>
      </c>
      <c r="Q466" s="4" t="s">
        <v>8310</v>
      </c>
      <c r="R466" s="4" t="s">
        <v>8316</v>
      </c>
      <c r="S466" s="12">
        <f t="shared" si="30"/>
        <v>42488.598784722228</v>
      </c>
      <c r="T466" s="12">
        <f t="shared" si="31"/>
        <v>42508.598784722228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6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26.953125</v>
      </c>
      <c r="P467" s="7">
        <f t="shared" si="29"/>
        <v>17.25</v>
      </c>
      <c r="Q467" s="4" t="s">
        <v>8310</v>
      </c>
      <c r="R467" s="4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6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0.76</v>
      </c>
      <c r="P468" s="7">
        <f t="shared" si="29"/>
        <v>15.2</v>
      </c>
      <c r="Q468" s="4" t="s">
        <v>8310</v>
      </c>
      <c r="R468" s="4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6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21.574999999999999</v>
      </c>
      <c r="P469" s="7">
        <f t="shared" si="29"/>
        <v>110.64102564102564</v>
      </c>
      <c r="Q469" s="4" t="s">
        <v>8310</v>
      </c>
      <c r="R469" s="4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6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7" t="e">
        <f t="shared" si="29"/>
        <v>#DIV/0!</v>
      </c>
      <c r="Q470" s="4" t="s">
        <v>8310</v>
      </c>
      <c r="R470" s="4" t="s">
        <v>8316</v>
      </c>
      <c r="S470" s="12">
        <f t="shared" si="30"/>
        <v>41040.917627314811</v>
      </c>
      <c r="T470" s="12">
        <f t="shared" si="31"/>
        <v>41100.910474537035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6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7" t="e">
        <f t="shared" si="29"/>
        <v>#DIV/0!</v>
      </c>
      <c r="Q471" s="4" t="s">
        <v>8310</v>
      </c>
      <c r="R471" s="4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6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1.02</v>
      </c>
      <c r="P472" s="7">
        <f t="shared" si="29"/>
        <v>25.5</v>
      </c>
      <c r="Q472" s="4" t="s">
        <v>8310</v>
      </c>
      <c r="R472" s="4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6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11.892727272727273</v>
      </c>
      <c r="P473" s="7">
        <f t="shared" si="29"/>
        <v>38.476470588235294</v>
      </c>
      <c r="Q473" s="4" t="s">
        <v>8310</v>
      </c>
      <c r="R473" s="4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6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17.625</v>
      </c>
      <c r="P474" s="7">
        <f t="shared" si="29"/>
        <v>28.2</v>
      </c>
      <c r="Q474" s="4" t="s">
        <v>8310</v>
      </c>
      <c r="R474" s="4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6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2.87</v>
      </c>
      <c r="P475" s="7">
        <f t="shared" si="29"/>
        <v>61.5</v>
      </c>
      <c r="Q475" s="4" t="s">
        <v>8310</v>
      </c>
      <c r="R475" s="4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6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3.0303030303030304E-2</v>
      </c>
      <c r="P476" s="7">
        <f t="shared" si="29"/>
        <v>1</v>
      </c>
      <c r="Q476" s="4" t="s">
        <v>8310</v>
      </c>
      <c r="R476" s="4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6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7" t="e">
        <f t="shared" si="29"/>
        <v>#DIV/0!</v>
      </c>
      <c r="Q477" s="4" t="s">
        <v>8310</v>
      </c>
      <c r="R477" s="4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6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2.230268181818182</v>
      </c>
      <c r="P478" s="7">
        <f t="shared" si="29"/>
        <v>39.569274193548388</v>
      </c>
      <c r="Q478" s="4" t="s">
        <v>8310</v>
      </c>
      <c r="R478" s="4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6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7" t="e">
        <f t="shared" si="29"/>
        <v>#DIV/0!</v>
      </c>
      <c r="Q479" s="4" t="s">
        <v>8310</v>
      </c>
      <c r="R479" s="4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6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7" t="e">
        <f t="shared" si="29"/>
        <v>#DIV/0!</v>
      </c>
      <c r="Q480" s="4" t="s">
        <v>8310</v>
      </c>
      <c r="R480" s="4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6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32.56</v>
      </c>
      <c r="P481" s="7">
        <f t="shared" si="29"/>
        <v>88.8</v>
      </c>
      <c r="Q481" s="4" t="s">
        <v>8310</v>
      </c>
      <c r="R481" s="4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6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19.41</v>
      </c>
      <c r="P482" s="7">
        <f t="shared" si="29"/>
        <v>55.457142857142856</v>
      </c>
      <c r="Q482" s="4" t="s">
        <v>8310</v>
      </c>
      <c r="R482" s="4" t="s">
        <v>8316</v>
      </c>
      <c r="S482" s="12">
        <f t="shared" si="30"/>
        <v>41465.250173611108</v>
      </c>
      <c r="T482" s="12">
        <f t="shared" si="31"/>
        <v>41495.250173611108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6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6.1</v>
      </c>
      <c r="P483" s="7">
        <f t="shared" si="29"/>
        <v>87.142857142857139</v>
      </c>
      <c r="Q483" s="4" t="s">
        <v>8310</v>
      </c>
      <c r="R483" s="4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6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0.1</v>
      </c>
      <c r="P484" s="7">
        <f t="shared" si="29"/>
        <v>10</v>
      </c>
      <c r="Q484" s="4" t="s">
        <v>8310</v>
      </c>
      <c r="R484" s="4" t="s">
        <v>8316</v>
      </c>
      <c r="S484" s="12">
        <f t="shared" si="30"/>
        <v>42447.646875000006</v>
      </c>
      <c r="T484" s="12">
        <f t="shared" si="31"/>
        <v>42474.356944444444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6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50.2</v>
      </c>
      <c r="P485" s="7">
        <f t="shared" si="29"/>
        <v>51.224489795918366</v>
      </c>
      <c r="Q485" s="4" t="s">
        <v>8310</v>
      </c>
      <c r="R485" s="4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6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0.18625</v>
      </c>
      <c r="P486" s="7">
        <f t="shared" si="29"/>
        <v>13.545454545454545</v>
      </c>
      <c r="Q486" s="4" t="s">
        <v>8310</v>
      </c>
      <c r="R486" s="4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6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21.906971229845084</v>
      </c>
      <c r="P487" s="7">
        <f t="shared" si="29"/>
        <v>66.520080000000007</v>
      </c>
      <c r="Q487" s="4" t="s">
        <v>8310</v>
      </c>
      <c r="R487" s="4" t="s">
        <v>8316</v>
      </c>
      <c r="S487" s="12">
        <f t="shared" si="30"/>
        <v>41381.25577546296</v>
      </c>
      <c r="T487" s="12">
        <f t="shared" si="31"/>
        <v>41411.25577546296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6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9.0909090909090905E-3</v>
      </c>
      <c r="P488" s="7">
        <f t="shared" si="29"/>
        <v>50</v>
      </c>
      <c r="Q488" s="4" t="s">
        <v>8310</v>
      </c>
      <c r="R488" s="4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6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7" t="e">
        <f t="shared" si="29"/>
        <v>#DIV/0!</v>
      </c>
      <c r="Q489" s="4" t="s">
        <v>8310</v>
      </c>
      <c r="R489" s="4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6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7" t="e">
        <f t="shared" si="29"/>
        <v>#DIV/0!</v>
      </c>
      <c r="Q490" s="4" t="s">
        <v>8310</v>
      </c>
      <c r="R490" s="4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6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0.28667813379201834</v>
      </c>
      <c r="P491" s="7">
        <f t="shared" si="29"/>
        <v>71.666666666666671</v>
      </c>
      <c r="Q491" s="4" t="s">
        <v>8310</v>
      </c>
      <c r="R491" s="4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6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7" t="e">
        <f t="shared" si="29"/>
        <v>#DIV/0!</v>
      </c>
      <c r="Q492" s="4" t="s">
        <v>8310</v>
      </c>
      <c r="R492" s="4" t="s">
        <v>8316</v>
      </c>
      <c r="S492" s="12">
        <f t="shared" si="30"/>
        <v>41113.718576388892</v>
      </c>
      <c r="T492" s="12">
        <f t="shared" si="31"/>
        <v>41143.718576388892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6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7" t="e">
        <f t="shared" si="29"/>
        <v>#DIV/0!</v>
      </c>
      <c r="Q493" s="4" t="s">
        <v>8310</v>
      </c>
      <c r="R493" s="4" t="s">
        <v>8316</v>
      </c>
      <c r="S493" s="12">
        <f t="shared" si="30"/>
        <v>42366.732627314821</v>
      </c>
      <c r="T493" s="12">
        <f t="shared" si="31"/>
        <v>42396.732627314821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6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7" t="e">
        <f t="shared" si="29"/>
        <v>#DIV/0!</v>
      </c>
      <c r="Q494" s="4" t="s">
        <v>8310</v>
      </c>
      <c r="R494" s="4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6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7" t="e">
        <f t="shared" si="29"/>
        <v>#DIV/0!</v>
      </c>
      <c r="Q495" s="4" t="s">
        <v>8310</v>
      </c>
      <c r="R495" s="4" t="s">
        <v>8316</v>
      </c>
      <c r="S495" s="12">
        <f t="shared" si="30"/>
        <v>42114.476134259254</v>
      </c>
      <c r="T495" s="12">
        <f t="shared" si="31"/>
        <v>42144.476134259254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6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0.155</v>
      </c>
      <c r="P496" s="7">
        <f t="shared" si="29"/>
        <v>10.333333333333334</v>
      </c>
      <c r="Q496" s="4" t="s">
        <v>8310</v>
      </c>
      <c r="R496" s="4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6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7" t="e">
        <f t="shared" si="29"/>
        <v>#DIV/0!</v>
      </c>
      <c r="Q497" s="4" t="s">
        <v>8310</v>
      </c>
      <c r="R497" s="4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6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1.6666666666666668E-3</v>
      </c>
      <c r="P498" s="7">
        <f t="shared" si="29"/>
        <v>1</v>
      </c>
      <c r="Q498" s="4" t="s">
        <v>8310</v>
      </c>
      <c r="R498" s="4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6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0.6696428571428571</v>
      </c>
      <c r="P499" s="7">
        <f t="shared" si="29"/>
        <v>10</v>
      </c>
      <c r="Q499" s="4" t="s">
        <v>8310</v>
      </c>
      <c r="R499" s="4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6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4.5985132395404555</v>
      </c>
      <c r="P500" s="7">
        <f t="shared" si="29"/>
        <v>136.09090909090909</v>
      </c>
      <c r="Q500" s="4" t="s">
        <v>8310</v>
      </c>
      <c r="R500" s="4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6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9.5500000000000007</v>
      </c>
      <c r="P501" s="7">
        <f t="shared" si="29"/>
        <v>73.461538461538467</v>
      </c>
      <c r="Q501" s="4" t="s">
        <v>8310</v>
      </c>
      <c r="R501" s="4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6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3.3076923076923075</v>
      </c>
      <c r="P502" s="7">
        <f t="shared" si="29"/>
        <v>53.75</v>
      </c>
      <c r="Q502" s="4" t="s">
        <v>8310</v>
      </c>
      <c r="R502" s="4" t="s">
        <v>8316</v>
      </c>
      <c r="S502" s="12">
        <f t="shared" si="30"/>
        <v>40247.636006944449</v>
      </c>
      <c r="T502" s="12">
        <f t="shared" si="31"/>
        <v>40306.677777777775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6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7" t="e">
        <f t="shared" si="29"/>
        <v>#DIV/0!</v>
      </c>
      <c r="Q503" s="4" t="s">
        <v>8310</v>
      </c>
      <c r="R503" s="4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6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1.1499999999999999</v>
      </c>
      <c r="P504" s="7">
        <f t="shared" si="29"/>
        <v>57.5</v>
      </c>
      <c r="Q504" s="4" t="s">
        <v>8310</v>
      </c>
      <c r="R504" s="4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6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1.7538461538461538</v>
      </c>
      <c r="P505" s="7">
        <f t="shared" si="29"/>
        <v>12.666666666666666</v>
      </c>
      <c r="Q505" s="4" t="s">
        <v>8310</v>
      </c>
      <c r="R505" s="4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6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1.3673469387755102</v>
      </c>
      <c r="P506" s="7">
        <f t="shared" si="29"/>
        <v>67</v>
      </c>
      <c r="Q506" s="4" t="s">
        <v>8310</v>
      </c>
      <c r="R506" s="4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6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0.43333333333333335</v>
      </c>
      <c r="P507" s="7">
        <f t="shared" si="29"/>
        <v>3.7142857142857144</v>
      </c>
      <c r="Q507" s="4" t="s">
        <v>8310</v>
      </c>
      <c r="R507" s="4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6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0.125</v>
      </c>
      <c r="P508" s="7">
        <f t="shared" si="29"/>
        <v>250</v>
      </c>
      <c r="Q508" s="4" t="s">
        <v>8310</v>
      </c>
      <c r="R508" s="4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6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3.2</v>
      </c>
      <c r="P509" s="7">
        <f t="shared" si="29"/>
        <v>64</v>
      </c>
      <c r="Q509" s="4" t="s">
        <v>8310</v>
      </c>
      <c r="R509" s="4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6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0.8</v>
      </c>
      <c r="P510" s="7">
        <f t="shared" si="29"/>
        <v>133.33333333333334</v>
      </c>
      <c r="Q510" s="4" t="s">
        <v>8310</v>
      </c>
      <c r="R510" s="4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6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0.2</v>
      </c>
      <c r="P511" s="7">
        <f t="shared" si="29"/>
        <v>10</v>
      </c>
      <c r="Q511" s="4" t="s">
        <v>8310</v>
      </c>
      <c r="R511" s="4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6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7" t="e">
        <f t="shared" si="29"/>
        <v>#DIV/0!</v>
      </c>
      <c r="Q512" s="4" t="s">
        <v>8310</v>
      </c>
      <c r="R512" s="4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6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3</v>
      </c>
      <c r="P513" s="7">
        <f t="shared" si="29"/>
        <v>30</v>
      </c>
      <c r="Q513" s="4" t="s">
        <v>8310</v>
      </c>
      <c r="R513" s="4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6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0.13750000000000001</v>
      </c>
      <c r="P514" s="7">
        <f t="shared" si="29"/>
        <v>5.5</v>
      </c>
      <c r="Q514" s="4" t="s">
        <v>8310</v>
      </c>
      <c r="R514" s="4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6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(E515*100)/D515</f>
        <v>13.923999999999999</v>
      </c>
      <c r="P515" s="7">
        <f t="shared" ref="P515:P578" si="33">AVERAGE(E515/L515)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6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3.3333333333333335</v>
      </c>
      <c r="P516" s="7">
        <f t="shared" si="33"/>
        <v>16.666666666666668</v>
      </c>
      <c r="Q516" s="4" t="s">
        <v>8310</v>
      </c>
      <c r="R516" s="4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6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25.41340206185567</v>
      </c>
      <c r="P517" s="7">
        <f t="shared" si="33"/>
        <v>725.02941176470586</v>
      </c>
      <c r="Q517" s="4" t="s">
        <v>8310</v>
      </c>
      <c r="R517" s="4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6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7" t="e">
        <f t="shared" si="33"/>
        <v>#DIV/0!</v>
      </c>
      <c r="Q518" s="4" t="s">
        <v>8310</v>
      </c>
      <c r="R518" s="4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6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1.3666666666666667</v>
      </c>
      <c r="P519" s="7">
        <f t="shared" si="33"/>
        <v>68.333333333333329</v>
      </c>
      <c r="Q519" s="4" t="s">
        <v>8310</v>
      </c>
      <c r="R519" s="4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6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7" t="e">
        <f t="shared" si="33"/>
        <v>#DIV/0!</v>
      </c>
      <c r="Q520" s="4" t="s">
        <v>8310</v>
      </c>
      <c r="R520" s="4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6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22.881426547787683</v>
      </c>
      <c r="P521" s="7">
        <f t="shared" si="33"/>
        <v>39.228571428571428</v>
      </c>
      <c r="Q521" s="4" t="s">
        <v>8310</v>
      </c>
      <c r="R521" s="4" t="s">
        <v>8316</v>
      </c>
      <c r="S521" s="12">
        <f t="shared" si="34"/>
        <v>41218.141446759262</v>
      </c>
      <c r="T521" s="12">
        <f t="shared" si="35"/>
        <v>41248.141446759262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6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102.1</v>
      </c>
      <c r="P522" s="7">
        <f t="shared" si="33"/>
        <v>150.14705882352942</v>
      </c>
      <c r="Q522" s="4" t="s">
        <v>8317</v>
      </c>
      <c r="R522" s="4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6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104.64</v>
      </c>
      <c r="P523" s="7">
        <f t="shared" si="33"/>
        <v>93.428571428571431</v>
      </c>
      <c r="Q523" s="4" t="s">
        <v>8317</v>
      </c>
      <c r="R523" s="4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6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114.66666666666667</v>
      </c>
      <c r="P524" s="7">
        <f t="shared" si="33"/>
        <v>110.96774193548387</v>
      </c>
      <c r="Q524" s="4" t="s">
        <v>8317</v>
      </c>
      <c r="R524" s="4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6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120.6</v>
      </c>
      <c r="P525" s="7">
        <f t="shared" si="33"/>
        <v>71.785714285714292</v>
      </c>
      <c r="Q525" s="4" t="s">
        <v>8317</v>
      </c>
      <c r="R525" s="4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6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108.67285714285714</v>
      </c>
      <c r="P526" s="7">
        <f t="shared" si="33"/>
        <v>29.258076923076924</v>
      </c>
      <c r="Q526" s="4" t="s">
        <v>8317</v>
      </c>
      <c r="R526" s="4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6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100</v>
      </c>
      <c r="P527" s="7">
        <f t="shared" si="33"/>
        <v>1000</v>
      </c>
      <c r="Q527" s="4" t="s">
        <v>8317</v>
      </c>
      <c r="R527" s="4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6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114</v>
      </c>
      <c r="P528" s="7">
        <f t="shared" si="33"/>
        <v>74.347826086956516</v>
      </c>
      <c r="Q528" s="4" t="s">
        <v>8317</v>
      </c>
      <c r="R528" s="4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6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100.85</v>
      </c>
      <c r="P529" s="7">
        <f t="shared" si="33"/>
        <v>63.829113924050631</v>
      </c>
      <c r="Q529" s="4" t="s">
        <v>8317</v>
      </c>
      <c r="R529" s="4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6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115.65217391304348</v>
      </c>
      <c r="P530" s="7">
        <f t="shared" si="33"/>
        <v>44.333333333333336</v>
      </c>
      <c r="Q530" s="4" t="s">
        <v>8317</v>
      </c>
      <c r="R530" s="4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6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130.41666666666666</v>
      </c>
      <c r="P531" s="7">
        <f t="shared" si="33"/>
        <v>86.944444444444443</v>
      </c>
      <c r="Q531" s="4" t="s">
        <v>8317</v>
      </c>
      <c r="R531" s="4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6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107.7826725403818</v>
      </c>
      <c r="P532" s="7">
        <f t="shared" si="33"/>
        <v>126.55172413793103</v>
      </c>
      <c r="Q532" s="4" t="s">
        <v>8317</v>
      </c>
      <c r="R532" s="4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6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100</v>
      </c>
      <c r="P533" s="7">
        <f t="shared" si="33"/>
        <v>129.03225806451613</v>
      </c>
      <c r="Q533" s="4" t="s">
        <v>8317</v>
      </c>
      <c r="R533" s="4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6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123.25</v>
      </c>
      <c r="P534" s="7">
        <f t="shared" si="33"/>
        <v>71.242774566473983</v>
      </c>
      <c r="Q534" s="4" t="s">
        <v>8317</v>
      </c>
      <c r="R534" s="4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6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100.2</v>
      </c>
      <c r="P535" s="7">
        <f t="shared" si="33"/>
        <v>117.88235294117646</v>
      </c>
      <c r="Q535" s="4" t="s">
        <v>8317</v>
      </c>
      <c r="R535" s="4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6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104.66666666666667</v>
      </c>
      <c r="P536" s="7">
        <f t="shared" si="33"/>
        <v>327.08333333333331</v>
      </c>
      <c r="Q536" s="4" t="s">
        <v>8317</v>
      </c>
      <c r="R536" s="4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6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102.5</v>
      </c>
      <c r="P537" s="7">
        <f t="shared" si="33"/>
        <v>34.745762711864408</v>
      </c>
      <c r="Q537" s="4" t="s">
        <v>8317</v>
      </c>
      <c r="R537" s="4" t="s">
        <v>8318</v>
      </c>
      <c r="S537" s="12">
        <f t="shared" si="34"/>
        <v>42711.295196759253</v>
      </c>
      <c r="T537" s="12">
        <f t="shared" si="35"/>
        <v>42741.295196759253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6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118.25757575757575</v>
      </c>
      <c r="P538" s="7">
        <f t="shared" si="33"/>
        <v>100.06410256410257</v>
      </c>
      <c r="Q538" s="4" t="s">
        <v>8317</v>
      </c>
      <c r="R538" s="4" t="s">
        <v>8318</v>
      </c>
      <c r="S538" s="12">
        <f t="shared" si="34"/>
        <v>42179.094988425932</v>
      </c>
      <c r="T538" s="12">
        <f t="shared" si="35"/>
        <v>42219.5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6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120.5</v>
      </c>
      <c r="P539" s="7">
        <f t="shared" si="33"/>
        <v>40.847457627118644</v>
      </c>
      <c r="Q539" s="4" t="s">
        <v>8317</v>
      </c>
      <c r="R539" s="4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6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302.42</v>
      </c>
      <c r="P540" s="7">
        <f t="shared" si="33"/>
        <v>252.01666666666668</v>
      </c>
      <c r="Q540" s="4" t="s">
        <v>8317</v>
      </c>
      <c r="R540" s="4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6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100.64400000000001</v>
      </c>
      <c r="P541" s="7">
        <f t="shared" si="33"/>
        <v>25.161000000000001</v>
      </c>
      <c r="Q541" s="4" t="s">
        <v>8317</v>
      </c>
      <c r="R541" s="4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6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6.6666666666666671E-3</v>
      </c>
      <c r="P542" s="7">
        <f t="shared" si="33"/>
        <v>1</v>
      </c>
      <c r="Q542" s="4" t="s">
        <v>8319</v>
      </c>
      <c r="R542" s="4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6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0.55555555555555558</v>
      </c>
      <c r="P543" s="7">
        <f t="shared" si="33"/>
        <v>25</v>
      </c>
      <c r="Q543" s="4" t="s">
        <v>8319</v>
      </c>
      <c r="R543" s="4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6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4.0000000000000002E-4</v>
      </c>
      <c r="P544" s="7">
        <f t="shared" si="33"/>
        <v>1</v>
      </c>
      <c r="Q544" s="4" t="s">
        <v>8319</v>
      </c>
      <c r="R544" s="4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6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0.31818181818181818</v>
      </c>
      <c r="P545" s="7">
        <f t="shared" si="33"/>
        <v>35</v>
      </c>
      <c r="Q545" s="4" t="s">
        <v>8319</v>
      </c>
      <c r="R545" s="4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6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1.2</v>
      </c>
      <c r="P546" s="7">
        <f t="shared" si="33"/>
        <v>3</v>
      </c>
      <c r="Q546" s="4" t="s">
        <v>8319</v>
      </c>
      <c r="R546" s="4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6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27.384</v>
      </c>
      <c r="P547" s="7">
        <f t="shared" si="33"/>
        <v>402.70588235294116</v>
      </c>
      <c r="Q547" s="4" t="s">
        <v>8319</v>
      </c>
      <c r="R547" s="4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6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8.666666666666667E-2</v>
      </c>
      <c r="P548" s="7">
        <f t="shared" si="33"/>
        <v>26</v>
      </c>
      <c r="Q548" s="4" t="s">
        <v>8319</v>
      </c>
      <c r="R548" s="4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6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7" t="e">
        <f t="shared" si="33"/>
        <v>#DIV/0!</v>
      </c>
      <c r="Q549" s="4" t="s">
        <v>8319</v>
      </c>
      <c r="R549" s="4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6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0.09</v>
      </c>
      <c r="P550" s="7">
        <f t="shared" si="33"/>
        <v>9</v>
      </c>
      <c r="Q550" s="4" t="s">
        <v>8319</v>
      </c>
      <c r="R550" s="4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6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2.72</v>
      </c>
      <c r="P551" s="7">
        <f t="shared" si="33"/>
        <v>8.5</v>
      </c>
      <c r="Q551" s="4" t="s">
        <v>8319</v>
      </c>
      <c r="R551" s="4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6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0.7</v>
      </c>
      <c r="P552" s="7">
        <f t="shared" si="33"/>
        <v>8.75</v>
      </c>
      <c r="Q552" s="4" t="s">
        <v>8319</v>
      </c>
      <c r="R552" s="4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6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5.0413333333333332</v>
      </c>
      <c r="P553" s="7">
        <f t="shared" si="33"/>
        <v>135.03571428571428</v>
      </c>
      <c r="Q553" s="4" t="s">
        <v>8319</v>
      </c>
      <c r="R553" s="4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6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7" t="e">
        <f t="shared" si="33"/>
        <v>#DIV/0!</v>
      </c>
      <c r="Q554" s="4" t="s">
        <v>8319</v>
      </c>
      <c r="R554" s="4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6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0.49199999999999999</v>
      </c>
      <c r="P555" s="7">
        <f t="shared" si="33"/>
        <v>20.5</v>
      </c>
      <c r="Q555" s="4" t="s">
        <v>8319</v>
      </c>
      <c r="R555" s="4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6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36.589147286821706</v>
      </c>
      <c r="P556" s="7">
        <f t="shared" si="33"/>
        <v>64.36363636363636</v>
      </c>
      <c r="Q556" s="4" t="s">
        <v>8319</v>
      </c>
      <c r="R556" s="4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6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7" t="e">
        <f t="shared" si="33"/>
        <v>#DIV/0!</v>
      </c>
      <c r="Q557" s="4" t="s">
        <v>8319</v>
      </c>
      <c r="R557" s="4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6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2.5</v>
      </c>
      <c r="P558" s="7">
        <f t="shared" si="33"/>
        <v>200</v>
      </c>
      <c r="Q558" s="4" t="s">
        <v>8319</v>
      </c>
      <c r="R558" s="4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6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0.91066666666666662</v>
      </c>
      <c r="P559" s="7">
        <f t="shared" si="33"/>
        <v>68.3</v>
      </c>
      <c r="Q559" s="4" t="s">
        <v>8319</v>
      </c>
      <c r="R559" s="4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6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7" t="e">
        <f t="shared" si="33"/>
        <v>#DIV/0!</v>
      </c>
      <c r="Q560" s="4" t="s">
        <v>8319</v>
      </c>
      <c r="R560" s="4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6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2.0833333333333332E-2</v>
      </c>
      <c r="P561" s="7">
        <f t="shared" si="33"/>
        <v>50</v>
      </c>
      <c r="Q561" s="4" t="s">
        <v>8319</v>
      </c>
      <c r="R561" s="4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6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1.2E-2</v>
      </c>
      <c r="P562" s="7">
        <f t="shared" si="33"/>
        <v>4</v>
      </c>
      <c r="Q562" s="4" t="s">
        <v>8319</v>
      </c>
      <c r="R562" s="4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6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0.36666666666666664</v>
      </c>
      <c r="P563" s="7">
        <f t="shared" si="33"/>
        <v>27.5</v>
      </c>
      <c r="Q563" s="4" t="s">
        <v>8319</v>
      </c>
      <c r="R563" s="4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6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7" t="e">
        <f t="shared" si="33"/>
        <v>#DIV/0!</v>
      </c>
      <c r="Q564" s="4" t="s">
        <v>8319</v>
      </c>
      <c r="R564" s="4" t="s">
        <v>8320</v>
      </c>
      <c r="S564" s="12">
        <f t="shared" si="34"/>
        <v>42692.139062500006</v>
      </c>
      <c r="T564" s="12">
        <f t="shared" si="35"/>
        <v>42722.139062500006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6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9.0666666666666673E-2</v>
      </c>
      <c r="P565" s="7">
        <f t="shared" si="33"/>
        <v>34</v>
      </c>
      <c r="Q565" s="4" t="s">
        <v>8319</v>
      </c>
      <c r="R565" s="4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6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5.5555555555555558E-3</v>
      </c>
      <c r="P566" s="7">
        <f t="shared" si="33"/>
        <v>1</v>
      </c>
      <c r="Q566" s="4" t="s">
        <v>8319</v>
      </c>
      <c r="R566" s="4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6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7" t="e">
        <f t="shared" si="33"/>
        <v>#DIV/0!</v>
      </c>
      <c r="Q567" s="4" t="s">
        <v>8319</v>
      </c>
      <c r="R567" s="4" t="s">
        <v>8320</v>
      </c>
      <c r="S567" s="12">
        <f t="shared" si="34"/>
        <v>42165.535289351858</v>
      </c>
      <c r="T567" s="12">
        <f t="shared" si="35"/>
        <v>42195.535289351858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6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0.02</v>
      </c>
      <c r="P568" s="7">
        <f t="shared" si="33"/>
        <v>1</v>
      </c>
      <c r="Q568" s="4" t="s">
        <v>8319</v>
      </c>
      <c r="R568" s="4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6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7" t="e">
        <f t="shared" si="33"/>
        <v>#DIV/0!</v>
      </c>
      <c r="Q569" s="4" t="s">
        <v>8319</v>
      </c>
      <c r="R569" s="4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6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1</v>
      </c>
      <c r="P570" s="7">
        <f t="shared" si="33"/>
        <v>49</v>
      </c>
      <c r="Q570" s="4" t="s">
        <v>8319</v>
      </c>
      <c r="R570" s="4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6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0.8</v>
      </c>
      <c r="P571" s="7">
        <f t="shared" si="33"/>
        <v>20</v>
      </c>
      <c r="Q571" s="4" t="s">
        <v>8319</v>
      </c>
      <c r="R571" s="4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6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0.16705882352941176</v>
      </c>
      <c r="P572" s="7">
        <f t="shared" si="33"/>
        <v>142</v>
      </c>
      <c r="Q572" s="4" t="s">
        <v>8319</v>
      </c>
      <c r="R572" s="4" t="s">
        <v>8320</v>
      </c>
      <c r="S572" s="12">
        <f t="shared" si="34"/>
        <v>42388.548252314817</v>
      </c>
      <c r="T572" s="12">
        <f t="shared" si="35"/>
        <v>42418.548252314817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6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0.42399999999999999</v>
      </c>
      <c r="P573" s="7">
        <f t="shared" si="33"/>
        <v>53</v>
      </c>
      <c r="Q573" s="4" t="s">
        <v>8319</v>
      </c>
      <c r="R573" s="4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6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7" t="e">
        <f t="shared" si="33"/>
        <v>#DIV/0!</v>
      </c>
      <c r="Q574" s="4" t="s">
        <v>8319</v>
      </c>
      <c r="R574" s="4" t="s">
        <v>8320</v>
      </c>
      <c r="S574" s="12">
        <f t="shared" si="34"/>
        <v>42282.46629629629</v>
      </c>
      <c r="T574" s="12">
        <f t="shared" si="35"/>
        <v>42312.507962962962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6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0.38925389253892539</v>
      </c>
      <c r="P575" s="7">
        <f t="shared" si="33"/>
        <v>38.444444444444443</v>
      </c>
      <c r="Q575" s="4" t="s">
        <v>8319</v>
      </c>
      <c r="R575" s="4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6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0.7155635062611807</v>
      </c>
      <c r="P576" s="7">
        <f t="shared" si="33"/>
        <v>20</v>
      </c>
      <c r="Q576" s="4" t="s">
        <v>8319</v>
      </c>
      <c r="R576" s="4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6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0.43166666666666664</v>
      </c>
      <c r="P577" s="7">
        <f t="shared" si="33"/>
        <v>64.75</v>
      </c>
      <c r="Q577" s="4" t="s">
        <v>8319</v>
      </c>
      <c r="R577" s="4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6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1.25E-3</v>
      </c>
      <c r="P578" s="7">
        <f t="shared" si="33"/>
        <v>1</v>
      </c>
      <c r="Q578" s="4" t="s">
        <v>8319</v>
      </c>
      <c r="R578" s="4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6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(E579*100)/D579</f>
        <v>0.2</v>
      </c>
      <c r="P579" s="7">
        <f t="shared" ref="P579:P642" si="37">AVERAGE(E579/L579)</f>
        <v>10</v>
      </c>
      <c r="Q579" s="4" t="s">
        <v>8319</v>
      </c>
      <c r="R579" s="4" t="s">
        <v>8320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6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1.12E-2</v>
      </c>
      <c r="P580" s="7">
        <f t="shared" si="37"/>
        <v>2</v>
      </c>
      <c r="Q580" s="4" t="s">
        <v>8319</v>
      </c>
      <c r="R580" s="4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6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1.4583333333333333</v>
      </c>
      <c r="P581" s="7">
        <f t="shared" si="37"/>
        <v>35</v>
      </c>
      <c r="Q581" s="4" t="s">
        <v>8319</v>
      </c>
      <c r="R581" s="4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6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3.3333333333333333E-2</v>
      </c>
      <c r="P582" s="7">
        <f t="shared" si="37"/>
        <v>1</v>
      </c>
      <c r="Q582" s="4" t="s">
        <v>8319</v>
      </c>
      <c r="R582" s="4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6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7" t="e">
        <f t="shared" si="37"/>
        <v>#DIV/0!</v>
      </c>
      <c r="Q583" s="4" t="s">
        <v>8319</v>
      </c>
      <c r="R583" s="4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6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7" t="e">
        <f t="shared" si="37"/>
        <v>#DIV/0!</v>
      </c>
      <c r="Q584" s="4" t="s">
        <v>8319</v>
      </c>
      <c r="R584" s="4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6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1.1111111111111112E-2</v>
      </c>
      <c r="P585" s="7">
        <f t="shared" si="37"/>
        <v>1</v>
      </c>
      <c r="Q585" s="4" t="s">
        <v>8319</v>
      </c>
      <c r="R585" s="4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6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1</v>
      </c>
      <c r="P586" s="7">
        <f t="shared" si="37"/>
        <v>5</v>
      </c>
      <c r="Q586" s="4" t="s">
        <v>8319</v>
      </c>
      <c r="R586" s="4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6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7" t="e">
        <f t="shared" si="37"/>
        <v>#DIV/0!</v>
      </c>
      <c r="Q587" s="4" t="s">
        <v>8319</v>
      </c>
      <c r="R587" s="4" t="s">
        <v>8320</v>
      </c>
      <c r="S587" s="12">
        <f t="shared" si="38"/>
        <v>42283.1409375</v>
      </c>
      <c r="T587" s="12">
        <f t="shared" si="39"/>
        <v>42338.75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6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0.56000000000000005</v>
      </c>
      <c r="P588" s="7">
        <f t="shared" si="37"/>
        <v>14</v>
      </c>
      <c r="Q588" s="4" t="s">
        <v>8319</v>
      </c>
      <c r="R588" s="4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6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9.0833333333333339</v>
      </c>
      <c r="P589" s="7">
        <f t="shared" si="37"/>
        <v>389.28571428571428</v>
      </c>
      <c r="Q589" s="4" t="s">
        <v>8319</v>
      </c>
      <c r="R589" s="4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6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3.3444444444444446</v>
      </c>
      <c r="P590" s="7">
        <f t="shared" si="37"/>
        <v>150.5</v>
      </c>
      <c r="Q590" s="4" t="s">
        <v>8319</v>
      </c>
      <c r="R590" s="4" t="s">
        <v>8320</v>
      </c>
      <c r="S590" s="12">
        <f t="shared" si="38"/>
        <v>42631.519513888896</v>
      </c>
      <c r="T590" s="12">
        <f t="shared" si="39"/>
        <v>42691.561180555553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6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1.3333333333333334E-2</v>
      </c>
      <c r="P591" s="7">
        <f t="shared" si="37"/>
        <v>1</v>
      </c>
      <c r="Q591" s="4" t="s">
        <v>8319</v>
      </c>
      <c r="R591" s="4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6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4.46</v>
      </c>
      <c r="P592" s="7">
        <f t="shared" si="37"/>
        <v>24.777777777777779</v>
      </c>
      <c r="Q592" s="4" t="s">
        <v>8319</v>
      </c>
      <c r="R592" s="4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6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6.0999999999999999E-2</v>
      </c>
      <c r="P593" s="7">
        <f t="shared" si="37"/>
        <v>30.5</v>
      </c>
      <c r="Q593" s="4" t="s">
        <v>8319</v>
      </c>
      <c r="R593" s="4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6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3.3333333333333335</v>
      </c>
      <c r="P594" s="7">
        <f t="shared" si="37"/>
        <v>250</v>
      </c>
      <c r="Q594" s="4" t="s">
        <v>8319</v>
      </c>
      <c r="R594" s="4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6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23</v>
      </c>
      <c r="P595" s="7">
        <f t="shared" si="37"/>
        <v>16.428571428571427</v>
      </c>
      <c r="Q595" s="4" t="s">
        <v>8319</v>
      </c>
      <c r="R595" s="4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6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0.104</v>
      </c>
      <c r="P596" s="7">
        <f t="shared" si="37"/>
        <v>13</v>
      </c>
      <c r="Q596" s="4" t="s">
        <v>8319</v>
      </c>
      <c r="R596" s="4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6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0.42599999999999999</v>
      </c>
      <c r="P597" s="7">
        <f t="shared" si="37"/>
        <v>53.25</v>
      </c>
      <c r="Q597" s="4" t="s">
        <v>8319</v>
      </c>
      <c r="R597" s="4" t="s">
        <v>8320</v>
      </c>
      <c r="S597" s="12">
        <f t="shared" si="38"/>
        <v>42082.819884259254</v>
      </c>
      <c r="T597" s="12">
        <f t="shared" si="39"/>
        <v>42127.819884259254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6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0.03</v>
      </c>
      <c r="P598" s="7">
        <f t="shared" si="37"/>
        <v>3</v>
      </c>
      <c r="Q598" s="4" t="s">
        <v>8319</v>
      </c>
      <c r="R598" s="4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6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0.26666666666666666</v>
      </c>
      <c r="P599" s="7">
        <f t="shared" si="37"/>
        <v>10</v>
      </c>
      <c r="Q599" s="4" t="s">
        <v>8319</v>
      </c>
      <c r="R599" s="4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6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34</v>
      </c>
      <c r="P600" s="7">
        <f t="shared" si="37"/>
        <v>121.42857142857143</v>
      </c>
      <c r="Q600" s="4" t="s">
        <v>8319</v>
      </c>
      <c r="R600" s="4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6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6.2E-2</v>
      </c>
      <c r="P601" s="7">
        <f t="shared" si="37"/>
        <v>15.5</v>
      </c>
      <c r="Q601" s="4" t="s">
        <v>8319</v>
      </c>
      <c r="R601" s="4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6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2</v>
      </c>
      <c r="P602" s="7">
        <f t="shared" si="37"/>
        <v>100</v>
      </c>
      <c r="Q602" s="4" t="s">
        <v>8319</v>
      </c>
      <c r="R602" s="4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6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1.4</v>
      </c>
      <c r="P603" s="7">
        <f t="shared" si="37"/>
        <v>23.333333333333332</v>
      </c>
      <c r="Q603" s="4" t="s">
        <v>8319</v>
      </c>
      <c r="R603" s="4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6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7" t="e">
        <f t="shared" si="37"/>
        <v>#DIV/0!</v>
      </c>
      <c r="Q604" s="4" t="s">
        <v>8319</v>
      </c>
      <c r="R604" s="4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6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3.9334666666666664</v>
      </c>
      <c r="P605" s="7">
        <f t="shared" si="37"/>
        <v>45.386153846153846</v>
      </c>
      <c r="Q605" s="4" t="s">
        <v>8319</v>
      </c>
      <c r="R605" s="4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6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7" t="e">
        <f t="shared" si="37"/>
        <v>#DIV/0!</v>
      </c>
      <c r="Q606" s="4" t="s">
        <v>8319</v>
      </c>
      <c r="R606" s="4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6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2.62</v>
      </c>
      <c r="P607" s="7">
        <f t="shared" si="37"/>
        <v>16.375</v>
      </c>
      <c r="Q607" s="4" t="s">
        <v>8319</v>
      </c>
      <c r="R607" s="4" t="s">
        <v>8320</v>
      </c>
      <c r="S607" s="12">
        <f t="shared" si="38"/>
        <v>42194.107731481476</v>
      </c>
      <c r="T607" s="12">
        <f t="shared" si="39"/>
        <v>42239.107731481476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6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0.2</v>
      </c>
      <c r="P608" s="7">
        <f t="shared" si="37"/>
        <v>10</v>
      </c>
      <c r="Q608" s="4" t="s">
        <v>8319</v>
      </c>
      <c r="R608" s="4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6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7" t="e">
        <f t="shared" si="37"/>
        <v>#DIV/0!</v>
      </c>
      <c r="Q609" s="4" t="s">
        <v>8319</v>
      </c>
      <c r="R609" s="4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6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0.97399999999999998</v>
      </c>
      <c r="P610" s="7">
        <f t="shared" si="37"/>
        <v>292.2</v>
      </c>
      <c r="Q610" s="4" t="s">
        <v>8319</v>
      </c>
      <c r="R610" s="4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6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0.64102564102564108</v>
      </c>
      <c r="P611" s="7">
        <f t="shared" si="37"/>
        <v>5</v>
      </c>
      <c r="Q611" s="4" t="s">
        <v>8319</v>
      </c>
      <c r="R611" s="4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6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7" t="e">
        <f t="shared" si="37"/>
        <v>#DIV/0!</v>
      </c>
      <c r="Q612" s="4" t="s">
        <v>8319</v>
      </c>
      <c r="R612" s="4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6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7" t="e">
        <f t="shared" si="37"/>
        <v>#DIV/0!</v>
      </c>
      <c r="Q613" s="4" t="s">
        <v>8319</v>
      </c>
      <c r="R613" s="4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6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7" t="e">
        <f t="shared" si="37"/>
        <v>#DIV/0!</v>
      </c>
      <c r="Q614" s="4" t="s">
        <v>8319</v>
      </c>
      <c r="R614" s="4" t="s">
        <v>8320</v>
      </c>
      <c r="S614" s="12">
        <f t="shared" si="38"/>
        <v>42584.781782407401</v>
      </c>
      <c r="T614" s="12">
        <f t="shared" si="39"/>
        <v>42614.781782407401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6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21.363333333333333</v>
      </c>
      <c r="P615" s="7">
        <f t="shared" si="37"/>
        <v>105.93388429752066</v>
      </c>
      <c r="Q615" s="4" t="s">
        <v>8319</v>
      </c>
      <c r="R615" s="4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6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7" t="e">
        <f t="shared" si="37"/>
        <v>#DIV/0!</v>
      </c>
      <c r="Q616" s="4" t="s">
        <v>8319</v>
      </c>
      <c r="R616" s="4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6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7" t="e">
        <f t="shared" si="37"/>
        <v>#DIV/0!</v>
      </c>
      <c r="Q617" s="4" t="s">
        <v>8319</v>
      </c>
      <c r="R617" s="4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6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7" t="e">
        <f t="shared" si="37"/>
        <v>#DIV/0!</v>
      </c>
      <c r="Q618" s="4" t="s">
        <v>8319</v>
      </c>
      <c r="R618" s="4" t="s">
        <v>8320</v>
      </c>
      <c r="S618" s="12">
        <f t="shared" si="38"/>
        <v>42761.126238425932</v>
      </c>
      <c r="T618" s="12">
        <f t="shared" si="39"/>
        <v>42791.126238425932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6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3</v>
      </c>
      <c r="P619" s="7">
        <f t="shared" si="37"/>
        <v>20</v>
      </c>
      <c r="Q619" s="4" t="s">
        <v>8319</v>
      </c>
      <c r="R619" s="4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6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7" t="e">
        <f t="shared" si="37"/>
        <v>#DIV/0!</v>
      </c>
      <c r="Q620" s="4" t="s">
        <v>8319</v>
      </c>
      <c r="R620" s="4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6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4.0000000000000003E-5</v>
      </c>
      <c r="P621" s="7">
        <f t="shared" si="37"/>
        <v>1</v>
      </c>
      <c r="Q621" s="4" t="s">
        <v>8319</v>
      </c>
      <c r="R621" s="4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6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1</v>
      </c>
      <c r="P622" s="7">
        <f t="shared" si="37"/>
        <v>300</v>
      </c>
      <c r="Q622" s="4" t="s">
        <v>8319</v>
      </c>
      <c r="R622" s="4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6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1.044</v>
      </c>
      <c r="P623" s="7">
        <f t="shared" si="37"/>
        <v>87</v>
      </c>
      <c r="Q623" s="4" t="s">
        <v>8319</v>
      </c>
      <c r="R623" s="4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6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5.6833333333333336</v>
      </c>
      <c r="P624" s="7">
        <f t="shared" si="37"/>
        <v>37.888888888888886</v>
      </c>
      <c r="Q624" s="4" t="s">
        <v>8319</v>
      </c>
      <c r="R624" s="4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6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7" t="e">
        <f t="shared" si="37"/>
        <v>#DIV/0!</v>
      </c>
      <c r="Q625" s="4" t="s">
        <v>8319</v>
      </c>
      <c r="R625" s="4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6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7" t="e">
        <f t="shared" si="37"/>
        <v>#DIV/0!</v>
      </c>
      <c r="Q626" s="4" t="s">
        <v>8319</v>
      </c>
      <c r="R626" s="4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6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7" t="e">
        <f t="shared" si="37"/>
        <v>#DIV/0!</v>
      </c>
      <c r="Q627" s="4" t="s">
        <v>8319</v>
      </c>
      <c r="R627" s="4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6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17.38</v>
      </c>
      <c r="P628" s="7">
        <f t="shared" si="37"/>
        <v>111.41025641025641</v>
      </c>
      <c r="Q628" s="4" t="s">
        <v>8319</v>
      </c>
      <c r="R628" s="4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6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0.02</v>
      </c>
      <c r="P629" s="7">
        <f t="shared" si="37"/>
        <v>90</v>
      </c>
      <c r="Q629" s="4" t="s">
        <v>8319</v>
      </c>
      <c r="R629" s="4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6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7" t="e">
        <f t="shared" si="37"/>
        <v>#DIV/0!</v>
      </c>
      <c r="Q630" s="4" t="s">
        <v>8319</v>
      </c>
      <c r="R630" s="4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6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0.17499999999999999</v>
      </c>
      <c r="P631" s="7">
        <f t="shared" si="37"/>
        <v>116.66666666666667</v>
      </c>
      <c r="Q631" s="4" t="s">
        <v>8319</v>
      </c>
      <c r="R631" s="4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6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8.3340278356529712E-2</v>
      </c>
      <c r="P632" s="7">
        <f t="shared" si="37"/>
        <v>10</v>
      </c>
      <c r="Q632" s="4" t="s">
        <v>8319</v>
      </c>
      <c r="R632" s="4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6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1.38</v>
      </c>
      <c r="P633" s="7">
        <f t="shared" si="37"/>
        <v>76.666666666666671</v>
      </c>
      <c r="Q633" s="4" t="s">
        <v>8319</v>
      </c>
      <c r="R633" s="4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6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7" t="e">
        <f t="shared" si="37"/>
        <v>#DIV/0!</v>
      </c>
      <c r="Q634" s="4" t="s">
        <v>8319</v>
      </c>
      <c r="R634" s="4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6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12.45</v>
      </c>
      <c r="P635" s="7">
        <f t="shared" si="37"/>
        <v>49.8</v>
      </c>
      <c r="Q635" s="4" t="s">
        <v>8319</v>
      </c>
      <c r="R635" s="4" t="s">
        <v>8320</v>
      </c>
      <c r="S635" s="12">
        <f t="shared" si="38"/>
        <v>42507.04932870371</v>
      </c>
      <c r="T635" s="12">
        <f t="shared" si="39"/>
        <v>42538.708333333328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6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0.02</v>
      </c>
      <c r="P636" s="7">
        <f t="shared" si="37"/>
        <v>1</v>
      </c>
      <c r="Q636" s="4" t="s">
        <v>8319</v>
      </c>
      <c r="R636" s="4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6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8.0000000000000002E-3</v>
      </c>
      <c r="P637" s="7">
        <f t="shared" si="37"/>
        <v>2</v>
      </c>
      <c r="Q637" s="4" t="s">
        <v>8319</v>
      </c>
      <c r="R637" s="4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6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0.2</v>
      </c>
      <c r="P638" s="7">
        <f t="shared" si="37"/>
        <v>4</v>
      </c>
      <c r="Q638" s="4" t="s">
        <v>8319</v>
      </c>
      <c r="R638" s="4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6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7" t="e">
        <f t="shared" si="37"/>
        <v>#DIV/0!</v>
      </c>
      <c r="Q639" s="4" t="s">
        <v>8319</v>
      </c>
      <c r="R639" s="4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6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8.9999999999999993E-3</v>
      </c>
      <c r="P640" s="7">
        <f t="shared" si="37"/>
        <v>3</v>
      </c>
      <c r="Q640" s="4" t="s">
        <v>8319</v>
      </c>
      <c r="R640" s="4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6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1E-4</v>
      </c>
      <c r="P641" s="7">
        <f t="shared" si="37"/>
        <v>1</v>
      </c>
      <c r="Q641" s="4" t="s">
        <v>8319</v>
      </c>
      <c r="R641" s="4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6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144.28571428571428</v>
      </c>
      <c r="P642" s="7">
        <f t="shared" si="37"/>
        <v>50.5</v>
      </c>
      <c r="Q642" s="4" t="s">
        <v>8319</v>
      </c>
      <c r="R642" s="4" t="s">
        <v>8321</v>
      </c>
      <c r="S642" s="12">
        <f t="shared" si="38"/>
        <v>42683.170312500006</v>
      </c>
      <c r="T642" s="12">
        <f t="shared" si="39"/>
        <v>42698.708333333328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6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(E643*100)/D643</f>
        <v>119.16249999999999</v>
      </c>
      <c r="P643" s="7">
        <f t="shared" ref="P643:P706" si="41">AVERAGE(E643/L643)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6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1460.4849999999999</v>
      </c>
      <c r="P644" s="7">
        <f t="shared" si="41"/>
        <v>134.3592456301748</v>
      </c>
      <c r="Q644" s="4" t="s">
        <v>8319</v>
      </c>
      <c r="R644" s="4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6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105.80800000000001</v>
      </c>
      <c r="P645" s="7">
        <f t="shared" si="41"/>
        <v>174.02631578947367</v>
      </c>
      <c r="Q645" s="4" t="s">
        <v>8319</v>
      </c>
      <c r="R645" s="4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6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300.11792000000003</v>
      </c>
      <c r="P646" s="7">
        <f t="shared" si="41"/>
        <v>73.486268364348675</v>
      </c>
      <c r="Q646" s="4" t="s">
        <v>8319</v>
      </c>
      <c r="R646" s="4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6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278.7</v>
      </c>
      <c r="P647" s="7">
        <f t="shared" si="41"/>
        <v>23.518987341772153</v>
      </c>
      <c r="Q647" s="4" t="s">
        <v>8319</v>
      </c>
      <c r="R647" s="4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6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131.87625</v>
      </c>
      <c r="P648" s="7">
        <f t="shared" si="41"/>
        <v>39.074444444444445</v>
      </c>
      <c r="Q648" s="4" t="s">
        <v>8319</v>
      </c>
      <c r="R648" s="4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6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107.05</v>
      </c>
      <c r="P649" s="7">
        <f t="shared" si="41"/>
        <v>125.94117647058823</v>
      </c>
      <c r="Q649" s="4" t="s">
        <v>8319</v>
      </c>
      <c r="R649" s="4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6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126.82285714285715</v>
      </c>
      <c r="P650" s="7">
        <f t="shared" si="41"/>
        <v>1644</v>
      </c>
      <c r="Q650" s="4" t="s">
        <v>8319</v>
      </c>
      <c r="R650" s="4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6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139.96</v>
      </c>
      <c r="P651" s="7">
        <f t="shared" si="41"/>
        <v>42.670731707317074</v>
      </c>
      <c r="Q651" s="4" t="s">
        <v>8319</v>
      </c>
      <c r="R651" s="4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6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112.4</v>
      </c>
      <c r="P652" s="7">
        <f t="shared" si="41"/>
        <v>35.125</v>
      </c>
      <c r="Q652" s="4" t="s">
        <v>8319</v>
      </c>
      <c r="R652" s="4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6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100.52800000000001</v>
      </c>
      <c r="P653" s="7">
        <f t="shared" si="41"/>
        <v>239.35238095238094</v>
      </c>
      <c r="Q653" s="4" t="s">
        <v>8319</v>
      </c>
      <c r="R653" s="4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6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100.46666666666667</v>
      </c>
      <c r="P654" s="7">
        <f t="shared" si="41"/>
        <v>107.64285714285714</v>
      </c>
      <c r="Q654" s="4" t="s">
        <v>8319</v>
      </c>
      <c r="R654" s="4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6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141.446</v>
      </c>
      <c r="P655" s="7">
        <f t="shared" si="41"/>
        <v>95.830623306233065</v>
      </c>
      <c r="Q655" s="4" t="s">
        <v>8319</v>
      </c>
      <c r="R655" s="4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6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267.29166666666669</v>
      </c>
      <c r="P656" s="7">
        <f t="shared" si="41"/>
        <v>31.663376110562684</v>
      </c>
      <c r="Q656" s="4" t="s">
        <v>8319</v>
      </c>
      <c r="R656" s="4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6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146.88749999999999</v>
      </c>
      <c r="P657" s="7">
        <f t="shared" si="41"/>
        <v>42.886861313868614</v>
      </c>
      <c r="Q657" s="4" t="s">
        <v>8319</v>
      </c>
      <c r="R657" s="4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6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213.56</v>
      </c>
      <c r="P658" s="7">
        <f t="shared" si="41"/>
        <v>122.73563218390805</v>
      </c>
      <c r="Q658" s="4" t="s">
        <v>8319</v>
      </c>
      <c r="R658" s="4" t="s">
        <v>8321</v>
      </c>
      <c r="S658" s="12">
        <f t="shared" si="42"/>
        <v>42417.554618055554</v>
      </c>
      <c r="T658" s="12">
        <f t="shared" si="43"/>
        <v>42477.512951388882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6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125.7</v>
      </c>
      <c r="P659" s="7">
        <f t="shared" si="41"/>
        <v>190.45454545454547</v>
      </c>
      <c r="Q659" s="4" t="s">
        <v>8319</v>
      </c>
      <c r="R659" s="4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6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104.46206037108834</v>
      </c>
      <c r="P660" s="7">
        <f t="shared" si="41"/>
        <v>109.33695652173913</v>
      </c>
      <c r="Q660" s="4" t="s">
        <v>8319</v>
      </c>
      <c r="R660" s="4" t="s">
        <v>8321</v>
      </c>
      <c r="S660" s="12">
        <f t="shared" si="42"/>
        <v>42178.910752314812</v>
      </c>
      <c r="T660" s="12">
        <f t="shared" si="43"/>
        <v>42211.5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6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100.56666666666666</v>
      </c>
      <c r="P661" s="7">
        <f t="shared" si="41"/>
        <v>143.66666666666666</v>
      </c>
      <c r="Q661" s="4" t="s">
        <v>8319</v>
      </c>
      <c r="R661" s="4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6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3.0579999999999998</v>
      </c>
      <c r="P662" s="7">
        <f t="shared" si="41"/>
        <v>84.944444444444443</v>
      </c>
      <c r="Q662" s="4" t="s">
        <v>8319</v>
      </c>
      <c r="R662" s="4" t="s">
        <v>8321</v>
      </c>
      <c r="S662" s="12">
        <f t="shared" si="42"/>
        <v>41922.491655092592</v>
      </c>
      <c r="T662" s="12">
        <f t="shared" si="43"/>
        <v>41952.533321759263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6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0.95</v>
      </c>
      <c r="P663" s="7">
        <f t="shared" si="41"/>
        <v>10.555555555555555</v>
      </c>
      <c r="Q663" s="4" t="s">
        <v>8319</v>
      </c>
      <c r="R663" s="4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6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0.4</v>
      </c>
      <c r="P664" s="7">
        <f t="shared" si="41"/>
        <v>39</v>
      </c>
      <c r="Q664" s="4" t="s">
        <v>8319</v>
      </c>
      <c r="R664" s="4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6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0.35</v>
      </c>
      <c r="P665" s="7">
        <f t="shared" si="41"/>
        <v>100</v>
      </c>
      <c r="Q665" s="4" t="s">
        <v>8319</v>
      </c>
      <c r="R665" s="4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6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7.5333333333333332</v>
      </c>
      <c r="P666" s="7">
        <f t="shared" si="41"/>
        <v>31.172413793103448</v>
      </c>
      <c r="Q666" s="4" t="s">
        <v>8319</v>
      </c>
      <c r="R666" s="4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6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18.64</v>
      </c>
      <c r="P667" s="7">
        <f t="shared" si="41"/>
        <v>155.33333333333334</v>
      </c>
      <c r="Q667" s="4" t="s">
        <v>8319</v>
      </c>
      <c r="R667" s="4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6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4.0000000000000001E-3</v>
      </c>
      <c r="P668" s="7">
        <f t="shared" si="41"/>
        <v>2</v>
      </c>
      <c r="Q668" s="4" t="s">
        <v>8319</v>
      </c>
      <c r="R668" s="4" t="s">
        <v>8321</v>
      </c>
      <c r="S668" s="12">
        <f t="shared" si="42"/>
        <v>41838.582152777781</v>
      </c>
      <c r="T668" s="12">
        <f t="shared" si="43"/>
        <v>41868.582152777781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6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10.02</v>
      </c>
      <c r="P669" s="7">
        <f t="shared" si="41"/>
        <v>178.92857142857142</v>
      </c>
      <c r="Q669" s="4" t="s">
        <v>8319</v>
      </c>
      <c r="R669" s="4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6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4.5599999999999996</v>
      </c>
      <c r="P670" s="7">
        <f t="shared" si="41"/>
        <v>27.36</v>
      </c>
      <c r="Q670" s="4" t="s">
        <v>8319</v>
      </c>
      <c r="R670" s="4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6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21.5075</v>
      </c>
      <c r="P671" s="7">
        <f t="shared" si="41"/>
        <v>1536.25</v>
      </c>
      <c r="Q671" s="4" t="s">
        <v>8319</v>
      </c>
      <c r="R671" s="4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6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29.276666666666667</v>
      </c>
      <c r="P672" s="7">
        <f t="shared" si="41"/>
        <v>84.99677419354839</v>
      </c>
      <c r="Q672" s="4" t="s">
        <v>8319</v>
      </c>
      <c r="R672" s="4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6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39.426666666666669</v>
      </c>
      <c r="P673" s="7">
        <f t="shared" si="41"/>
        <v>788.5333333333333</v>
      </c>
      <c r="Q673" s="4" t="s">
        <v>8319</v>
      </c>
      <c r="R673" s="4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6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21.628</v>
      </c>
      <c r="P674" s="7">
        <f t="shared" si="41"/>
        <v>50.29767441860465</v>
      </c>
      <c r="Q674" s="4" t="s">
        <v>8319</v>
      </c>
      <c r="R674" s="4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6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0.20499999999999999</v>
      </c>
      <c r="P675" s="7">
        <f t="shared" si="41"/>
        <v>68.333333333333329</v>
      </c>
      <c r="Q675" s="4" t="s">
        <v>8319</v>
      </c>
      <c r="R675" s="4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6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0.03</v>
      </c>
      <c r="P676" s="7">
        <f t="shared" si="41"/>
        <v>7.5</v>
      </c>
      <c r="Q676" s="4" t="s">
        <v>8319</v>
      </c>
      <c r="R676" s="4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6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14.85</v>
      </c>
      <c r="P677" s="7">
        <f t="shared" si="41"/>
        <v>34.269230769230766</v>
      </c>
      <c r="Q677" s="4" t="s">
        <v>8319</v>
      </c>
      <c r="R677" s="4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6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1.4710000000000001</v>
      </c>
      <c r="P678" s="7">
        <f t="shared" si="41"/>
        <v>61.291666666666664</v>
      </c>
      <c r="Q678" s="4" t="s">
        <v>8319</v>
      </c>
      <c r="R678" s="4" t="s">
        <v>8321</v>
      </c>
      <c r="S678" s="12">
        <f t="shared" si="42"/>
        <v>42012.518298611118</v>
      </c>
      <c r="T678" s="12">
        <f t="shared" si="43"/>
        <v>42042.518298611118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6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25.584</v>
      </c>
      <c r="P679" s="7">
        <f t="shared" si="41"/>
        <v>133.25</v>
      </c>
      <c r="Q679" s="4" t="s">
        <v>8319</v>
      </c>
      <c r="R679" s="4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6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3.8206896551724139</v>
      </c>
      <c r="P680" s="7">
        <f t="shared" si="41"/>
        <v>65.17647058823529</v>
      </c>
      <c r="Q680" s="4" t="s">
        <v>8319</v>
      </c>
      <c r="R680" s="4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6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15.485964912280702</v>
      </c>
      <c r="P681" s="7">
        <f t="shared" si="41"/>
        <v>93.90425531914893</v>
      </c>
      <c r="Q681" s="4" t="s">
        <v>8319</v>
      </c>
      <c r="R681" s="4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6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25.911999999999999</v>
      </c>
      <c r="P682" s="7">
        <f t="shared" si="41"/>
        <v>150.65116279069767</v>
      </c>
      <c r="Q682" s="4" t="s">
        <v>8319</v>
      </c>
      <c r="R682" s="4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6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0.04</v>
      </c>
      <c r="P683" s="7">
        <f t="shared" si="41"/>
        <v>1</v>
      </c>
      <c r="Q683" s="4" t="s">
        <v>8319</v>
      </c>
      <c r="R683" s="4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6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0.106</v>
      </c>
      <c r="P684" s="7">
        <f t="shared" si="41"/>
        <v>13.25</v>
      </c>
      <c r="Q684" s="4" t="s">
        <v>8319</v>
      </c>
      <c r="R684" s="4" t="s">
        <v>8321</v>
      </c>
      <c r="S684" s="12">
        <f t="shared" si="42"/>
        <v>42778.515300925923</v>
      </c>
      <c r="T684" s="12">
        <f t="shared" si="43"/>
        <v>42808.473634259266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6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0.85142857142857142</v>
      </c>
      <c r="P685" s="7">
        <f t="shared" si="41"/>
        <v>99.333333333333329</v>
      </c>
      <c r="Q685" s="4" t="s">
        <v>8319</v>
      </c>
      <c r="R685" s="4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6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7.4837499999999997</v>
      </c>
      <c r="P686" s="7">
        <f t="shared" si="41"/>
        <v>177.39259259259259</v>
      </c>
      <c r="Q686" s="4" t="s">
        <v>8319</v>
      </c>
      <c r="R686" s="4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6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27.65</v>
      </c>
      <c r="P687" s="7">
        <f t="shared" si="41"/>
        <v>55.3</v>
      </c>
      <c r="Q687" s="4" t="s">
        <v>8319</v>
      </c>
      <c r="R687" s="4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6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7" t="e">
        <f t="shared" si="41"/>
        <v>#DIV/0!</v>
      </c>
      <c r="Q688" s="4" t="s">
        <v>8319</v>
      </c>
      <c r="R688" s="4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6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3.55</v>
      </c>
      <c r="P689" s="7">
        <f t="shared" si="41"/>
        <v>591.66666666666663</v>
      </c>
      <c r="Q689" s="4" t="s">
        <v>8319</v>
      </c>
      <c r="R689" s="4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6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72.989999999999995</v>
      </c>
      <c r="P690" s="7">
        <f t="shared" si="41"/>
        <v>405.5</v>
      </c>
      <c r="Q690" s="4" t="s">
        <v>8319</v>
      </c>
      <c r="R690" s="4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6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57.64875</v>
      </c>
      <c r="P691" s="7">
        <f t="shared" si="41"/>
        <v>343.14732142857144</v>
      </c>
      <c r="Q691" s="4" t="s">
        <v>8319</v>
      </c>
      <c r="R691" s="4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6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12.34</v>
      </c>
      <c r="P692" s="7">
        <f t="shared" si="41"/>
        <v>72.588235294117652</v>
      </c>
      <c r="Q692" s="4" t="s">
        <v>8319</v>
      </c>
      <c r="R692" s="4" t="s">
        <v>8321</v>
      </c>
      <c r="S692" s="12">
        <f t="shared" si="42"/>
        <v>42579.384733796294</v>
      </c>
      <c r="T692" s="12">
        <f t="shared" si="43"/>
        <v>42622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6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0.52</v>
      </c>
      <c r="P693" s="7">
        <f t="shared" si="41"/>
        <v>26</v>
      </c>
      <c r="Q693" s="4" t="s">
        <v>8319</v>
      </c>
      <c r="R693" s="4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6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6.53</v>
      </c>
      <c r="P694" s="7">
        <f t="shared" si="41"/>
        <v>6.4975124378109452</v>
      </c>
      <c r="Q694" s="4" t="s">
        <v>8319</v>
      </c>
      <c r="R694" s="4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6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35.338000000000001</v>
      </c>
      <c r="P695" s="7">
        <f t="shared" si="41"/>
        <v>119.38513513513513</v>
      </c>
      <c r="Q695" s="4" t="s">
        <v>8319</v>
      </c>
      <c r="R695" s="4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6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0.39333333333333331</v>
      </c>
      <c r="P696" s="7">
        <f t="shared" si="41"/>
        <v>84.285714285714292</v>
      </c>
      <c r="Q696" s="4" t="s">
        <v>8319</v>
      </c>
      <c r="R696" s="4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6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1.06</v>
      </c>
      <c r="P697" s="7">
        <f t="shared" si="41"/>
        <v>90.857142857142861</v>
      </c>
      <c r="Q697" s="4" t="s">
        <v>8319</v>
      </c>
      <c r="R697" s="4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6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5.7142857142857147E-4</v>
      </c>
      <c r="P698" s="7">
        <f t="shared" si="41"/>
        <v>1</v>
      </c>
      <c r="Q698" s="4" t="s">
        <v>8319</v>
      </c>
      <c r="R698" s="4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6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46.38</v>
      </c>
      <c r="P699" s="7">
        <f t="shared" si="41"/>
        <v>20.342105263157894</v>
      </c>
      <c r="Q699" s="4" t="s">
        <v>8319</v>
      </c>
      <c r="R699" s="4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6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15.39</v>
      </c>
      <c r="P700" s="7">
        <f t="shared" si="41"/>
        <v>530.68965517241384</v>
      </c>
      <c r="Q700" s="4" t="s">
        <v>8319</v>
      </c>
      <c r="R700" s="4" t="s">
        <v>8321</v>
      </c>
      <c r="S700" s="12">
        <f t="shared" si="42"/>
        <v>41866.681076388886</v>
      </c>
      <c r="T700" s="12">
        <f t="shared" si="43"/>
        <v>41899.833333333336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6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82.422107692307691</v>
      </c>
      <c r="P701" s="7">
        <f t="shared" si="41"/>
        <v>120.39184269662923</v>
      </c>
      <c r="Q701" s="4" t="s">
        <v>8319</v>
      </c>
      <c r="R701" s="4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6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2.6866666666666665</v>
      </c>
      <c r="P702" s="7">
        <f t="shared" si="41"/>
        <v>13</v>
      </c>
      <c r="Q702" s="4" t="s">
        <v>8319</v>
      </c>
      <c r="R702" s="4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6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26.6</v>
      </c>
      <c r="P703" s="7">
        <f t="shared" si="41"/>
        <v>291.33333333333331</v>
      </c>
      <c r="Q703" s="4" t="s">
        <v>8319</v>
      </c>
      <c r="R703" s="4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6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30.813400000000001</v>
      </c>
      <c r="P704" s="7">
        <f t="shared" si="41"/>
        <v>124.9191891891892</v>
      </c>
      <c r="Q704" s="4" t="s">
        <v>8319</v>
      </c>
      <c r="R704" s="4" t="s">
        <v>8321</v>
      </c>
      <c r="S704" s="12">
        <f t="shared" si="42"/>
        <v>42668.476701388892</v>
      </c>
      <c r="T704" s="12">
        <f t="shared" si="43"/>
        <v>42698.518368055549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6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5.58</v>
      </c>
      <c r="P705" s="7">
        <f t="shared" si="41"/>
        <v>119.57142857142857</v>
      </c>
      <c r="Q705" s="4" t="s">
        <v>8319</v>
      </c>
      <c r="R705" s="4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6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0.87454545454545451</v>
      </c>
      <c r="P706" s="7">
        <f t="shared" si="41"/>
        <v>120.25</v>
      </c>
      <c r="Q706" s="4" t="s">
        <v>8319</v>
      </c>
      <c r="R706" s="4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6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(E707*100)/D707</f>
        <v>0.97699999999999998</v>
      </c>
      <c r="P707" s="7">
        <f t="shared" ref="P707:P770" si="45">AVERAGE(E707/L707)</f>
        <v>195.4</v>
      </c>
      <c r="Q707" s="4" t="s">
        <v>8319</v>
      </c>
      <c r="R707" s="4" t="s">
        <v>8321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6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7" t="e">
        <f t="shared" si="45"/>
        <v>#DIV/0!</v>
      </c>
      <c r="Q708" s="4" t="s">
        <v>8319</v>
      </c>
      <c r="R708" s="4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6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78.927352941176466</v>
      </c>
      <c r="P709" s="7">
        <f t="shared" si="45"/>
        <v>117.69868421052631</v>
      </c>
      <c r="Q709" s="4" t="s">
        <v>8319</v>
      </c>
      <c r="R709" s="4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6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22.092500000000001</v>
      </c>
      <c r="P710" s="7">
        <f t="shared" si="45"/>
        <v>23.948509485094849</v>
      </c>
      <c r="Q710" s="4" t="s">
        <v>8319</v>
      </c>
      <c r="R710" s="4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6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0.40666666666666668</v>
      </c>
      <c r="P711" s="7">
        <f t="shared" si="45"/>
        <v>30.5</v>
      </c>
      <c r="Q711" s="4" t="s">
        <v>8319</v>
      </c>
      <c r="R711" s="4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6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7" t="e">
        <f t="shared" si="45"/>
        <v>#DIV/0!</v>
      </c>
      <c r="Q712" s="4" t="s">
        <v>8319</v>
      </c>
      <c r="R712" s="4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6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33.790999999999997</v>
      </c>
      <c r="P713" s="7">
        <f t="shared" si="45"/>
        <v>99.973372781065095</v>
      </c>
      <c r="Q713" s="4" t="s">
        <v>8319</v>
      </c>
      <c r="R713" s="4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6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0.21649484536082475</v>
      </c>
      <c r="P714" s="7">
        <f t="shared" si="45"/>
        <v>26.25</v>
      </c>
      <c r="Q714" s="4" t="s">
        <v>8319</v>
      </c>
      <c r="R714" s="4" t="s">
        <v>8321</v>
      </c>
      <c r="S714" s="12">
        <f t="shared" si="46"/>
        <v>42384.430925925932</v>
      </c>
      <c r="T714" s="12">
        <f t="shared" si="47"/>
        <v>42414.430925925932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6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0.79600000000000004</v>
      </c>
      <c r="P715" s="7">
        <f t="shared" si="45"/>
        <v>199</v>
      </c>
      <c r="Q715" s="4" t="s">
        <v>8319</v>
      </c>
      <c r="R715" s="4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6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14.993333333333334</v>
      </c>
      <c r="P716" s="7">
        <f t="shared" si="45"/>
        <v>80.321428571428569</v>
      </c>
      <c r="Q716" s="4" t="s">
        <v>8319</v>
      </c>
      <c r="R716" s="4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6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5.0509090909090908</v>
      </c>
      <c r="P717" s="7">
        <f t="shared" si="45"/>
        <v>115.75</v>
      </c>
      <c r="Q717" s="4" t="s">
        <v>8319</v>
      </c>
      <c r="R717" s="4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6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10.214285714285714</v>
      </c>
      <c r="P718" s="7">
        <f t="shared" si="45"/>
        <v>44.6875</v>
      </c>
      <c r="Q718" s="4" t="s">
        <v>8319</v>
      </c>
      <c r="R718" s="4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6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0.30499999999999999</v>
      </c>
      <c r="P719" s="7">
        <f t="shared" si="45"/>
        <v>76.25</v>
      </c>
      <c r="Q719" s="4" t="s">
        <v>8319</v>
      </c>
      <c r="R719" s="4" t="s">
        <v>8321</v>
      </c>
      <c r="S719" s="12">
        <f t="shared" si="46"/>
        <v>41857.604189814818</v>
      </c>
      <c r="T719" s="12">
        <f t="shared" si="47"/>
        <v>41887.604189814818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6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0.75</v>
      </c>
      <c r="P720" s="7">
        <f t="shared" si="45"/>
        <v>22.5</v>
      </c>
      <c r="Q720" s="4" t="s">
        <v>8319</v>
      </c>
      <c r="R720" s="4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6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1.2933333333333332</v>
      </c>
      <c r="P721" s="7">
        <f t="shared" si="45"/>
        <v>19.399999999999999</v>
      </c>
      <c r="Q721" s="4" t="s">
        <v>8319</v>
      </c>
      <c r="R721" s="4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6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143.94736842105263</v>
      </c>
      <c r="P722" s="7">
        <f t="shared" si="45"/>
        <v>66.707317073170728</v>
      </c>
      <c r="Q722" s="4" t="s">
        <v>8322</v>
      </c>
      <c r="R722" s="4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6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122.10975609756098</v>
      </c>
      <c r="P723" s="7">
        <f t="shared" si="45"/>
        <v>84.142857142857139</v>
      </c>
      <c r="Q723" s="4" t="s">
        <v>8322</v>
      </c>
      <c r="R723" s="4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6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132.024</v>
      </c>
      <c r="P724" s="7">
        <f t="shared" si="45"/>
        <v>215.72549019607843</v>
      </c>
      <c r="Q724" s="4" t="s">
        <v>8322</v>
      </c>
      <c r="R724" s="4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6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109.38</v>
      </c>
      <c r="P725" s="7">
        <f t="shared" si="45"/>
        <v>54.69</v>
      </c>
      <c r="Q725" s="4" t="s">
        <v>8322</v>
      </c>
      <c r="R725" s="4" t="s">
        <v>8323</v>
      </c>
      <c r="S725" s="12">
        <f t="shared" si="46"/>
        <v>42184.566539351858</v>
      </c>
      <c r="T725" s="12">
        <f t="shared" si="47"/>
        <v>42214.915972222225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6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105.47157142857142</v>
      </c>
      <c r="P726" s="7">
        <f t="shared" si="45"/>
        <v>51.62944055944056</v>
      </c>
      <c r="Q726" s="4" t="s">
        <v>8322</v>
      </c>
      <c r="R726" s="4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6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100.35</v>
      </c>
      <c r="P727" s="7">
        <f t="shared" si="45"/>
        <v>143.35714285714286</v>
      </c>
      <c r="Q727" s="4" t="s">
        <v>8322</v>
      </c>
      <c r="R727" s="4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6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101.4</v>
      </c>
      <c r="P728" s="7">
        <f t="shared" si="45"/>
        <v>72.428571428571431</v>
      </c>
      <c r="Q728" s="4" t="s">
        <v>8322</v>
      </c>
      <c r="R728" s="4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6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155.51428571428571</v>
      </c>
      <c r="P729" s="7">
        <f t="shared" si="45"/>
        <v>36.530201342281877</v>
      </c>
      <c r="Q729" s="4" t="s">
        <v>8322</v>
      </c>
      <c r="R729" s="4" t="s">
        <v>8323</v>
      </c>
      <c r="S729" s="12">
        <f t="shared" si="46"/>
        <v>41246.770243055551</v>
      </c>
      <c r="T729" s="12">
        <f t="shared" si="47"/>
        <v>41288.638888888891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6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105.566</v>
      </c>
      <c r="P730" s="7">
        <f t="shared" si="45"/>
        <v>60.903461538461535</v>
      </c>
      <c r="Q730" s="4" t="s">
        <v>8322</v>
      </c>
      <c r="R730" s="4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6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130.65</v>
      </c>
      <c r="P731" s="7">
        <f t="shared" si="45"/>
        <v>43.55</v>
      </c>
      <c r="Q731" s="4" t="s">
        <v>8322</v>
      </c>
      <c r="R731" s="4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6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132.19</v>
      </c>
      <c r="P732" s="7">
        <f t="shared" si="45"/>
        <v>99.766037735849054</v>
      </c>
      <c r="Q732" s="4" t="s">
        <v>8322</v>
      </c>
      <c r="R732" s="4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6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126</v>
      </c>
      <c r="P733" s="7">
        <f t="shared" si="45"/>
        <v>88.732394366197184</v>
      </c>
      <c r="Q733" s="4" t="s">
        <v>8322</v>
      </c>
      <c r="R733" s="4" t="s">
        <v>8323</v>
      </c>
      <c r="S733" s="12">
        <f t="shared" si="46"/>
        <v>40879.545682870368</v>
      </c>
      <c r="T733" s="12">
        <f t="shared" si="47"/>
        <v>40930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6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160</v>
      </c>
      <c r="P734" s="7">
        <f t="shared" si="45"/>
        <v>4.9230769230769234</v>
      </c>
      <c r="Q734" s="4" t="s">
        <v>8322</v>
      </c>
      <c r="R734" s="4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6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120.48</v>
      </c>
      <c r="P735" s="7">
        <f t="shared" si="45"/>
        <v>17.822485207100591</v>
      </c>
      <c r="Q735" s="4" t="s">
        <v>8322</v>
      </c>
      <c r="R735" s="4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6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125.52941176470588</v>
      </c>
      <c r="P736" s="7">
        <f t="shared" si="45"/>
        <v>187.19298245614036</v>
      </c>
      <c r="Q736" s="4" t="s">
        <v>8322</v>
      </c>
      <c r="R736" s="4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6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114.4063829787234</v>
      </c>
      <c r="P737" s="7">
        <f t="shared" si="45"/>
        <v>234.80786026200875</v>
      </c>
      <c r="Q737" s="4" t="s">
        <v>8322</v>
      </c>
      <c r="R737" s="4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6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315.13888888888891</v>
      </c>
      <c r="P738" s="7">
        <f t="shared" si="45"/>
        <v>105.04629629629629</v>
      </c>
      <c r="Q738" s="4" t="s">
        <v>8322</v>
      </c>
      <c r="R738" s="4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6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122.4</v>
      </c>
      <c r="P739" s="7">
        <f t="shared" si="45"/>
        <v>56.666666666666664</v>
      </c>
      <c r="Q739" s="4" t="s">
        <v>8322</v>
      </c>
      <c r="R739" s="4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6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106.73333333333333</v>
      </c>
      <c r="P740" s="7">
        <f t="shared" si="45"/>
        <v>39.048780487804876</v>
      </c>
      <c r="Q740" s="4" t="s">
        <v>8322</v>
      </c>
      <c r="R740" s="4" t="s">
        <v>8323</v>
      </c>
      <c r="S740" s="12">
        <f t="shared" si="46"/>
        <v>41943.354097222218</v>
      </c>
      <c r="T740" s="12">
        <f t="shared" si="47"/>
        <v>41973.957638888889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6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158.33333333333334</v>
      </c>
      <c r="P741" s="7">
        <f t="shared" si="45"/>
        <v>68.345323741007192</v>
      </c>
      <c r="Q741" s="4" t="s">
        <v>8322</v>
      </c>
      <c r="R741" s="4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6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107.4</v>
      </c>
      <c r="P742" s="7">
        <f t="shared" si="45"/>
        <v>169.57894736842104</v>
      </c>
      <c r="Q742" s="4" t="s">
        <v>8322</v>
      </c>
      <c r="R742" s="4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6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102.26</v>
      </c>
      <c r="P743" s="7">
        <f t="shared" si="45"/>
        <v>141.42340425531913</v>
      </c>
      <c r="Q743" s="4" t="s">
        <v>8322</v>
      </c>
      <c r="R743" s="4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6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110.71428571428571</v>
      </c>
      <c r="P744" s="7">
        <f t="shared" si="45"/>
        <v>67.391304347826093</v>
      </c>
      <c r="Q744" s="4" t="s">
        <v>8322</v>
      </c>
      <c r="R744" s="4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6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148</v>
      </c>
      <c r="P745" s="7">
        <f t="shared" si="45"/>
        <v>54.266666666666666</v>
      </c>
      <c r="Q745" s="4" t="s">
        <v>8322</v>
      </c>
      <c r="R745" s="4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6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102.32</v>
      </c>
      <c r="P746" s="7">
        <f t="shared" si="45"/>
        <v>82.516129032258064</v>
      </c>
      <c r="Q746" s="4" t="s">
        <v>8322</v>
      </c>
      <c r="R746" s="4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6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179.09909909909911</v>
      </c>
      <c r="P747" s="7">
        <f t="shared" si="45"/>
        <v>53.729729729729726</v>
      </c>
      <c r="Q747" s="4" t="s">
        <v>8322</v>
      </c>
      <c r="R747" s="4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6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111.08135252761969</v>
      </c>
      <c r="P748" s="7">
        <f t="shared" si="45"/>
        <v>34.206185567010309</v>
      </c>
      <c r="Q748" s="4" t="s">
        <v>8322</v>
      </c>
      <c r="R748" s="4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6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100.04285714285714</v>
      </c>
      <c r="P749" s="7">
        <f t="shared" si="45"/>
        <v>127.32727272727273</v>
      </c>
      <c r="Q749" s="4" t="s">
        <v>8322</v>
      </c>
      <c r="R749" s="4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6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100.25</v>
      </c>
      <c r="P750" s="7">
        <f t="shared" si="45"/>
        <v>45.56818181818182</v>
      </c>
      <c r="Q750" s="4" t="s">
        <v>8322</v>
      </c>
      <c r="R750" s="4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6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105.56</v>
      </c>
      <c r="P751" s="7">
        <f t="shared" si="45"/>
        <v>95.963636363636368</v>
      </c>
      <c r="Q751" s="4" t="s">
        <v>8322</v>
      </c>
      <c r="R751" s="4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6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102.58775877587759</v>
      </c>
      <c r="P752" s="7">
        <f t="shared" si="45"/>
        <v>77.271186440677965</v>
      </c>
      <c r="Q752" s="4" t="s">
        <v>8322</v>
      </c>
      <c r="R752" s="4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6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118.5</v>
      </c>
      <c r="P753" s="7">
        <f t="shared" si="45"/>
        <v>57.338709677419352</v>
      </c>
      <c r="Q753" s="4" t="s">
        <v>8322</v>
      </c>
      <c r="R753" s="4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6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111.7</v>
      </c>
      <c r="P754" s="7">
        <f t="shared" si="45"/>
        <v>53.19047619047619</v>
      </c>
      <c r="Q754" s="4" t="s">
        <v>8322</v>
      </c>
      <c r="R754" s="4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6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128</v>
      </c>
      <c r="P755" s="7">
        <f t="shared" si="45"/>
        <v>492.30769230769232</v>
      </c>
      <c r="Q755" s="4" t="s">
        <v>8322</v>
      </c>
      <c r="R755" s="4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6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103.75</v>
      </c>
      <c r="P756" s="7">
        <f t="shared" si="45"/>
        <v>42.346938775510203</v>
      </c>
      <c r="Q756" s="4" t="s">
        <v>8322</v>
      </c>
      <c r="R756" s="4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6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101.9076</v>
      </c>
      <c r="P757" s="7">
        <f t="shared" si="45"/>
        <v>37.466029411764708</v>
      </c>
      <c r="Q757" s="4" t="s">
        <v>8322</v>
      </c>
      <c r="R757" s="4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6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117.71428571428571</v>
      </c>
      <c r="P758" s="7">
        <f t="shared" si="45"/>
        <v>37.454545454545453</v>
      </c>
      <c r="Q758" s="4" t="s">
        <v>8322</v>
      </c>
      <c r="R758" s="4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6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238</v>
      </c>
      <c r="P759" s="7">
        <f t="shared" si="45"/>
        <v>33.055555555555557</v>
      </c>
      <c r="Q759" s="4" t="s">
        <v>8322</v>
      </c>
      <c r="R759" s="4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6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102</v>
      </c>
      <c r="P760" s="7">
        <f t="shared" si="45"/>
        <v>134.21052631578948</v>
      </c>
      <c r="Q760" s="4" t="s">
        <v>8322</v>
      </c>
      <c r="R760" s="4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6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101.92</v>
      </c>
      <c r="P761" s="7">
        <f t="shared" si="45"/>
        <v>51.474747474747474</v>
      </c>
      <c r="Q761" s="4" t="s">
        <v>8322</v>
      </c>
      <c r="R761" s="4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6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7" t="e">
        <f t="shared" si="45"/>
        <v>#DIV/0!</v>
      </c>
      <c r="Q762" s="4" t="s">
        <v>8322</v>
      </c>
      <c r="R762" s="4" t="s">
        <v>8324</v>
      </c>
      <c r="S762" s="12">
        <f t="shared" si="46"/>
        <v>42670.514039351852</v>
      </c>
      <c r="T762" s="12">
        <f t="shared" si="47"/>
        <v>42700.555706018517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6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4.7</v>
      </c>
      <c r="P763" s="7">
        <f t="shared" si="45"/>
        <v>39.166666666666664</v>
      </c>
      <c r="Q763" s="4" t="s">
        <v>8322</v>
      </c>
      <c r="R763" s="4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6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7" t="e">
        <f t="shared" si="45"/>
        <v>#DIV/0!</v>
      </c>
      <c r="Q764" s="4" t="s">
        <v>8322</v>
      </c>
      <c r="R764" s="4" t="s">
        <v>8324</v>
      </c>
      <c r="S764" s="12">
        <f t="shared" si="46"/>
        <v>42690.608449074076</v>
      </c>
      <c r="T764" s="12">
        <f t="shared" si="47"/>
        <v>42708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6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0.11655011655011654</v>
      </c>
      <c r="P765" s="7">
        <f t="shared" si="45"/>
        <v>5</v>
      </c>
      <c r="Q765" s="4" t="s">
        <v>8322</v>
      </c>
      <c r="R765" s="4" t="s">
        <v>8324</v>
      </c>
      <c r="S765" s="12">
        <f t="shared" si="46"/>
        <v>41471.196851851848</v>
      </c>
      <c r="T765" s="12">
        <f t="shared" si="47"/>
        <v>41501.196851851848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6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7" t="e">
        <f t="shared" si="45"/>
        <v>#DIV/0!</v>
      </c>
      <c r="Q766" s="4" t="s">
        <v>8322</v>
      </c>
      <c r="R766" s="4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6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36.014285714285712</v>
      </c>
      <c r="P767" s="7">
        <f t="shared" si="45"/>
        <v>57.295454545454547</v>
      </c>
      <c r="Q767" s="4" t="s">
        <v>8322</v>
      </c>
      <c r="R767" s="4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6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7" t="e">
        <f t="shared" si="45"/>
        <v>#DIV/0!</v>
      </c>
      <c r="Q768" s="4" t="s">
        <v>8322</v>
      </c>
      <c r="R768" s="4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6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3.54</v>
      </c>
      <c r="P769" s="7">
        <f t="shared" si="45"/>
        <v>59</v>
      </c>
      <c r="Q769" s="4" t="s">
        <v>8322</v>
      </c>
      <c r="R769" s="4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6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7" t="e">
        <f t="shared" si="45"/>
        <v>#DIV/0!</v>
      </c>
      <c r="Q770" s="4" t="s">
        <v>8322</v>
      </c>
      <c r="R770" s="4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6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(E771*100)/D771</f>
        <v>41.4</v>
      </c>
      <c r="P771" s="7">
        <f t="shared" ref="P771:P834" si="49">AVERAGE(E771/L771)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6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7" t="e">
        <f t="shared" si="49"/>
        <v>#DIV/0!</v>
      </c>
      <c r="Q772" s="4" t="s">
        <v>8322</v>
      </c>
      <c r="R772" s="4" t="s">
        <v>8324</v>
      </c>
      <c r="S772" s="12">
        <f t="shared" si="50"/>
        <v>41289.749641203707</v>
      </c>
      <c r="T772" s="12">
        <f t="shared" si="51"/>
        <v>41329.749641203707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6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2.6315789473684209E-2</v>
      </c>
      <c r="P773" s="7">
        <f t="shared" si="49"/>
        <v>10</v>
      </c>
      <c r="Q773" s="4" t="s">
        <v>8322</v>
      </c>
      <c r="R773" s="4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6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3.3333333333333335</v>
      </c>
      <c r="P774" s="7">
        <f t="shared" si="49"/>
        <v>50</v>
      </c>
      <c r="Q774" s="4" t="s">
        <v>8322</v>
      </c>
      <c r="R774" s="4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6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0.85129023676509707</v>
      </c>
      <c r="P775" s="7">
        <f t="shared" si="49"/>
        <v>16</v>
      </c>
      <c r="Q775" s="4" t="s">
        <v>8322</v>
      </c>
      <c r="R775" s="4" t="s">
        <v>8324</v>
      </c>
      <c r="S775" s="12">
        <f t="shared" si="50"/>
        <v>42100.485937499994</v>
      </c>
      <c r="T775" s="12">
        <f t="shared" si="51"/>
        <v>42134.709027777775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6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70.2</v>
      </c>
      <c r="P776" s="7">
        <f t="shared" si="49"/>
        <v>39</v>
      </c>
      <c r="Q776" s="4" t="s">
        <v>8322</v>
      </c>
      <c r="R776" s="4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6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1.7</v>
      </c>
      <c r="P777" s="7">
        <f t="shared" si="49"/>
        <v>34</v>
      </c>
      <c r="Q777" s="4" t="s">
        <v>8322</v>
      </c>
      <c r="R777" s="4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6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51.4</v>
      </c>
      <c r="P778" s="7">
        <f t="shared" si="49"/>
        <v>63.122807017543863</v>
      </c>
      <c r="Q778" s="4" t="s">
        <v>8322</v>
      </c>
      <c r="R778" s="4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6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0.7</v>
      </c>
      <c r="P779" s="7">
        <f t="shared" si="49"/>
        <v>7</v>
      </c>
      <c r="Q779" s="4" t="s">
        <v>8322</v>
      </c>
      <c r="R779" s="4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6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0.4</v>
      </c>
      <c r="P780" s="7">
        <f t="shared" si="49"/>
        <v>2</v>
      </c>
      <c r="Q780" s="4" t="s">
        <v>8322</v>
      </c>
      <c r="R780" s="4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6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2.6666666666666665</v>
      </c>
      <c r="P781" s="7">
        <f t="shared" si="49"/>
        <v>66.666666666666671</v>
      </c>
      <c r="Q781" s="4" t="s">
        <v>8322</v>
      </c>
      <c r="R781" s="4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6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104</v>
      </c>
      <c r="P782" s="7">
        <f t="shared" si="49"/>
        <v>38.518518518518519</v>
      </c>
      <c r="Q782" s="4" t="s">
        <v>8325</v>
      </c>
      <c r="R782" s="4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6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133.15375</v>
      </c>
      <c r="P783" s="7">
        <f t="shared" si="49"/>
        <v>42.609200000000001</v>
      </c>
      <c r="Q783" s="4" t="s">
        <v>8325</v>
      </c>
      <c r="R783" s="4" t="s">
        <v>8326</v>
      </c>
      <c r="S783" s="12">
        <f t="shared" si="50"/>
        <v>41402.750856481485</v>
      </c>
      <c r="T783" s="12">
        <f t="shared" si="51"/>
        <v>41432.750856481485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6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100</v>
      </c>
      <c r="P784" s="7">
        <f t="shared" si="49"/>
        <v>50</v>
      </c>
      <c r="Q784" s="4" t="s">
        <v>8325</v>
      </c>
      <c r="R784" s="4" t="s">
        <v>8326</v>
      </c>
      <c r="S784" s="12">
        <f t="shared" si="50"/>
        <v>41116.508125</v>
      </c>
      <c r="T784" s="12">
        <f t="shared" si="51"/>
        <v>41146.508125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6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148.13333333333333</v>
      </c>
      <c r="P785" s="7">
        <f t="shared" si="49"/>
        <v>63.485714285714288</v>
      </c>
      <c r="Q785" s="4" t="s">
        <v>8325</v>
      </c>
      <c r="R785" s="4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6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102.5</v>
      </c>
      <c r="P786" s="7">
        <f t="shared" si="49"/>
        <v>102.5</v>
      </c>
      <c r="Q786" s="4" t="s">
        <v>8325</v>
      </c>
      <c r="R786" s="4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6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180.62799999999999</v>
      </c>
      <c r="P787" s="7">
        <f t="shared" si="49"/>
        <v>31.142758620689655</v>
      </c>
      <c r="Q787" s="4" t="s">
        <v>8325</v>
      </c>
      <c r="R787" s="4" t="s">
        <v>8326</v>
      </c>
      <c r="S787" s="12">
        <f t="shared" si="50"/>
        <v>41303.343923611108</v>
      </c>
      <c r="T787" s="12">
        <f t="shared" si="51"/>
        <v>41333.343923611108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6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142.80000000000001</v>
      </c>
      <c r="P788" s="7">
        <f t="shared" si="49"/>
        <v>162.27272727272728</v>
      </c>
      <c r="Q788" s="4" t="s">
        <v>8325</v>
      </c>
      <c r="R788" s="4" t="s">
        <v>8326</v>
      </c>
      <c r="S788" s="12">
        <f t="shared" si="50"/>
        <v>40982.805949074071</v>
      </c>
      <c r="T788" s="12">
        <f t="shared" si="51"/>
        <v>41040.407638888886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6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114.16666666666667</v>
      </c>
      <c r="P789" s="7">
        <f t="shared" si="49"/>
        <v>80.588235294117652</v>
      </c>
      <c r="Q789" s="4" t="s">
        <v>8325</v>
      </c>
      <c r="R789" s="4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6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203.505</v>
      </c>
      <c r="P790" s="7">
        <f t="shared" si="49"/>
        <v>59.85441176470588</v>
      </c>
      <c r="Q790" s="4" t="s">
        <v>8325</v>
      </c>
      <c r="R790" s="4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6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109.41176470588235</v>
      </c>
      <c r="P791" s="7">
        <f t="shared" si="49"/>
        <v>132.85714285714286</v>
      </c>
      <c r="Q791" s="4" t="s">
        <v>8325</v>
      </c>
      <c r="R791" s="4" t="s">
        <v>8326</v>
      </c>
      <c r="S791" s="12">
        <f t="shared" si="50"/>
        <v>41276.936111111114</v>
      </c>
      <c r="T791" s="12">
        <f t="shared" si="51"/>
        <v>41295.082638888889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6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144.37459999999999</v>
      </c>
      <c r="P792" s="7">
        <f t="shared" si="49"/>
        <v>92.547820512820508</v>
      </c>
      <c r="Q792" s="4" t="s">
        <v>8325</v>
      </c>
      <c r="R792" s="4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6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103.86666666666666</v>
      </c>
      <c r="P793" s="7">
        <f t="shared" si="49"/>
        <v>60.859375</v>
      </c>
      <c r="Q793" s="4" t="s">
        <v>8325</v>
      </c>
      <c r="R793" s="4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6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100.4444</v>
      </c>
      <c r="P794" s="7">
        <f t="shared" si="49"/>
        <v>41.851833333333339</v>
      </c>
      <c r="Q794" s="4" t="s">
        <v>8325</v>
      </c>
      <c r="R794" s="4" t="s">
        <v>8326</v>
      </c>
      <c r="S794" s="12">
        <f t="shared" si="50"/>
        <v>41555.623645833337</v>
      </c>
      <c r="T794" s="12">
        <f t="shared" si="51"/>
        <v>41585.665312500001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6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102.77927272727273</v>
      </c>
      <c r="P795" s="7">
        <f t="shared" si="49"/>
        <v>88.325937499999995</v>
      </c>
      <c r="Q795" s="4" t="s">
        <v>8325</v>
      </c>
      <c r="R795" s="4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6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105.3125</v>
      </c>
      <c r="P796" s="7">
        <f t="shared" si="49"/>
        <v>158.96226415094338</v>
      </c>
      <c r="Q796" s="4" t="s">
        <v>8325</v>
      </c>
      <c r="R796" s="4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6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111.78571428571429</v>
      </c>
      <c r="P797" s="7">
        <f t="shared" si="49"/>
        <v>85.054347826086953</v>
      </c>
      <c r="Q797" s="4" t="s">
        <v>8325</v>
      </c>
      <c r="R797" s="4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6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101.35</v>
      </c>
      <c r="P798" s="7">
        <f t="shared" si="49"/>
        <v>112.61111111111111</v>
      </c>
      <c r="Q798" s="4" t="s">
        <v>8325</v>
      </c>
      <c r="R798" s="4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6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107.53333333333333</v>
      </c>
      <c r="P799" s="7">
        <f t="shared" si="49"/>
        <v>45.436619718309856</v>
      </c>
      <c r="Q799" s="4" t="s">
        <v>8325</v>
      </c>
      <c r="R799" s="4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6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114.88571428571429</v>
      </c>
      <c r="P800" s="7">
        <f t="shared" si="49"/>
        <v>46.218390804597703</v>
      </c>
      <c r="Q800" s="4" t="s">
        <v>8325</v>
      </c>
      <c r="R800" s="4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6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100.02</v>
      </c>
      <c r="P801" s="7">
        <f t="shared" si="49"/>
        <v>178.60714285714286</v>
      </c>
      <c r="Q801" s="4" t="s">
        <v>8325</v>
      </c>
      <c r="R801" s="4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6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152.13333333333333</v>
      </c>
      <c r="P802" s="7">
        <f t="shared" si="49"/>
        <v>40.75</v>
      </c>
      <c r="Q802" s="4" t="s">
        <v>8325</v>
      </c>
      <c r="R802" s="4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6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111.52149999999999</v>
      </c>
      <c r="P803" s="7">
        <f t="shared" si="49"/>
        <v>43.733921568627444</v>
      </c>
      <c r="Q803" s="4" t="s">
        <v>8325</v>
      </c>
      <c r="R803" s="4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6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101.33333333333333</v>
      </c>
      <c r="P804" s="7">
        <f t="shared" si="49"/>
        <v>81.066666666666663</v>
      </c>
      <c r="Q804" s="4" t="s">
        <v>8325</v>
      </c>
      <c r="R804" s="4" t="s">
        <v>8326</v>
      </c>
      <c r="S804" s="12">
        <f t="shared" si="50"/>
        <v>41122.772268518522</v>
      </c>
      <c r="T804" s="12">
        <f t="shared" si="51"/>
        <v>41168.920138888891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6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123.26086956521739</v>
      </c>
      <c r="P805" s="7">
        <f t="shared" si="49"/>
        <v>74.60526315789474</v>
      </c>
      <c r="Q805" s="4" t="s">
        <v>8325</v>
      </c>
      <c r="R805" s="4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6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100</v>
      </c>
      <c r="P806" s="7">
        <f t="shared" si="49"/>
        <v>305.55555555555554</v>
      </c>
      <c r="Q806" s="4" t="s">
        <v>8325</v>
      </c>
      <c r="R806" s="4" t="s">
        <v>8326</v>
      </c>
      <c r="S806" s="12">
        <f t="shared" si="50"/>
        <v>40729.855625000004</v>
      </c>
      <c r="T806" s="12">
        <f t="shared" si="51"/>
        <v>40746.915972222225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6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105</v>
      </c>
      <c r="P807" s="7">
        <f t="shared" si="49"/>
        <v>58.333333333333336</v>
      </c>
      <c r="Q807" s="4" t="s">
        <v>8325</v>
      </c>
      <c r="R807" s="4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6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104.4375</v>
      </c>
      <c r="P808" s="7">
        <f t="shared" si="49"/>
        <v>117.67605633802818</v>
      </c>
      <c r="Q808" s="4" t="s">
        <v>8325</v>
      </c>
      <c r="R808" s="4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6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105.125</v>
      </c>
      <c r="P809" s="7">
        <f t="shared" si="49"/>
        <v>73.771929824561397</v>
      </c>
      <c r="Q809" s="4" t="s">
        <v>8325</v>
      </c>
      <c r="R809" s="4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6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100</v>
      </c>
      <c r="P810" s="7">
        <f t="shared" si="49"/>
        <v>104.65116279069767</v>
      </c>
      <c r="Q810" s="4" t="s">
        <v>8325</v>
      </c>
      <c r="R810" s="4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6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103.77500000000001</v>
      </c>
      <c r="P811" s="7">
        <f t="shared" si="49"/>
        <v>79.82692307692308</v>
      </c>
      <c r="Q811" s="4" t="s">
        <v>8325</v>
      </c>
      <c r="R811" s="4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6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105</v>
      </c>
      <c r="P812" s="7">
        <f t="shared" si="49"/>
        <v>58.333333333333336</v>
      </c>
      <c r="Q812" s="4" t="s">
        <v>8325</v>
      </c>
      <c r="R812" s="4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6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104</v>
      </c>
      <c r="P813" s="7">
        <f t="shared" si="49"/>
        <v>86.666666666666671</v>
      </c>
      <c r="Q813" s="4" t="s">
        <v>8325</v>
      </c>
      <c r="R813" s="4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6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151.83333333333334</v>
      </c>
      <c r="P814" s="7">
        <f t="shared" si="49"/>
        <v>27.606060606060606</v>
      </c>
      <c r="Q814" s="4" t="s">
        <v>8325</v>
      </c>
      <c r="R814" s="4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6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159.99600000000001</v>
      </c>
      <c r="P815" s="7">
        <f t="shared" si="49"/>
        <v>24.999375000000001</v>
      </c>
      <c r="Q815" s="4" t="s">
        <v>8325</v>
      </c>
      <c r="R815" s="4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6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127.3</v>
      </c>
      <c r="P816" s="7">
        <f t="shared" si="49"/>
        <v>45.464285714285715</v>
      </c>
      <c r="Q816" s="4" t="s">
        <v>8325</v>
      </c>
      <c r="R816" s="4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6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107</v>
      </c>
      <c r="P817" s="7">
        <f t="shared" si="49"/>
        <v>99.534883720930239</v>
      </c>
      <c r="Q817" s="4" t="s">
        <v>8325</v>
      </c>
      <c r="R817" s="4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6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115.12214285714286</v>
      </c>
      <c r="P818" s="7">
        <f t="shared" si="49"/>
        <v>39.31</v>
      </c>
      <c r="Q818" s="4" t="s">
        <v>8325</v>
      </c>
      <c r="R818" s="4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6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137.11066666666667</v>
      </c>
      <c r="P819" s="7">
        <f t="shared" si="49"/>
        <v>89.419999999999987</v>
      </c>
      <c r="Q819" s="4" t="s">
        <v>8325</v>
      </c>
      <c r="R819" s="4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6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155.71428571428572</v>
      </c>
      <c r="P820" s="7">
        <f t="shared" si="49"/>
        <v>28.684210526315791</v>
      </c>
      <c r="Q820" s="4" t="s">
        <v>8325</v>
      </c>
      <c r="R820" s="4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6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108.75</v>
      </c>
      <c r="P821" s="7">
        <f t="shared" si="49"/>
        <v>31.071428571428573</v>
      </c>
      <c r="Q821" s="4" t="s">
        <v>8325</v>
      </c>
      <c r="R821" s="4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6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134.05000000000001</v>
      </c>
      <c r="P822" s="7">
        <f t="shared" si="49"/>
        <v>70.55263157894737</v>
      </c>
      <c r="Q822" s="4" t="s">
        <v>8325</v>
      </c>
      <c r="R822" s="4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6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100</v>
      </c>
      <c r="P823" s="7">
        <f t="shared" si="49"/>
        <v>224.12820512820514</v>
      </c>
      <c r="Q823" s="4" t="s">
        <v>8325</v>
      </c>
      <c r="R823" s="4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6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119.16666666666667</v>
      </c>
      <c r="P824" s="7">
        <f t="shared" si="49"/>
        <v>51.811594202898547</v>
      </c>
      <c r="Q824" s="4" t="s">
        <v>8325</v>
      </c>
      <c r="R824" s="4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6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179.5</v>
      </c>
      <c r="P825" s="7">
        <f t="shared" si="49"/>
        <v>43.515151515151516</v>
      </c>
      <c r="Q825" s="4" t="s">
        <v>8325</v>
      </c>
      <c r="R825" s="4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6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134.38124999999999</v>
      </c>
      <c r="P826" s="7">
        <f t="shared" si="49"/>
        <v>39.816666666666663</v>
      </c>
      <c r="Q826" s="4" t="s">
        <v>8325</v>
      </c>
      <c r="R826" s="4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6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100.432</v>
      </c>
      <c r="P827" s="7">
        <f t="shared" si="49"/>
        <v>126.8080808080808</v>
      </c>
      <c r="Q827" s="4" t="s">
        <v>8325</v>
      </c>
      <c r="R827" s="4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6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101.45454545454545</v>
      </c>
      <c r="P828" s="7">
        <f t="shared" si="49"/>
        <v>113.87755102040816</v>
      </c>
      <c r="Q828" s="4" t="s">
        <v>8325</v>
      </c>
      <c r="R828" s="4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6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103.33333333333333</v>
      </c>
      <c r="P829" s="7">
        <f t="shared" si="49"/>
        <v>28.181818181818183</v>
      </c>
      <c r="Q829" s="4" t="s">
        <v>8325</v>
      </c>
      <c r="R829" s="4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6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107</v>
      </c>
      <c r="P830" s="7">
        <f t="shared" si="49"/>
        <v>36.60526315789474</v>
      </c>
      <c r="Q830" s="4" t="s">
        <v>8325</v>
      </c>
      <c r="R830" s="4" t="s">
        <v>8326</v>
      </c>
      <c r="S830" s="12">
        <f t="shared" si="50"/>
        <v>41072.800717592596</v>
      </c>
      <c r="T830" s="12">
        <f t="shared" si="51"/>
        <v>41085.433333333334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6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104</v>
      </c>
      <c r="P831" s="7">
        <f t="shared" si="49"/>
        <v>32.5</v>
      </c>
      <c r="Q831" s="4" t="s">
        <v>8325</v>
      </c>
      <c r="R831" s="4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6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107.83333333333333</v>
      </c>
      <c r="P832" s="7">
        <f t="shared" si="49"/>
        <v>60.65625</v>
      </c>
      <c r="Q832" s="4" t="s">
        <v>8325</v>
      </c>
      <c r="R832" s="4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6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233.33333333333334</v>
      </c>
      <c r="P833" s="7">
        <f t="shared" si="49"/>
        <v>175</v>
      </c>
      <c r="Q833" s="4" t="s">
        <v>8325</v>
      </c>
      <c r="R833" s="4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6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100.60706666666667</v>
      </c>
      <c r="P834" s="7">
        <f t="shared" si="49"/>
        <v>97.993896103896105</v>
      </c>
      <c r="Q834" s="4" t="s">
        <v>8325</v>
      </c>
      <c r="R834" s="4" t="s">
        <v>8326</v>
      </c>
      <c r="S834" s="12">
        <f t="shared" si="50"/>
        <v>40869.425173611111</v>
      </c>
      <c r="T834" s="12">
        <f t="shared" si="51"/>
        <v>40929.092361111114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6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(E835*100)/D835</f>
        <v>101.66666666666667</v>
      </c>
      <c r="P835" s="7">
        <f t="shared" ref="P835:P898" si="53">AVERAGE(E835/L835)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6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131.01818181818183</v>
      </c>
      <c r="P836" s="7">
        <f t="shared" si="53"/>
        <v>96.08</v>
      </c>
      <c r="Q836" s="4" t="s">
        <v>8325</v>
      </c>
      <c r="R836" s="4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6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117.25</v>
      </c>
      <c r="P837" s="7">
        <f t="shared" si="53"/>
        <v>58.625</v>
      </c>
      <c r="Q837" s="4" t="s">
        <v>8325</v>
      </c>
      <c r="R837" s="4" t="s">
        <v>8326</v>
      </c>
      <c r="S837" s="12">
        <f t="shared" si="54"/>
        <v>41005.20784722222</v>
      </c>
      <c r="T837" s="12">
        <f t="shared" si="55"/>
        <v>41047.875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6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100.93040000000001</v>
      </c>
      <c r="P838" s="7">
        <f t="shared" si="53"/>
        <v>109.70695652173914</v>
      </c>
      <c r="Q838" s="4" t="s">
        <v>8325</v>
      </c>
      <c r="R838" s="4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6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121.8</v>
      </c>
      <c r="P839" s="7">
        <f t="shared" si="53"/>
        <v>49.112903225806448</v>
      </c>
      <c r="Q839" s="4" t="s">
        <v>8325</v>
      </c>
      <c r="R839" s="4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6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145.4</v>
      </c>
      <c r="P840" s="7">
        <f t="shared" si="53"/>
        <v>47.672131147540981</v>
      </c>
      <c r="Q840" s="4" t="s">
        <v>8325</v>
      </c>
      <c r="R840" s="4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6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116.61660000000001</v>
      </c>
      <c r="P841" s="7">
        <f t="shared" si="53"/>
        <v>60.737812499999997</v>
      </c>
      <c r="Q841" s="4" t="s">
        <v>8325</v>
      </c>
      <c r="R841" s="4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6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120.4166</v>
      </c>
      <c r="P842" s="7">
        <f t="shared" si="53"/>
        <v>63.37715789473684</v>
      </c>
      <c r="Q842" s="4" t="s">
        <v>8325</v>
      </c>
      <c r="R842" s="4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6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101.32</v>
      </c>
      <c r="P843" s="7">
        <f t="shared" si="53"/>
        <v>53.893617021276597</v>
      </c>
      <c r="Q843" s="4" t="s">
        <v>8325</v>
      </c>
      <c r="R843" s="4" t="s">
        <v>8327</v>
      </c>
      <c r="S843" s="12">
        <f t="shared" si="54"/>
        <v>41923.588692129626</v>
      </c>
      <c r="T843" s="12">
        <f t="shared" si="55"/>
        <v>41953.63035879629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6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104.32</v>
      </c>
      <c r="P844" s="7">
        <f t="shared" si="53"/>
        <v>66.871794871794876</v>
      </c>
      <c r="Q844" s="4" t="s">
        <v>8325</v>
      </c>
      <c r="R844" s="4" t="s">
        <v>8327</v>
      </c>
      <c r="S844" s="12">
        <f t="shared" si="54"/>
        <v>41526.342395833337</v>
      </c>
      <c r="T844" s="12">
        <f t="shared" si="55"/>
        <v>41560.915972222225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6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267.13333333333333</v>
      </c>
      <c r="P845" s="7">
        <f t="shared" si="53"/>
        <v>63.102362204724407</v>
      </c>
      <c r="Q845" s="4" t="s">
        <v>8325</v>
      </c>
      <c r="R845" s="4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6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194.13333333333333</v>
      </c>
      <c r="P846" s="7">
        <f t="shared" si="53"/>
        <v>36.628930817610062</v>
      </c>
      <c r="Q846" s="4" t="s">
        <v>8325</v>
      </c>
      <c r="R846" s="4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6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120.3802</v>
      </c>
      <c r="P847" s="7">
        <f t="shared" si="53"/>
        <v>34.005706214689269</v>
      </c>
      <c r="Q847" s="4" t="s">
        <v>8325</v>
      </c>
      <c r="R847" s="4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6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122.00090909090909</v>
      </c>
      <c r="P848" s="7">
        <f t="shared" si="53"/>
        <v>28.553404255319148</v>
      </c>
      <c r="Q848" s="4" t="s">
        <v>8325</v>
      </c>
      <c r="R848" s="4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6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100</v>
      </c>
      <c r="P849" s="7">
        <f t="shared" si="53"/>
        <v>10</v>
      </c>
      <c r="Q849" s="4" t="s">
        <v>8325</v>
      </c>
      <c r="R849" s="4" t="s">
        <v>8327</v>
      </c>
      <c r="S849" s="12">
        <f t="shared" si="54"/>
        <v>42165.54833333334</v>
      </c>
      <c r="T849" s="12">
        <f t="shared" si="55"/>
        <v>42195.54833333334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6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100</v>
      </c>
      <c r="P850" s="7">
        <f t="shared" si="53"/>
        <v>18.75</v>
      </c>
      <c r="Q850" s="4" t="s">
        <v>8325</v>
      </c>
      <c r="R850" s="4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6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119.9</v>
      </c>
      <c r="P851" s="7">
        <f t="shared" si="53"/>
        <v>41.704347826086959</v>
      </c>
      <c r="Q851" s="4" t="s">
        <v>8325</v>
      </c>
      <c r="R851" s="4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6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155.17500000000001</v>
      </c>
      <c r="P852" s="7">
        <f t="shared" si="53"/>
        <v>46.669172932330824</v>
      </c>
      <c r="Q852" s="4" t="s">
        <v>8325</v>
      </c>
      <c r="R852" s="4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6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130.44999999999999</v>
      </c>
      <c r="P853" s="7">
        <f t="shared" si="53"/>
        <v>37.271428571428572</v>
      </c>
      <c r="Q853" s="4" t="s">
        <v>8325</v>
      </c>
      <c r="R853" s="4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6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104.97142857142858</v>
      </c>
      <c r="P854" s="7">
        <f t="shared" si="53"/>
        <v>59.258064516129032</v>
      </c>
      <c r="Q854" s="4" t="s">
        <v>8325</v>
      </c>
      <c r="R854" s="4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6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100</v>
      </c>
      <c r="P855" s="7">
        <f t="shared" si="53"/>
        <v>30</v>
      </c>
      <c r="Q855" s="4" t="s">
        <v>8325</v>
      </c>
      <c r="R855" s="4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6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118.22050359712232</v>
      </c>
      <c r="P856" s="7">
        <f t="shared" si="53"/>
        <v>65.8623246492986</v>
      </c>
      <c r="Q856" s="4" t="s">
        <v>8325</v>
      </c>
      <c r="R856" s="4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6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103.44827586206897</v>
      </c>
      <c r="P857" s="7">
        <f t="shared" si="53"/>
        <v>31.914893617021278</v>
      </c>
      <c r="Q857" s="4" t="s">
        <v>8325</v>
      </c>
      <c r="R857" s="4" t="s">
        <v>8327</v>
      </c>
      <c r="S857" s="12">
        <f t="shared" si="54"/>
        <v>42544.875196759262</v>
      </c>
      <c r="T857" s="12">
        <f t="shared" si="55"/>
        <v>42574.875196759262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6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218</v>
      </c>
      <c r="P858" s="7">
        <f t="shared" si="53"/>
        <v>19.464285714285715</v>
      </c>
      <c r="Q858" s="4" t="s">
        <v>8325</v>
      </c>
      <c r="R858" s="4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6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100</v>
      </c>
      <c r="P859" s="7">
        <f t="shared" si="53"/>
        <v>50</v>
      </c>
      <c r="Q859" s="4" t="s">
        <v>8325</v>
      </c>
      <c r="R859" s="4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6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144.00583333333333</v>
      </c>
      <c r="P860" s="7">
        <f t="shared" si="53"/>
        <v>22.737763157894737</v>
      </c>
      <c r="Q860" s="4" t="s">
        <v>8325</v>
      </c>
      <c r="R860" s="4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6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104.675</v>
      </c>
      <c r="P861" s="7">
        <f t="shared" si="53"/>
        <v>42.724489795918366</v>
      </c>
      <c r="Q861" s="4" t="s">
        <v>8325</v>
      </c>
      <c r="R861" s="4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6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18.142857142857142</v>
      </c>
      <c r="P862" s="7">
        <f t="shared" si="53"/>
        <v>52.916666666666664</v>
      </c>
      <c r="Q862" s="4" t="s">
        <v>8325</v>
      </c>
      <c r="R862" s="4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6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2.2444444444444445</v>
      </c>
      <c r="P863" s="7">
        <f t="shared" si="53"/>
        <v>50.5</v>
      </c>
      <c r="Q863" s="4" t="s">
        <v>8325</v>
      </c>
      <c r="R863" s="4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6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0.34</v>
      </c>
      <c r="P864" s="7">
        <f t="shared" si="53"/>
        <v>42.5</v>
      </c>
      <c r="Q864" s="4" t="s">
        <v>8325</v>
      </c>
      <c r="R864" s="4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6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4.5</v>
      </c>
      <c r="P865" s="7">
        <f t="shared" si="53"/>
        <v>18</v>
      </c>
      <c r="Q865" s="4" t="s">
        <v>8325</v>
      </c>
      <c r="R865" s="4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6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41.53846153846154</v>
      </c>
      <c r="P866" s="7">
        <f t="shared" si="53"/>
        <v>34.177215189873415</v>
      </c>
      <c r="Q866" s="4" t="s">
        <v>8325</v>
      </c>
      <c r="R866" s="4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6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2.0454545454545454</v>
      </c>
      <c r="P867" s="7">
        <f t="shared" si="53"/>
        <v>22.5</v>
      </c>
      <c r="Q867" s="4" t="s">
        <v>8325</v>
      </c>
      <c r="R867" s="4" t="s">
        <v>8328</v>
      </c>
      <c r="S867" s="12">
        <f t="shared" si="54"/>
        <v>41230.52311342593</v>
      </c>
      <c r="T867" s="12">
        <f t="shared" si="55"/>
        <v>41290.52311342593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6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18.285714285714285</v>
      </c>
      <c r="P868" s="7">
        <f t="shared" si="53"/>
        <v>58.18181818181818</v>
      </c>
      <c r="Q868" s="4" t="s">
        <v>8325</v>
      </c>
      <c r="R868" s="4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6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24.02</v>
      </c>
      <c r="P869" s="7">
        <f t="shared" si="53"/>
        <v>109.18181818181819</v>
      </c>
      <c r="Q869" s="4" t="s">
        <v>8325</v>
      </c>
      <c r="R869" s="4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6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0.1111111111111111</v>
      </c>
      <c r="P870" s="7">
        <f t="shared" si="53"/>
        <v>50</v>
      </c>
      <c r="Q870" s="4" t="s">
        <v>8325</v>
      </c>
      <c r="R870" s="4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6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11.818181818181818</v>
      </c>
      <c r="P871" s="7">
        <f t="shared" si="53"/>
        <v>346.66666666666669</v>
      </c>
      <c r="Q871" s="4" t="s">
        <v>8325</v>
      </c>
      <c r="R871" s="4" t="s">
        <v>8328</v>
      </c>
      <c r="S871" s="12">
        <f t="shared" si="54"/>
        <v>41342.595567129632</v>
      </c>
      <c r="T871" s="12">
        <f t="shared" si="55"/>
        <v>41372.553900462961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6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0.31</v>
      </c>
      <c r="P872" s="7">
        <f t="shared" si="53"/>
        <v>12.4</v>
      </c>
      <c r="Q872" s="4" t="s">
        <v>8325</v>
      </c>
      <c r="R872" s="4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6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5.416666666666667</v>
      </c>
      <c r="P873" s="7">
        <f t="shared" si="53"/>
        <v>27.083333333333332</v>
      </c>
      <c r="Q873" s="4" t="s">
        <v>8325</v>
      </c>
      <c r="R873" s="4" t="s">
        <v>8328</v>
      </c>
      <c r="S873" s="12">
        <f t="shared" si="54"/>
        <v>41577.311284722222</v>
      </c>
      <c r="T873" s="12">
        <f t="shared" si="55"/>
        <v>41607.352951388886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6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0.8125</v>
      </c>
      <c r="P874" s="7">
        <f t="shared" si="53"/>
        <v>32.5</v>
      </c>
      <c r="Q874" s="4" t="s">
        <v>8325</v>
      </c>
      <c r="R874" s="4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6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1.2857142857142858</v>
      </c>
      <c r="P875" s="7">
        <f t="shared" si="53"/>
        <v>9</v>
      </c>
      <c r="Q875" s="4" t="s">
        <v>8325</v>
      </c>
      <c r="R875" s="4" t="s">
        <v>8328</v>
      </c>
      <c r="S875" s="12">
        <f t="shared" si="54"/>
        <v>41183.917129629634</v>
      </c>
      <c r="T875" s="12">
        <f t="shared" si="55"/>
        <v>41223.958796296298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6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24.333333333333332</v>
      </c>
      <c r="P876" s="7">
        <f t="shared" si="53"/>
        <v>34.761904761904759</v>
      </c>
      <c r="Q876" s="4" t="s">
        <v>8325</v>
      </c>
      <c r="R876" s="4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6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7" t="e">
        <f t="shared" si="53"/>
        <v>#DIV/0!</v>
      </c>
      <c r="Q877" s="4" t="s">
        <v>8325</v>
      </c>
      <c r="R877" s="4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6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40.799492385786799</v>
      </c>
      <c r="P878" s="7">
        <f t="shared" si="53"/>
        <v>28.577777777777779</v>
      </c>
      <c r="Q878" s="4" t="s">
        <v>8325</v>
      </c>
      <c r="R878" s="4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6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67.55</v>
      </c>
      <c r="P879" s="7">
        <f t="shared" si="53"/>
        <v>46.586206896551722</v>
      </c>
      <c r="Q879" s="4" t="s">
        <v>8325</v>
      </c>
      <c r="R879" s="4" t="s">
        <v>8328</v>
      </c>
      <c r="S879" s="12">
        <f t="shared" si="54"/>
        <v>41597.538888888892</v>
      </c>
      <c r="T879" s="12">
        <f t="shared" si="55"/>
        <v>41627.538888888892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6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1.3</v>
      </c>
      <c r="P880" s="7">
        <f t="shared" si="53"/>
        <v>32.5</v>
      </c>
      <c r="Q880" s="4" t="s">
        <v>8325</v>
      </c>
      <c r="R880" s="4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6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30.666666666666668</v>
      </c>
      <c r="P881" s="7">
        <f t="shared" si="53"/>
        <v>21.466666666666665</v>
      </c>
      <c r="Q881" s="4" t="s">
        <v>8325</v>
      </c>
      <c r="R881" s="4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6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2.9894179894179893</v>
      </c>
      <c r="P882" s="7">
        <f t="shared" si="53"/>
        <v>14.125</v>
      </c>
      <c r="Q882" s="4" t="s">
        <v>8325</v>
      </c>
      <c r="R882" s="4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6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0.8</v>
      </c>
      <c r="P883" s="7">
        <f t="shared" si="53"/>
        <v>30</v>
      </c>
      <c r="Q883" s="4" t="s">
        <v>8325</v>
      </c>
      <c r="R883" s="4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6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20.133333333333333</v>
      </c>
      <c r="P884" s="7">
        <f t="shared" si="53"/>
        <v>21.571428571428573</v>
      </c>
      <c r="Q884" s="4" t="s">
        <v>8325</v>
      </c>
      <c r="R884" s="4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6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40.020000000000003</v>
      </c>
      <c r="P885" s="7">
        <f t="shared" si="53"/>
        <v>83.375</v>
      </c>
      <c r="Q885" s="4" t="s">
        <v>8325</v>
      </c>
      <c r="R885" s="4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6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1</v>
      </c>
      <c r="P886" s="7">
        <f t="shared" si="53"/>
        <v>10</v>
      </c>
      <c r="Q886" s="4" t="s">
        <v>8325</v>
      </c>
      <c r="R886" s="4" t="s">
        <v>8329</v>
      </c>
      <c r="S886" s="12">
        <f t="shared" si="54"/>
        <v>40981.552615740737</v>
      </c>
      <c r="T886" s="12">
        <f t="shared" si="55"/>
        <v>41040.854861111111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6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75</v>
      </c>
      <c r="P887" s="7">
        <f t="shared" si="53"/>
        <v>35.714285714285715</v>
      </c>
      <c r="Q887" s="4" t="s">
        <v>8325</v>
      </c>
      <c r="R887" s="4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6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41</v>
      </c>
      <c r="P888" s="7">
        <f t="shared" si="53"/>
        <v>29.285714285714285</v>
      </c>
      <c r="Q888" s="4" t="s">
        <v>8325</v>
      </c>
      <c r="R888" s="4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6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7" t="e">
        <f t="shared" si="53"/>
        <v>#DIV/0!</v>
      </c>
      <c r="Q889" s="4" t="s">
        <v>8325</v>
      </c>
      <c r="R889" s="4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6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7.2</v>
      </c>
      <c r="P890" s="7">
        <f t="shared" si="53"/>
        <v>18</v>
      </c>
      <c r="Q890" s="4" t="s">
        <v>8325</v>
      </c>
      <c r="R890" s="4" t="s">
        <v>8329</v>
      </c>
      <c r="S890" s="12">
        <f t="shared" si="54"/>
        <v>40751.503298611111</v>
      </c>
      <c r="T890" s="12">
        <f t="shared" si="55"/>
        <v>40787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6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9.4412800000000008</v>
      </c>
      <c r="P891" s="7">
        <f t="shared" si="53"/>
        <v>73.760000000000005</v>
      </c>
      <c r="Q891" s="4" t="s">
        <v>8325</v>
      </c>
      <c r="R891" s="4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6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4.166666666666667</v>
      </c>
      <c r="P892" s="7">
        <f t="shared" si="53"/>
        <v>31.25</v>
      </c>
      <c r="Q892" s="4" t="s">
        <v>8325</v>
      </c>
      <c r="R892" s="4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6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3.25</v>
      </c>
      <c r="P893" s="7">
        <f t="shared" si="53"/>
        <v>28.888888888888889</v>
      </c>
      <c r="Q893" s="4" t="s">
        <v>8325</v>
      </c>
      <c r="R893" s="4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6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40.75</v>
      </c>
      <c r="P894" s="7">
        <f t="shared" si="53"/>
        <v>143.8235294117647</v>
      </c>
      <c r="Q894" s="4" t="s">
        <v>8325</v>
      </c>
      <c r="R894" s="4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6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10</v>
      </c>
      <c r="P895" s="7">
        <f t="shared" si="53"/>
        <v>40</v>
      </c>
      <c r="Q895" s="4" t="s">
        <v>8325</v>
      </c>
      <c r="R895" s="4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6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39.17</v>
      </c>
      <c r="P896" s="7">
        <f t="shared" si="53"/>
        <v>147.81132075471697</v>
      </c>
      <c r="Q896" s="4" t="s">
        <v>8325</v>
      </c>
      <c r="R896" s="4" t="s">
        <v>8329</v>
      </c>
      <c r="S896" s="12">
        <f t="shared" si="54"/>
        <v>42496.731597222228</v>
      </c>
      <c r="T896" s="12">
        <f t="shared" si="55"/>
        <v>42526.731597222228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6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2.4375</v>
      </c>
      <c r="P897" s="7">
        <f t="shared" si="53"/>
        <v>27.857142857142858</v>
      </c>
      <c r="Q897" s="4" t="s">
        <v>8325</v>
      </c>
      <c r="R897" s="4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6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40</v>
      </c>
      <c r="P898" s="7">
        <f t="shared" si="53"/>
        <v>44.444444444444443</v>
      </c>
      <c r="Q898" s="4" t="s">
        <v>8325</v>
      </c>
      <c r="R898" s="4" t="s">
        <v>8329</v>
      </c>
      <c r="S898" s="12">
        <f t="shared" si="54"/>
        <v>42218.622986111113</v>
      </c>
      <c r="T898" s="12">
        <f t="shared" si="55"/>
        <v>42243.916666666672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6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(E899*100)/D899</f>
        <v>0</v>
      </c>
      <c r="P899" s="7" t="e">
        <f t="shared" ref="P899:P962" si="57">AVERAGE(E899/L899)</f>
        <v>#DIV/0!</v>
      </c>
      <c r="Q899" s="4" t="s">
        <v>8325</v>
      </c>
      <c r="R899" s="4" t="s">
        <v>8329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6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2.8</v>
      </c>
      <c r="P900" s="7">
        <f t="shared" si="57"/>
        <v>35</v>
      </c>
      <c r="Q900" s="4" t="s">
        <v>8325</v>
      </c>
      <c r="R900" s="4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6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37.333333333333336</v>
      </c>
      <c r="P901" s="7">
        <f t="shared" si="57"/>
        <v>35</v>
      </c>
      <c r="Q901" s="4" t="s">
        <v>8325</v>
      </c>
      <c r="R901" s="4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6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0.42</v>
      </c>
      <c r="P902" s="7">
        <f t="shared" si="57"/>
        <v>10.5</v>
      </c>
      <c r="Q902" s="4" t="s">
        <v>8325</v>
      </c>
      <c r="R902" s="4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6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7" t="e">
        <f t="shared" si="57"/>
        <v>#DIV/0!</v>
      </c>
      <c r="Q903" s="4" t="s">
        <v>8325</v>
      </c>
      <c r="R903" s="4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6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0.3</v>
      </c>
      <c r="P904" s="7">
        <f t="shared" si="57"/>
        <v>30</v>
      </c>
      <c r="Q904" s="4" t="s">
        <v>8325</v>
      </c>
      <c r="R904" s="4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6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3.2</v>
      </c>
      <c r="P905" s="7">
        <f t="shared" si="57"/>
        <v>40</v>
      </c>
      <c r="Q905" s="4" t="s">
        <v>8325</v>
      </c>
      <c r="R905" s="4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6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0.30199999999999999</v>
      </c>
      <c r="P906" s="7">
        <f t="shared" si="57"/>
        <v>50.333333333333336</v>
      </c>
      <c r="Q906" s="4" t="s">
        <v>8325</v>
      </c>
      <c r="R906" s="4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6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3.0153846153846153</v>
      </c>
      <c r="P907" s="7">
        <f t="shared" si="57"/>
        <v>32.666666666666664</v>
      </c>
      <c r="Q907" s="4" t="s">
        <v>8325</v>
      </c>
      <c r="R907" s="4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6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7" t="e">
        <f t="shared" si="57"/>
        <v>#DIV/0!</v>
      </c>
      <c r="Q908" s="4" t="s">
        <v>8325</v>
      </c>
      <c r="R908" s="4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6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7" t="e">
        <f t="shared" si="57"/>
        <v>#DIV/0!</v>
      </c>
      <c r="Q909" s="4" t="s">
        <v>8325</v>
      </c>
      <c r="R909" s="4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6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7" t="e">
        <f t="shared" si="57"/>
        <v>#DIV/0!</v>
      </c>
      <c r="Q910" s="4" t="s">
        <v>8325</v>
      </c>
      <c r="R910" s="4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6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3.25</v>
      </c>
      <c r="P911" s="7">
        <f t="shared" si="57"/>
        <v>65</v>
      </c>
      <c r="Q911" s="4" t="s">
        <v>8325</v>
      </c>
      <c r="R911" s="4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6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22.363636363636363</v>
      </c>
      <c r="P912" s="7">
        <f t="shared" si="57"/>
        <v>24.6</v>
      </c>
      <c r="Q912" s="4" t="s">
        <v>8325</v>
      </c>
      <c r="R912" s="4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6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7" t="e">
        <f t="shared" si="57"/>
        <v>#DIV/0!</v>
      </c>
      <c r="Q913" s="4" t="s">
        <v>8325</v>
      </c>
      <c r="R913" s="4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6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0.8571428571428571</v>
      </c>
      <c r="P914" s="7">
        <f t="shared" si="57"/>
        <v>15</v>
      </c>
      <c r="Q914" s="4" t="s">
        <v>8325</v>
      </c>
      <c r="R914" s="4" t="s">
        <v>8328</v>
      </c>
      <c r="S914" s="12">
        <f t="shared" si="58"/>
        <v>41193.859340277777</v>
      </c>
      <c r="T914" s="12">
        <f t="shared" si="59"/>
        <v>41253.901006944441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6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6.6066666666666665</v>
      </c>
      <c r="P915" s="7">
        <f t="shared" si="57"/>
        <v>82.583333333333329</v>
      </c>
      <c r="Q915" s="4" t="s">
        <v>8325</v>
      </c>
      <c r="R915" s="4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6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7" t="e">
        <f t="shared" si="57"/>
        <v>#DIV/0!</v>
      </c>
      <c r="Q916" s="4" t="s">
        <v>8325</v>
      </c>
      <c r="R916" s="4" t="s">
        <v>8328</v>
      </c>
      <c r="S916" s="12">
        <f t="shared" si="58"/>
        <v>41116.513275462967</v>
      </c>
      <c r="T916" s="12">
        <f t="shared" si="59"/>
        <v>41146.513275462967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6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5.7692307692307692</v>
      </c>
      <c r="P917" s="7">
        <f t="shared" si="57"/>
        <v>41.666666666666664</v>
      </c>
      <c r="Q917" s="4" t="s">
        <v>8325</v>
      </c>
      <c r="R917" s="4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6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7" t="e">
        <f t="shared" si="57"/>
        <v>#DIV/0!</v>
      </c>
      <c r="Q918" s="4" t="s">
        <v>8325</v>
      </c>
      <c r="R918" s="4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6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0.6</v>
      </c>
      <c r="P919" s="7">
        <f t="shared" si="57"/>
        <v>30</v>
      </c>
      <c r="Q919" s="4" t="s">
        <v>8325</v>
      </c>
      <c r="R919" s="4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6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5.0256410256410255</v>
      </c>
      <c r="P920" s="7">
        <f t="shared" si="57"/>
        <v>19.600000000000001</v>
      </c>
      <c r="Q920" s="4" t="s">
        <v>8325</v>
      </c>
      <c r="R920" s="4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6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0.5</v>
      </c>
      <c r="P921" s="7">
        <f t="shared" si="57"/>
        <v>100</v>
      </c>
      <c r="Q921" s="4" t="s">
        <v>8325</v>
      </c>
      <c r="R921" s="4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6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7" t="e">
        <f t="shared" si="57"/>
        <v>#DIV/0!</v>
      </c>
      <c r="Q922" s="4" t="s">
        <v>8325</v>
      </c>
      <c r="R922" s="4" t="s">
        <v>8328</v>
      </c>
      <c r="S922" s="12">
        <f t="shared" si="58"/>
        <v>41562.42155092593</v>
      </c>
      <c r="T922" s="12">
        <f t="shared" si="59"/>
        <v>41592.463217592594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6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30.9</v>
      </c>
      <c r="P923" s="7">
        <f t="shared" si="57"/>
        <v>231.75</v>
      </c>
      <c r="Q923" s="4" t="s">
        <v>8325</v>
      </c>
      <c r="R923" s="4" t="s">
        <v>8328</v>
      </c>
      <c r="S923" s="12">
        <f t="shared" si="58"/>
        <v>40846.921018518515</v>
      </c>
      <c r="T923" s="12">
        <f t="shared" si="59"/>
        <v>40888.962685185186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6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21.037037037037038</v>
      </c>
      <c r="P924" s="7">
        <f t="shared" si="57"/>
        <v>189.33333333333334</v>
      </c>
      <c r="Q924" s="4" t="s">
        <v>8325</v>
      </c>
      <c r="R924" s="4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6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2.2000000000000002</v>
      </c>
      <c r="P925" s="7">
        <f t="shared" si="57"/>
        <v>55</v>
      </c>
      <c r="Q925" s="4" t="s">
        <v>8325</v>
      </c>
      <c r="R925" s="4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6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10.9</v>
      </c>
      <c r="P926" s="7">
        <f t="shared" si="57"/>
        <v>21.8</v>
      </c>
      <c r="Q926" s="4" t="s">
        <v>8325</v>
      </c>
      <c r="R926" s="4" t="s">
        <v>8328</v>
      </c>
      <c r="S926" s="12">
        <f t="shared" si="58"/>
        <v>41288.692928240744</v>
      </c>
      <c r="T926" s="12">
        <f t="shared" si="59"/>
        <v>41318.692928240744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6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2.6666666666666665</v>
      </c>
      <c r="P927" s="7">
        <f t="shared" si="57"/>
        <v>32</v>
      </c>
      <c r="Q927" s="4" t="s">
        <v>8325</v>
      </c>
      <c r="R927" s="4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6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7" t="e">
        <f t="shared" si="57"/>
        <v>#DIV/0!</v>
      </c>
      <c r="Q928" s="4" t="s">
        <v>8325</v>
      </c>
      <c r="R928" s="4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6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7" t="e">
        <f t="shared" si="57"/>
        <v>#DIV/0!</v>
      </c>
      <c r="Q929" s="4" t="s">
        <v>8325</v>
      </c>
      <c r="R929" s="4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6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10.862068965517242</v>
      </c>
      <c r="P930" s="7">
        <f t="shared" si="57"/>
        <v>56.25</v>
      </c>
      <c r="Q930" s="4" t="s">
        <v>8325</v>
      </c>
      <c r="R930" s="4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6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7" t="e">
        <f t="shared" si="57"/>
        <v>#DIV/0!</v>
      </c>
      <c r="Q931" s="4" t="s">
        <v>8325</v>
      </c>
      <c r="R931" s="4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6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38.333333333333336</v>
      </c>
      <c r="P932" s="7">
        <f t="shared" si="57"/>
        <v>69</v>
      </c>
      <c r="Q932" s="4" t="s">
        <v>8325</v>
      </c>
      <c r="R932" s="4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6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6.55</v>
      </c>
      <c r="P933" s="7">
        <f t="shared" si="57"/>
        <v>18.714285714285715</v>
      </c>
      <c r="Q933" s="4" t="s">
        <v>8325</v>
      </c>
      <c r="R933" s="4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6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14.536842105263158</v>
      </c>
      <c r="P934" s="7">
        <f t="shared" si="57"/>
        <v>46.033333333333331</v>
      </c>
      <c r="Q934" s="4" t="s">
        <v>8325</v>
      </c>
      <c r="R934" s="4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6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6</v>
      </c>
      <c r="P935" s="7">
        <f t="shared" si="57"/>
        <v>60</v>
      </c>
      <c r="Q935" s="4" t="s">
        <v>8325</v>
      </c>
      <c r="R935" s="4" t="s">
        <v>8328</v>
      </c>
      <c r="S935" s="12">
        <f t="shared" si="58"/>
        <v>41710.919085648151</v>
      </c>
      <c r="T935" s="12">
        <f t="shared" si="59"/>
        <v>41770.919085648151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6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30.4</v>
      </c>
      <c r="P936" s="7">
        <f t="shared" si="57"/>
        <v>50.666666666666664</v>
      </c>
      <c r="Q936" s="4" t="s">
        <v>8325</v>
      </c>
      <c r="R936" s="4" t="s">
        <v>8328</v>
      </c>
      <c r="S936" s="12">
        <f t="shared" si="58"/>
        <v>41733.487083333333</v>
      </c>
      <c r="T936" s="12">
        <f t="shared" si="59"/>
        <v>41763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6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1.4285714285714286</v>
      </c>
      <c r="P937" s="7">
        <f t="shared" si="57"/>
        <v>25</v>
      </c>
      <c r="Q937" s="4" t="s">
        <v>8325</v>
      </c>
      <c r="R937" s="4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6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7" t="e">
        <f t="shared" si="57"/>
        <v>#DIV/0!</v>
      </c>
      <c r="Q938" s="4" t="s">
        <v>8325</v>
      </c>
      <c r="R938" s="4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6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1.1428571428571428</v>
      </c>
      <c r="P939" s="7">
        <f t="shared" si="57"/>
        <v>20</v>
      </c>
      <c r="Q939" s="4" t="s">
        <v>8325</v>
      </c>
      <c r="R939" s="4" t="s">
        <v>8328</v>
      </c>
      <c r="S939" s="12">
        <f t="shared" si="58"/>
        <v>41551.548113425924</v>
      </c>
      <c r="T939" s="12">
        <f t="shared" si="59"/>
        <v>41581.589780092596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6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0.35714285714285715</v>
      </c>
      <c r="P940" s="7">
        <f t="shared" si="57"/>
        <v>25</v>
      </c>
      <c r="Q940" s="4" t="s">
        <v>8325</v>
      </c>
      <c r="R940" s="4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6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1.4545454545454546</v>
      </c>
      <c r="P941" s="7">
        <f t="shared" si="57"/>
        <v>20</v>
      </c>
      <c r="Q941" s="4" t="s">
        <v>8325</v>
      </c>
      <c r="R941" s="4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6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17.155555555555555</v>
      </c>
      <c r="P942" s="7">
        <f t="shared" si="57"/>
        <v>110.28571428571429</v>
      </c>
      <c r="Q942" s="4" t="s">
        <v>8319</v>
      </c>
      <c r="R942" s="4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6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2.3220000000000001</v>
      </c>
      <c r="P943" s="7">
        <f t="shared" si="57"/>
        <v>37.451612903225808</v>
      </c>
      <c r="Q943" s="4" t="s">
        <v>8319</v>
      </c>
      <c r="R943" s="4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6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8.9066666666666663</v>
      </c>
      <c r="P944" s="7">
        <f t="shared" si="57"/>
        <v>41.75</v>
      </c>
      <c r="Q944" s="4" t="s">
        <v>8319</v>
      </c>
      <c r="R944" s="4" t="s">
        <v>8321</v>
      </c>
      <c r="S944" s="12">
        <f t="shared" si="58"/>
        <v>42382.593287037031</v>
      </c>
      <c r="T944" s="12">
        <f t="shared" si="59"/>
        <v>42418.593287037031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6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9.6333333333333329</v>
      </c>
      <c r="P945" s="7">
        <f t="shared" si="57"/>
        <v>24.083333333333332</v>
      </c>
      <c r="Q945" s="4" t="s">
        <v>8319</v>
      </c>
      <c r="R945" s="4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6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13.326000000000001</v>
      </c>
      <c r="P946" s="7">
        <f t="shared" si="57"/>
        <v>69.40625</v>
      </c>
      <c r="Q946" s="4" t="s">
        <v>8319</v>
      </c>
      <c r="R946" s="4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6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2.484</v>
      </c>
      <c r="P947" s="7">
        <f t="shared" si="57"/>
        <v>155.25</v>
      </c>
      <c r="Q947" s="4" t="s">
        <v>8319</v>
      </c>
      <c r="R947" s="4" t="s">
        <v>8321</v>
      </c>
      <c r="S947" s="12">
        <f t="shared" si="58"/>
        <v>42732.622986111113</v>
      </c>
      <c r="T947" s="12">
        <f t="shared" si="59"/>
        <v>42784.749305555553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6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1.9066666666666667</v>
      </c>
      <c r="P948" s="7">
        <f t="shared" si="57"/>
        <v>57.2</v>
      </c>
      <c r="Q948" s="4" t="s">
        <v>8319</v>
      </c>
      <c r="R948" s="4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6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7" t="e">
        <f t="shared" si="57"/>
        <v>#DIV/0!</v>
      </c>
      <c r="Q949" s="4" t="s">
        <v>8319</v>
      </c>
      <c r="R949" s="4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6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12</v>
      </c>
      <c r="P950" s="7">
        <f t="shared" si="57"/>
        <v>60</v>
      </c>
      <c r="Q950" s="4" t="s">
        <v>8319</v>
      </c>
      <c r="R950" s="4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6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1.365</v>
      </c>
      <c r="P951" s="7">
        <f t="shared" si="57"/>
        <v>39</v>
      </c>
      <c r="Q951" s="4" t="s">
        <v>8319</v>
      </c>
      <c r="R951" s="4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6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28.04</v>
      </c>
      <c r="P952" s="7">
        <f t="shared" si="57"/>
        <v>58.416666666666664</v>
      </c>
      <c r="Q952" s="4" t="s">
        <v>8319</v>
      </c>
      <c r="R952" s="4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6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38.39</v>
      </c>
      <c r="P953" s="7">
        <f t="shared" si="57"/>
        <v>158.63636363636363</v>
      </c>
      <c r="Q953" s="4" t="s">
        <v>8319</v>
      </c>
      <c r="R953" s="4" t="s">
        <v>8321</v>
      </c>
      <c r="S953" s="12">
        <f t="shared" si="58"/>
        <v>42480.403611111105</v>
      </c>
      <c r="T953" s="12">
        <f t="shared" si="59"/>
        <v>42525.403611111105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6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39.942857142857143</v>
      </c>
      <c r="P954" s="7">
        <f t="shared" si="57"/>
        <v>99.857142857142861</v>
      </c>
      <c r="Q954" s="4" t="s">
        <v>8319</v>
      </c>
      <c r="R954" s="4" t="s">
        <v>8321</v>
      </c>
      <c r="S954" s="12">
        <f t="shared" si="58"/>
        <v>42662.363564814819</v>
      </c>
      <c r="T954" s="12">
        <f t="shared" si="59"/>
        <v>42692.405231481483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6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0.84</v>
      </c>
      <c r="P955" s="7">
        <f t="shared" si="57"/>
        <v>25.2</v>
      </c>
      <c r="Q955" s="4" t="s">
        <v>8319</v>
      </c>
      <c r="R955" s="4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6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43.406666666666666</v>
      </c>
      <c r="P956" s="7">
        <f t="shared" si="57"/>
        <v>89.191780821917803</v>
      </c>
      <c r="Q956" s="4" t="s">
        <v>8319</v>
      </c>
      <c r="R956" s="4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6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5.6613333333333333</v>
      </c>
      <c r="P957" s="7">
        <f t="shared" si="57"/>
        <v>182.6236559139785</v>
      </c>
      <c r="Q957" s="4" t="s">
        <v>8319</v>
      </c>
      <c r="R957" s="4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6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1.722</v>
      </c>
      <c r="P958" s="7">
        <f t="shared" si="57"/>
        <v>50.647058823529413</v>
      </c>
      <c r="Q958" s="4" t="s">
        <v>8319</v>
      </c>
      <c r="R958" s="4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6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1.9416666666666667</v>
      </c>
      <c r="P959" s="7">
        <f t="shared" si="57"/>
        <v>33.285714285714285</v>
      </c>
      <c r="Q959" s="4" t="s">
        <v>8319</v>
      </c>
      <c r="R959" s="4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6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11.328275684711329</v>
      </c>
      <c r="P960" s="7">
        <f t="shared" si="57"/>
        <v>51.823529411764703</v>
      </c>
      <c r="Q960" s="4" t="s">
        <v>8319</v>
      </c>
      <c r="R960" s="4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6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38.86</v>
      </c>
      <c r="P961" s="7">
        <f t="shared" si="57"/>
        <v>113.62573099415205</v>
      </c>
      <c r="Q961" s="4" t="s">
        <v>8319</v>
      </c>
      <c r="R961" s="4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6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46.100628930817614</v>
      </c>
      <c r="P962" s="7">
        <f t="shared" si="57"/>
        <v>136.46276595744681</v>
      </c>
      <c r="Q962" s="4" t="s">
        <v>8319</v>
      </c>
      <c r="R962" s="4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6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(E963*100)/D963</f>
        <v>42.188421052631575</v>
      </c>
      <c r="P963" s="7">
        <f t="shared" ref="P963:P1026" si="61">AVERAGE(E963/L963)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6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28.48</v>
      </c>
      <c r="P964" s="7">
        <f t="shared" si="61"/>
        <v>19.243243243243242</v>
      </c>
      <c r="Q964" s="4" t="s">
        <v>8319</v>
      </c>
      <c r="R964" s="4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6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1.0771428571428572</v>
      </c>
      <c r="P965" s="7">
        <f t="shared" si="61"/>
        <v>41.888888888888886</v>
      </c>
      <c r="Q965" s="4" t="s">
        <v>8319</v>
      </c>
      <c r="R965" s="4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6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0.79909090909090907</v>
      </c>
      <c r="P966" s="7">
        <f t="shared" si="61"/>
        <v>30.310344827586206</v>
      </c>
      <c r="Q966" s="4" t="s">
        <v>8319</v>
      </c>
      <c r="R966" s="4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6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1.1919999999999999</v>
      </c>
      <c r="P967" s="7">
        <f t="shared" si="61"/>
        <v>49.666666666666664</v>
      </c>
      <c r="Q967" s="4" t="s">
        <v>8319</v>
      </c>
      <c r="R967" s="4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6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14.8</v>
      </c>
      <c r="P968" s="7">
        <f t="shared" si="61"/>
        <v>59.2</v>
      </c>
      <c r="Q968" s="4" t="s">
        <v>8319</v>
      </c>
      <c r="R968" s="4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6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17.809999999999999</v>
      </c>
      <c r="P969" s="7">
        <f t="shared" si="61"/>
        <v>43.97530864197531</v>
      </c>
      <c r="Q969" s="4" t="s">
        <v>8319</v>
      </c>
      <c r="R969" s="4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6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1.325</v>
      </c>
      <c r="P970" s="7">
        <f t="shared" si="61"/>
        <v>26.5</v>
      </c>
      <c r="Q970" s="4" t="s">
        <v>8319</v>
      </c>
      <c r="R970" s="4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6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46.666666666666664</v>
      </c>
      <c r="P971" s="7">
        <f t="shared" si="61"/>
        <v>1272.7272727272727</v>
      </c>
      <c r="Q971" s="4" t="s">
        <v>8319</v>
      </c>
      <c r="R971" s="4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6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45.92</v>
      </c>
      <c r="P972" s="7">
        <f t="shared" si="61"/>
        <v>164</v>
      </c>
      <c r="Q972" s="4" t="s">
        <v>8319</v>
      </c>
      <c r="R972" s="4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6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0.22600000000000001</v>
      </c>
      <c r="P973" s="7">
        <f t="shared" si="61"/>
        <v>45.2</v>
      </c>
      <c r="Q973" s="4" t="s">
        <v>8319</v>
      </c>
      <c r="R973" s="4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6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34.625</v>
      </c>
      <c r="P974" s="7">
        <f t="shared" si="61"/>
        <v>153.88888888888889</v>
      </c>
      <c r="Q974" s="4" t="s">
        <v>8319</v>
      </c>
      <c r="R974" s="4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6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2.0550000000000002</v>
      </c>
      <c r="P975" s="7">
        <f t="shared" si="61"/>
        <v>51.375</v>
      </c>
      <c r="Q975" s="4" t="s">
        <v>8319</v>
      </c>
      <c r="R975" s="4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6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0.56000000000000005</v>
      </c>
      <c r="P976" s="7">
        <f t="shared" si="61"/>
        <v>93.333333333333329</v>
      </c>
      <c r="Q976" s="4" t="s">
        <v>8319</v>
      </c>
      <c r="R976" s="4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6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2.6070000000000002</v>
      </c>
      <c r="P977" s="7">
        <f t="shared" si="61"/>
        <v>108.625</v>
      </c>
      <c r="Q977" s="4" t="s">
        <v>8319</v>
      </c>
      <c r="R977" s="4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6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1.9259999999999999</v>
      </c>
      <c r="P978" s="7">
        <f t="shared" si="61"/>
        <v>160.5</v>
      </c>
      <c r="Q978" s="4" t="s">
        <v>8319</v>
      </c>
      <c r="R978" s="4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6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33.666666666666664</v>
      </c>
      <c r="P979" s="7">
        <f t="shared" si="61"/>
        <v>75.75</v>
      </c>
      <c r="Q979" s="4" t="s">
        <v>8319</v>
      </c>
      <c r="R979" s="4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6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56.263267182990241</v>
      </c>
      <c r="P980" s="7">
        <f t="shared" si="61"/>
        <v>790.83739837398377</v>
      </c>
      <c r="Q980" s="4" t="s">
        <v>8319</v>
      </c>
      <c r="R980" s="4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6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82.817599999999999</v>
      </c>
      <c r="P981" s="7">
        <f t="shared" si="61"/>
        <v>301.93916666666667</v>
      </c>
      <c r="Q981" s="4" t="s">
        <v>8319</v>
      </c>
      <c r="R981" s="4" t="s">
        <v>8321</v>
      </c>
      <c r="S981" s="12">
        <f t="shared" si="62"/>
        <v>42506.166990740734</v>
      </c>
      <c r="T981" s="12">
        <f t="shared" si="63"/>
        <v>42541.540972222225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6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14.86</v>
      </c>
      <c r="P982" s="7">
        <f t="shared" si="61"/>
        <v>47.935483870967744</v>
      </c>
      <c r="Q982" s="4" t="s">
        <v>8319</v>
      </c>
      <c r="R982" s="4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6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1.2375123751237513E-2</v>
      </c>
      <c r="P983" s="7">
        <f t="shared" si="61"/>
        <v>2.75</v>
      </c>
      <c r="Q983" s="4" t="s">
        <v>8319</v>
      </c>
      <c r="R983" s="4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6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1.7142857142857144E-2</v>
      </c>
      <c r="P984" s="7">
        <f t="shared" si="61"/>
        <v>1</v>
      </c>
      <c r="Q984" s="4" t="s">
        <v>8319</v>
      </c>
      <c r="R984" s="4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6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29.506136117214712</v>
      </c>
      <c r="P985" s="7">
        <f t="shared" si="61"/>
        <v>171.79329608938548</v>
      </c>
      <c r="Q985" s="4" t="s">
        <v>8319</v>
      </c>
      <c r="R985" s="4" t="s">
        <v>8321</v>
      </c>
      <c r="S985" s="12">
        <f t="shared" si="62"/>
        <v>42574.417650462965</v>
      </c>
      <c r="T985" s="12">
        <f t="shared" si="63"/>
        <v>42605.620833333334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6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1.06</v>
      </c>
      <c r="P986" s="7">
        <f t="shared" si="61"/>
        <v>35.333333333333336</v>
      </c>
      <c r="Q986" s="4" t="s">
        <v>8319</v>
      </c>
      <c r="R986" s="4" t="s">
        <v>8321</v>
      </c>
      <c r="S986" s="12">
        <f t="shared" si="62"/>
        <v>42060.86583333333</v>
      </c>
      <c r="T986" s="12">
        <f t="shared" si="63"/>
        <v>42090.824166666673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6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6.293333333333333</v>
      </c>
      <c r="P987" s="7">
        <f t="shared" si="61"/>
        <v>82.086956521739125</v>
      </c>
      <c r="Q987" s="4" t="s">
        <v>8319</v>
      </c>
      <c r="R987" s="4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6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12.75</v>
      </c>
      <c r="P988" s="7">
        <f t="shared" si="61"/>
        <v>110.8695652173913</v>
      </c>
      <c r="Q988" s="4" t="s">
        <v>8319</v>
      </c>
      <c r="R988" s="4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6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13.22</v>
      </c>
      <c r="P989" s="7">
        <f t="shared" si="61"/>
        <v>161.21951219512195</v>
      </c>
      <c r="Q989" s="4" t="s">
        <v>8319</v>
      </c>
      <c r="R989" s="4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6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7" t="e">
        <f t="shared" si="61"/>
        <v>#DIV/0!</v>
      </c>
      <c r="Q990" s="4" t="s">
        <v>8319</v>
      </c>
      <c r="R990" s="4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6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16.77</v>
      </c>
      <c r="P991" s="7">
        <f t="shared" si="61"/>
        <v>52.40625</v>
      </c>
      <c r="Q991" s="4" t="s">
        <v>8319</v>
      </c>
      <c r="R991" s="4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6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0.104</v>
      </c>
      <c r="P992" s="7">
        <f t="shared" si="61"/>
        <v>13</v>
      </c>
      <c r="Q992" s="4" t="s">
        <v>8319</v>
      </c>
      <c r="R992" s="4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6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4.24</v>
      </c>
      <c r="P993" s="7">
        <f t="shared" si="61"/>
        <v>30.285714285714285</v>
      </c>
      <c r="Q993" s="4" t="s">
        <v>8319</v>
      </c>
      <c r="R993" s="4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6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0.46700000000000003</v>
      </c>
      <c r="P994" s="7">
        <f t="shared" si="61"/>
        <v>116.75</v>
      </c>
      <c r="Q994" s="4" t="s">
        <v>8319</v>
      </c>
      <c r="R994" s="4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6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25.087142857142858</v>
      </c>
      <c r="P995" s="7">
        <f t="shared" si="61"/>
        <v>89.59693877551021</v>
      </c>
      <c r="Q995" s="4" t="s">
        <v>8319</v>
      </c>
      <c r="R995" s="4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6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2.3344999999999998</v>
      </c>
      <c r="P996" s="7">
        <f t="shared" si="61"/>
        <v>424.45454545454544</v>
      </c>
      <c r="Q996" s="4" t="s">
        <v>8319</v>
      </c>
      <c r="R996" s="4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6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7.26</v>
      </c>
      <c r="P997" s="7">
        <f t="shared" si="61"/>
        <v>80.666666666666671</v>
      </c>
      <c r="Q997" s="4" t="s">
        <v>8319</v>
      </c>
      <c r="R997" s="4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6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1.625</v>
      </c>
      <c r="P998" s="7">
        <f t="shared" si="61"/>
        <v>13</v>
      </c>
      <c r="Q998" s="4" t="s">
        <v>8319</v>
      </c>
      <c r="R998" s="4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6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1.3</v>
      </c>
      <c r="P999" s="7">
        <f t="shared" si="61"/>
        <v>8.125</v>
      </c>
      <c r="Q999" s="4" t="s">
        <v>8319</v>
      </c>
      <c r="R999" s="4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6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58.55833333333333</v>
      </c>
      <c r="P1000" s="7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6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7.7886666666666668</v>
      </c>
      <c r="P1001" s="7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6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2.2157147647256061</v>
      </c>
      <c r="P1002" s="7">
        <f t="shared" si="61"/>
        <v>3304</v>
      </c>
      <c r="Q1002" s="4" t="s">
        <v>8319</v>
      </c>
      <c r="R1002" s="4" t="s">
        <v>8321</v>
      </c>
      <c r="S1002" s="12">
        <f t="shared" si="62"/>
        <v>42748.809722222228</v>
      </c>
      <c r="T1002" s="12">
        <f t="shared" si="63"/>
        <v>42808.768055555556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6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104</v>
      </c>
      <c r="P1003" s="7">
        <f t="shared" si="61"/>
        <v>1300</v>
      </c>
      <c r="Q1003" s="4" t="s">
        <v>8319</v>
      </c>
      <c r="R1003" s="4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6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29.602960296029604</v>
      </c>
      <c r="P1004" s="7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6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16.055</v>
      </c>
      <c r="P1005" s="7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6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82.207999999999998</v>
      </c>
      <c r="P1006" s="7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6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75.051000000000002</v>
      </c>
      <c r="P1007" s="7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42276.374803240738</v>
      </c>
      <c r="T1007" s="12">
        <f t="shared" si="63"/>
        <v>42307.374803240738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6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5.85</v>
      </c>
      <c r="P1008" s="7">
        <f t="shared" si="61"/>
        <v>29.25</v>
      </c>
      <c r="Q1008" s="4" t="s">
        <v>8319</v>
      </c>
      <c r="R1008" s="4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6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44.32</v>
      </c>
      <c r="P1009" s="7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6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0.26737967914438504</v>
      </c>
      <c r="P1010" s="7">
        <f t="shared" si="61"/>
        <v>250</v>
      </c>
      <c r="Q1010" s="4" t="s">
        <v>8319</v>
      </c>
      <c r="R1010" s="4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6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13.13</v>
      </c>
      <c r="P1011" s="7">
        <f t="shared" si="61"/>
        <v>65</v>
      </c>
      <c r="Q1011" s="4" t="s">
        <v>8319</v>
      </c>
      <c r="R1011" s="4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6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0.19088937093275488</v>
      </c>
      <c r="P1012" s="7">
        <f t="shared" si="61"/>
        <v>55</v>
      </c>
      <c r="Q1012" s="4" t="s">
        <v>8319</v>
      </c>
      <c r="R1012" s="4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6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0.375</v>
      </c>
      <c r="P1013" s="7">
        <f t="shared" si="61"/>
        <v>75</v>
      </c>
      <c r="Q1013" s="4" t="s">
        <v>8319</v>
      </c>
      <c r="R1013" s="4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6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21535.021000000001</v>
      </c>
      <c r="P1014" s="7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6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34.527999999999999</v>
      </c>
      <c r="P1015" s="7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6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30.6</v>
      </c>
      <c r="P1016" s="7">
        <f t="shared" si="61"/>
        <v>191.25</v>
      </c>
      <c r="Q1016" s="4" t="s">
        <v>8319</v>
      </c>
      <c r="R1016" s="4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6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2.6666666666666665</v>
      </c>
      <c r="P1017" s="7">
        <f t="shared" si="61"/>
        <v>40</v>
      </c>
      <c r="Q1017" s="4" t="s">
        <v>8319</v>
      </c>
      <c r="R1017" s="4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6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2.8420000000000001</v>
      </c>
      <c r="P1018" s="7">
        <f t="shared" si="61"/>
        <v>74.78947368421052</v>
      </c>
      <c r="Q1018" s="4" t="s">
        <v>8319</v>
      </c>
      <c r="R1018" s="4" t="s">
        <v>8321</v>
      </c>
      <c r="S1018" s="12">
        <f t="shared" si="62"/>
        <v>42421.857129629629</v>
      </c>
      <c r="T1018" s="12">
        <f t="shared" si="63"/>
        <v>42466.815462962957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6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22.878799999999998</v>
      </c>
      <c r="P1019" s="7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6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3.105</v>
      </c>
      <c r="P1020" s="7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6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47.333333333333336</v>
      </c>
      <c r="P1021" s="7">
        <f t="shared" si="61"/>
        <v>53.25</v>
      </c>
      <c r="Q1021" s="4" t="s">
        <v>8319</v>
      </c>
      <c r="R1021" s="4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6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205.54838709677421</v>
      </c>
      <c r="P1022" s="7">
        <f t="shared" si="61"/>
        <v>106.2</v>
      </c>
      <c r="Q1022" s="4" t="s">
        <v>8325</v>
      </c>
      <c r="R1022" s="4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6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351.80366666666669</v>
      </c>
      <c r="P1023" s="7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6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114.9</v>
      </c>
      <c r="P1024" s="7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42111.396724537044</v>
      </c>
      <c r="T1024" s="12">
        <f t="shared" si="63"/>
        <v>42141.396724537044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6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237.15</v>
      </c>
      <c r="P1025" s="7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6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118.63775</v>
      </c>
      <c r="P1026" s="7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6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(E1027*100)/D1027</f>
        <v>109.92831428571429</v>
      </c>
      <c r="P1027" s="7">
        <f t="shared" ref="P1027:P1090" si="65">AVERAGE(E1027/L1027)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6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100.00828571428572</v>
      </c>
      <c r="P1028" s="7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6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103.09292094387415</v>
      </c>
      <c r="P1029" s="7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6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117.27</v>
      </c>
      <c r="P1030" s="7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6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111.76</v>
      </c>
      <c r="P1031" s="7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6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342.1</v>
      </c>
      <c r="P1032" s="7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6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107.4</v>
      </c>
      <c r="P1033" s="7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6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108.49703703703703</v>
      </c>
      <c r="P1034" s="7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6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102.86144578313252</v>
      </c>
      <c r="P1035" s="7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42688.482407407413</v>
      </c>
      <c r="T1035" s="12">
        <f t="shared" si="67"/>
        <v>42716.482407407413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6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130.0018</v>
      </c>
      <c r="P1036" s="7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6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107.65217391304348</v>
      </c>
      <c r="P1037" s="7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6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112.36044444444444</v>
      </c>
      <c r="P1038" s="7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6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102.1</v>
      </c>
      <c r="P1039" s="7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6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145.33333333333334</v>
      </c>
      <c r="P1040" s="7">
        <f t="shared" si="65"/>
        <v>35.73770491803279</v>
      </c>
      <c r="Q1040" s="4" t="s">
        <v>8325</v>
      </c>
      <c r="R1040" s="4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6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128.19999999999999</v>
      </c>
      <c r="P1041" s="7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6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0.29411764705882354</v>
      </c>
      <c r="P1042" s="7">
        <f t="shared" si="65"/>
        <v>250</v>
      </c>
      <c r="Q1042" s="4" t="s">
        <v>8331</v>
      </c>
      <c r="R1042" s="4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6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7" t="e">
        <f t="shared" si="65"/>
        <v>#DIV/0!</v>
      </c>
      <c r="Q1043" s="4" t="s">
        <v>8331</v>
      </c>
      <c r="R1043" s="4" t="s">
        <v>8332</v>
      </c>
      <c r="S1043" s="12">
        <f t="shared" si="66"/>
        <v>41830.810092592597</v>
      </c>
      <c r="T1043" s="12">
        <f t="shared" si="67"/>
        <v>41850.810092592597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6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1.5384615384615385</v>
      </c>
      <c r="P1044" s="7">
        <f t="shared" si="65"/>
        <v>10</v>
      </c>
      <c r="Q1044" s="4" t="s">
        <v>8331</v>
      </c>
      <c r="R1044" s="4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6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8.5370000000000008</v>
      </c>
      <c r="P1045" s="7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6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8.5714285714285715E-2</v>
      </c>
      <c r="P1046" s="7">
        <f t="shared" si="65"/>
        <v>3</v>
      </c>
      <c r="Q1046" s="4" t="s">
        <v>8331</v>
      </c>
      <c r="R1046" s="4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6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2.66</v>
      </c>
      <c r="P1047" s="7">
        <f t="shared" si="65"/>
        <v>33.25</v>
      </c>
      <c r="Q1047" s="4" t="s">
        <v>8331</v>
      </c>
      <c r="R1047" s="4" t="s">
        <v>8332</v>
      </c>
      <c r="S1047" s="12">
        <f t="shared" si="66"/>
        <v>41844.624421296299</v>
      </c>
      <c r="T1047" s="12">
        <f t="shared" si="67"/>
        <v>41874.624421296299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6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7" t="e">
        <f t="shared" si="65"/>
        <v>#DIV/0!</v>
      </c>
      <c r="Q1048" s="4" t="s">
        <v>8331</v>
      </c>
      <c r="R1048" s="4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6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0.05</v>
      </c>
      <c r="P1049" s="7">
        <f t="shared" si="65"/>
        <v>1</v>
      </c>
      <c r="Q1049" s="4" t="s">
        <v>8331</v>
      </c>
      <c r="R1049" s="4" t="s">
        <v>8332</v>
      </c>
      <c r="S1049" s="12">
        <f t="shared" si="66"/>
        <v>41918.568460648145</v>
      </c>
      <c r="T1049" s="12">
        <f t="shared" si="67"/>
        <v>41948.610127314816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6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1.4133333333333333</v>
      </c>
      <c r="P1050" s="7">
        <f t="shared" si="65"/>
        <v>53</v>
      </c>
      <c r="Q1050" s="4" t="s">
        <v>8331</v>
      </c>
      <c r="R1050" s="4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6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7" t="e">
        <f t="shared" si="65"/>
        <v>#DIV/0!</v>
      </c>
      <c r="Q1051" s="4" t="s">
        <v>8331</v>
      </c>
      <c r="R1051" s="4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6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7" t="e">
        <f t="shared" si="65"/>
        <v>#DIV/0!</v>
      </c>
      <c r="Q1052" s="4" t="s">
        <v>8331</v>
      </c>
      <c r="R1052" s="4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6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7" t="e">
        <f t="shared" si="65"/>
        <v>#DIV/0!</v>
      </c>
      <c r="Q1053" s="4" t="s">
        <v>8331</v>
      </c>
      <c r="R1053" s="4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6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7" t="e">
        <f t="shared" si="65"/>
        <v>#DIV/0!</v>
      </c>
      <c r="Q1054" s="4" t="s">
        <v>8331</v>
      </c>
      <c r="R1054" s="4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6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1</v>
      </c>
      <c r="P1055" s="7">
        <f t="shared" si="65"/>
        <v>15</v>
      </c>
      <c r="Q1055" s="4" t="s">
        <v>8331</v>
      </c>
      <c r="R1055" s="4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6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7" t="e">
        <f t="shared" si="65"/>
        <v>#DIV/0!</v>
      </c>
      <c r="Q1056" s="4" t="s">
        <v>8331</v>
      </c>
      <c r="R1056" s="4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6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7" t="e">
        <f t="shared" si="65"/>
        <v>#DIV/0!</v>
      </c>
      <c r="Q1057" s="4" t="s">
        <v>8331</v>
      </c>
      <c r="R1057" s="4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6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7" t="e">
        <f t="shared" si="65"/>
        <v>#DIV/0!</v>
      </c>
      <c r="Q1058" s="4" t="s">
        <v>8331</v>
      </c>
      <c r="R1058" s="4" t="s">
        <v>8332</v>
      </c>
      <c r="S1058" s="12">
        <f t="shared" si="66"/>
        <v>42058.469641203701</v>
      </c>
      <c r="T1058" s="12">
        <f t="shared" si="67"/>
        <v>42118.427974537044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6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7" t="e">
        <f t="shared" si="65"/>
        <v>#DIV/0!</v>
      </c>
      <c r="Q1059" s="4" t="s">
        <v>8331</v>
      </c>
      <c r="R1059" s="4" t="s">
        <v>8332</v>
      </c>
      <c r="S1059" s="12">
        <f t="shared" si="66"/>
        <v>42678.621331018512</v>
      </c>
      <c r="T1059" s="12">
        <f t="shared" si="67"/>
        <v>42708.662997685184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6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7" t="e">
        <f t="shared" si="65"/>
        <v>#DIV/0!</v>
      </c>
      <c r="Q1060" s="4" t="s">
        <v>8331</v>
      </c>
      <c r="R1060" s="4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6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7" t="e">
        <f t="shared" si="65"/>
        <v>#DIV/0!</v>
      </c>
      <c r="Q1061" s="4" t="s">
        <v>8331</v>
      </c>
      <c r="R1061" s="4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6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1</v>
      </c>
      <c r="P1062" s="7">
        <f t="shared" si="65"/>
        <v>50</v>
      </c>
      <c r="Q1062" s="4" t="s">
        <v>8331</v>
      </c>
      <c r="R1062" s="4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6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7" t="e">
        <f t="shared" si="65"/>
        <v>#DIV/0!</v>
      </c>
      <c r="Q1063" s="4" t="s">
        <v>8331</v>
      </c>
      <c r="R1063" s="4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6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95.477386934673362</v>
      </c>
      <c r="P1064" s="7">
        <f t="shared" si="65"/>
        <v>47.5</v>
      </c>
      <c r="Q1064" s="4" t="s">
        <v>8331</v>
      </c>
      <c r="R1064" s="4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6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7" t="e">
        <f t="shared" si="65"/>
        <v>#DIV/0!</v>
      </c>
      <c r="Q1065" s="4" t="s">
        <v>8331</v>
      </c>
      <c r="R1065" s="4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6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8.974444444444444</v>
      </c>
      <c r="P1066" s="7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6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2.7</v>
      </c>
      <c r="P1067" s="7">
        <f t="shared" si="65"/>
        <v>16.2</v>
      </c>
      <c r="Q1067" s="4" t="s">
        <v>8333</v>
      </c>
      <c r="R1067" s="4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6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3.3673333333333333</v>
      </c>
      <c r="P1068" s="7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41445.712754629632</v>
      </c>
      <c r="T1068" s="12">
        <f t="shared" si="67"/>
        <v>41490.712754629632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6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26</v>
      </c>
      <c r="P1069" s="7">
        <f t="shared" si="65"/>
        <v>13</v>
      </c>
      <c r="Q1069" s="4" t="s">
        <v>8333</v>
      </c>
      <c r="R1069" s="4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6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0.15</v>
      </c>
      <c r="P1070" s="7">
        <f t="shared" si="65"/>
        <v>11.25</v>
      </c>
      <c r="Q1070" s="4" t="s">
        <v>8333</v>
      </c>
      <c r="R1070" s="4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6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38.636363636363633</v>
      </c>
      <c r="P1071" s="7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6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0.7</v>
      </c>
      <c r="P1072" s="7">
        <f t="shared" si="65"/>
        <v>35</v>
      </c>
      <c r="Q1072" s="4" t="s">
        <v>8333</v>
      </c>
      <c r="R1072" s="4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6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7" t="e">
        <f t="shared" si="65"/>
        <v>#DIV/0!</v>
      </c>
      <c r="Q1073" s="4" t="s">
        <v>8333</v>
      </c>
      <c r="R1073" s="4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6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6.8000000000000005E-2</v>
      </c>
      <c r="P1074" s="7">
        <f t="shared" si="65"/>
        <v>12.75</v>
      </c>
      <c r="Q1074" s="4" t="s">
        <v>8333</v>
      </c>
      <c r="R1074" s="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6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1.3333333333333333</v>
      </c>
      <c r="P1075" s="7">
        <f t="shared" si="65"/>
        <v>10</v>
      </c>
      <c r="Q1075" s="4" t="s">
        <v>8333</v>
      </c>
      <c r="R1075" s="4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6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6.3092592592592593</v>
      </c>
      <c r="P1076" s="7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6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4.5</v>
      </c>
      <c r="P1077" s="7">
        <f t="shared" si="65"/>
        <v>15</v>
      </c>
      <c r="Q1077" s="4" t="s">
        <v>8333</v>
      </c>
      <c r="R1077" s="4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6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62.765333333333331</v>
      </c>
      <c r="P1078" s="7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6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29.376000000000001</v>
      </c>
      <c r="P1079" s="7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6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7.5</v>
      </c>
      <c r="P1080" s="7">
        <f t="shared" si="65"/>
        <v>9</v>
      </c>
      <c r="Q1080" s="4" t="s">
        <v>8333</v>
      </c>
      <c r="R1080" s="4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6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2.6076923076923078</v>
      </c>
      <c r="P1081" s="7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42479.316388888896</v>
      </c>
      <c r="T1081" s="12">
        <f t="shared" si="67"/>
        <v>42504.316388888896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6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9.1050000000000004</v>
      </c>
      <c r="P1082" s="7">
        <f t="shared" si="65"/>
        <v>18.581632653061224</v>
      </c>
      <c r="Q1082" s="4" t="s">
        <v>8333</v>
      </c>
      <c r="R1082" s="4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6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1.7647058823529412E-2</v>
      </c>
      <c r="P1083" s="7">
        <f t="shared" si="65"/>
        <v>3</v>
      </c>
      <c r="Q1083" s="4" t="s">
        <v>8333</v>
      </c>
      <c r="R1083" s="4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6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0.56000000000000005</v>
      </c>
      <c r="P1084" s="7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41101.656111111115</v>
      </c>
      <c r="T1084" s="12">
        <f t="shared" si="67"/>
        <v>41131.656111111115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6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0.82</v>
      </c>
      <c r="P1085" s="7">
        <f t="shared" si="65"/>
        <v>410</v>
      </c>
      <c r="Q1085" s="4" t="s">
        <v>8333</v>
      </c>
      <c r="R1085" s="4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6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7" t="e">
        <f t="shared" si="65"/>
        <v>#DIV/0!</v>
      </c>
      <c r="Q1086" s="4" t="s">
        <v>8333</v>
      </c>
      <c r="R1086" s="4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6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3.42</v>
      </c>
      <c r="P1087" s="7">
        <f t="shared" si="65"/>
        <v>114</v>
      </c>
      <c r="Q1087" s="4" t="s">
        <v>8333</v>
      </c>
      <c r="R1087" s="4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6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8.3333333333333329E-2</v>
      </c>
      <c r="P1088" s="7">
        <f t="shared" si="65"/>
        <v>7.5</v>
      </c>
      <c r="Q1088" s="4" t="s">
        <v>8333</v>
      </c>
      <c r="R1088" s="4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6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7" t="e">
        <f t="shared" si="65"/>
        <v>#DIV/0!</v>
      </c>
      <c r="Q1089" s="4" t="s">
        <v>8333</v>
      </c>
      <c r="R1089" s="4" t="s">
        <v>8334</v>
      </c>
      <c r="S1089" s="12">
        <f t="shared" si="66"/>
        <v>41775.463969907411</v>
      </c>
      <c r="T1089" s="12">
        <f t="shared" si="67"/>
        <v>41805.463969907411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6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14.182977777777777</v>
      </c>
      <c r="P1090" s="7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6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(E1091*100)/D1091</f>
        <v>7.8266666666666671</v>
      </c>
      <c r="P1091" s="7">
        <f t="shared" ref="P1091:P1154" si="69">AVERAGE(E1091/L1091)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6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3.8464497269020695E-2</v>
      </c>
      <c r="P1092" s="7">
        <f t="shared" si="69"/>
        <v>5</v>
      </c>
      <c r="Q1092" s="4" t="s">
        <v>8333</v>
      </c>
      <c r="R1092" s="4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6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12.5</v>
      </c>
      <c r="P1093" s="7">
        <f t="shared" si="69"/>
        <v>12.5</v>
      </c>
      <c r="Q1093" s="4" t="s">
        <v>8333</v>
      </c>
      <c r="R1093" s="4" t="s">
        <v>8334</v>
      </c>
      <c r="S1093" s="12">
        <f t="shared" si="70"/>
        <v>42440.570277777777</v>
      </c>
      <c r="T1093" s="12">
        <f t="shared" si="71"/>
        <v>42470.528611111105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6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1.05</v>
      </c>
      <c r="P1094" s="7">
        <f t="shared" si="69"/>
        <v>3</v>
      </c>
      <c r="Q1094" s="4" t="s">
        <v>8333</v>
      </c>
      <c r="R1094" s="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6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14.083333333333334</v>
      </c>
      <c r="P1095" s="7">
        <f t="shared" si="69"/>
        <v>10.5625</v>
      </c>
      <c r="Q1095" s="4" t="s">
        <v>8333</v>
      </c>
      <c r="R1095" s="4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6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18.300055555555556</v>
      </c>
      <c r="P1096" s="7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40795.463344907403</v>
      </c>
      <c r="T1096" s="12">
        <f t="shared" si="71"/>
        <v>40825.463344907403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6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5.0347999999999997</v>
      </c>
      <c r="P1097" s="7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6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17.933333333333334</v>
      </c>
      <c r="P1098" s="7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6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4.7E-2</v>
      </c>
      <c r="P1099" s="7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6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7.2119999999999997</v>
      </c>
      <c r="P1100" s="7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6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0.5</v>
      </c>
      <c r="P1101" s="7">
        <f t="shared" si="69"/>
        <v>25</v>
      </c>
      <c r="Q1101" s="4" t="s">
        <v>8333</v>
      </c>
      <c r="R1101" s="4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6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2.5</v>
      </c>
      <c r="P1102" s="7">
        <f t="shared" si="69"/>
        <v>10</v>
      </c>
      <c r="Q1102" s="4" t="s">
        <v>8333</v>
      </c>
      <c r="R1102" s="4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6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4.1000000000000002E-2</v>
      </c>
      <c r="P1103" s="7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6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5.3125</v>
      </c>
      <c r="P1104" s="7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6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1.62</v>
      </c>
      <c r="P1105" s="7">
        <f t="shared" si="69"/>
        <v>16.2</v>
      </c>
      <c r="Q1105" s="4" t="s">
        <v>8333</v>
      </c>
      <c r="R1105" s="4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6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4.9516666666666671</v>
      </c>
      <c r="P1106" s="7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6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0.159</v>
      </c>
      <c r="P1107" s="7">
        <f t="shared" si="69"/>
        <v>71.55</v>
      </c>
      <c r="Q1107" s="4" t="s">
        <v>8333</v>
      </c>
      <c r="R1107" s="4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6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41.25</v>
      </c>
      <c r="P1108" s="7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6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7" t="e">
        <f t="shared" si="69"/>
        <v>#DIV/0!</v>
      </c>
      <c r="Q1109" s="4" t="s">
        <v>8333</v>
      </c>
      <c r="R1109" s="4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6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2.93</v>
      </c>
      <c r="P1110" s="7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6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0.45</v>
      </c>
      <c r="P1111" s="7">
        <f t="shared" si="69"/>
        <v>15</v>
      </c>
      <c r="Q1111" s="4" t="s">
        <v>8333</v>
      </c>
      <c r="R1111" s="4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6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0.51</v>
      </c>
      <c r="P1112" s="7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6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0.04</v>
      </c>
      <c r="P1113" s="7">
        <f t="shared" si="69"/>
        <v>1</v>
      </c>
      <c r="Q1113" s="4" t="s">
        <v>8333</v>
      </c>
      <c r="R1113" s="4" t="s">
        <v>8334</v>
      </c>
      <c r="S1113" s="12">
        <f t="shared" si="70"/>
        <v>42346.953587962969</v>
      </c>
      <c r="T1113" s="12">
        <f t="shared" si="71"/>
        <v>42376.953587962969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6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35.537409090909094</v>
      </c>
      <c r="P1114" s="7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6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0.5</v>
      </c>
      <c r="P1115" s="7">
        <f t="shared" si="69"/>
        <v>5</v>
      </c>
      <c r="Q1115" s="4" t="s">
        <v>8333</v>
      </c>
      <c r="R1115" s="4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6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0.16666666666666666</v>
      </c>
      <c r="P1116" s="7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6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0.13250000000000001</v>
      </c>
      <c r="P1117" s="7">
        <f t="shared" si="69"/>
        <v>13.25</v>
      </c>
      <c r="Q1117" s="4" t="s">
        <v>8333</v>
      </c>
      <c r="R1117" s="4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6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3.5704E-2</v>
      </c>
      <c r="P1118" s="7">
        <f t="shared" si="69"/>
        <v>17.852</v>
      </c>
      <c r="Q1118" s="4" t="s">
        <v>8333</v>
      </c>
      <c r="R1118" s="4" t="s">
        <v>8334</v>
      </c>
      <c r="S1118" s="12">
        <f t="shared" si="70"/>
        <v>41009.597314814811</v>
      </c>
      <c r="T1118" s="12">
        <f t="shared" si="71"/>
        <v>41069.597314814811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6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8.3000000000000007</v>
      </c>
      <c r="P1119" s="7">
        <f t="shared" si="69"/>
        <v>10.375</v>
      </c>
      <c r="Q1119" s="4" t="s">
        <v>8333</v>
      </c>
      <c r="R1119" s="4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6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2.4222222222222221</v>
      </c>
      <c r="P1120" s="7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6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0.23809523809523808</v>
      </c>
      <c r="P1121" s="7">
        <f t="shared" si="69"/>
        <v>5</v>
      </c>
      <c r="Q1121" s="4" t="s">
        <v>8333</v>
      </c>
      <c r="R1121" s="4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6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7" t="e">
        <f t="shared" si="69"/>
        <v>#DIV/0!</v>
      </c>
      <c r="Q1122" s="4" t="s">
        <v>8333</v>
      </c>
      <c r="R1122" s="4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6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1.1599999999999999E-2</v>
      </c>
      <c r="P1123" s="7">
        <f t="shared" si="69"/>
        <v>5.8</v>
      </c>
      <c r="Q1123" s="4" t="s">
        <v>8333</v>
      </c>
      <c r="R1123" s="4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6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7" t="e">
        <f t="shared" si="69"/>
        <v>#DIV/0!</v>
      </c>
      <c r="Q1124" s="4" t="s">
        <v>8333</v>
      </c>
      <c r="R1124" s="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6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0.22</v>
      </c>
      <c r="P1125" s="7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6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0.47222222222222221</v>
      </c>
      <c r="P1126" s="7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6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7" t="e">
        <f t="shared" si="69"/>
        <v>#DIV/0!</v>
      </c>
      <c r="Q1127" s="4" t="s">
        <v>8333</v>
      </c>
      <c r="R1127" s="4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6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0.5</v>
      </c>
      <c r="P1128" s="7">
        <f t="shared" si="69"/>
        <v>5</v>
      </c>
      <c r="Q1128" s="4" t="s">
        <v>8333</v>
      </c>
      <c r="R1128" s="4" t="s">
        <v>8335</v>
      </c>
      <c r="S1128" s="12">
        <f t="shared" si="70"/>
        <v>42535.077476851846</v>
      </c>
      <c r="T1128" s="12">
        <f t="shared" si="71"/>
        <v>42565.077476851846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6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1.6714285714285715</v>
      </c>
      <c r="P1129" s="7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6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0.1</v>
      </c>
      <c r="P1130" s="7">
        <f t="shared" si="69"/>
        <v>1</v>
      </c>
      <c r="Q1130" s="4" t="s">
        <v>8333</v>
      </c>
      <c r="R1130" s="4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6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0.105</v>
      </c>
      <c r="P1131" s="7">
        <f t="shared" si="69"/>
        <v>10.5</v>
      </c>
      <c r="Q1131" s="4" t="s">
        <v>8333</v>
      </c>
      <c r="R1131" s="4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6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0.22</v>
      </c>
      <c r="P1132" s="7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6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7" t="e">
        <f t="shared" si="69"/>
        <v>#DIV/0!</v>
      </c>
      <c r="Q1133" s="4" t="s">
        <v>8333</v>
      </c>
      <c r="R1133" s="4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6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14.38</v>
      </c>
      <c r="P1134" s="7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6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0.66666666666666663</v>
      </c>
      <c r="P1135" s="7">
        <f t="shared" si="69"/>
        <v>20</v>
      </c>
      <c r="Q1135" s="4" t="s">
        <v>8333</v>
      </c>
      <c r="R1135" s="4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6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4.0000000000000001E-3</v>
      </c>
      <c r="P1136" s="7">
        <f t="shared" si="69"/>
        <v>1</v>
      </c>
      <c r="Q1136" s="4" t="s">
        <v>8333</v>
      </c>
      <c r="R1136" s="4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6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5</v>
      </c>
      <c r="P1137" s="7">
        <f t="shared" si="69"/>
        <v>50</v>
      </c>
      <c r="Q1137" s="4" t="s">
        <v>8333</v>
      </c>
      <c r="R1137" s="4" t="s">
        <v>8335</v>
      </c>
      <c r="S1137" s="12">
        <f t="shared" si="70"/>
        <v>42558.739513888882</v>
      </c>
      <c r="T1137" s="12">
        <f t="shared" si="71"/>
        <v>42588.739513888882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6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6.4439140811455848</v>
      </c>
      <c r="P1138" s="7">
        <f t="shared" si="69"/>
        <v>45</v>
      </c>
      <c r="Q1138" s="4" t="s">
        <v>8333</v>
      </c>
      <c r="R1138" s="4" t="s">
        <v>8335</v>
      </c>
      <c r="S1138" s="12">
        <f t="shared" si="70"/>
        <v>42327.421631944439</v>
      </c>
      <c r="T1138" s="12">
        <f t="shared" si="71"/>
        <v>42357.421631944439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6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39.5</v>
      </c>
      <c r="P1139" s="7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6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0.35714285714285715</v>
      </c>
      <c r="P1140" s="7">
        <f t="shared" si="69"/>
        <v>31.25</v>
      </c>
      <c r="Q1140" s="4" t="s">
        <v>8333</v>
      </c>
      <c r="R1140" s="4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6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6.25E-2</v>
      </c>
      <c r="P1141" s="7">
        <f t="shared" si="69"/>
        <v>5</v>
      </c>
      <c r="Q1141" s="4" t="s">
        <v>8333</v>
      </c>
      <c r="R1141" s="4" t="s">
        <v>8335</v>
      </c>
      <c r="S1141" s="12">
        <f t="shared" si="70"/>
        <v>41975.097523148142</v>
      </c>
      <c r="T1141" s="12">
        <f t="shared" si="71"/>
        <v>42005.097523148142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6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7" t="e">
        <f t="shared" si="69"/>
        <v>#DIV/0!</v>
      </c>
      <c r="Q1142" s="4" t="s">
        <v>8333</v>
      </c>
      <c r="R1142" s="4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6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7" t="e">
        <f t="shared" si="69"/>
        <v>#DIV/0!</v>
      </c>
      <c r="Q1143" s="4" t="s">
        <v>8333</v>
      </c>
      <c r="R1143" s="4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6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7" t="e">
        <f t="shared" si="69"/>
        <v>#DIV/0!</v>
      </c>
      <c r="Q1144" s="4" t="s">
        <v>8333</v>
      </c>
      <c r="R1144" s="4" t="s">
        <v>8335</v>
      </c>
      <c r="S1144" s="12">
        <f t="shared" si="70"/>
        <v>42021.756099537044</v>
      </c>
      <c r="T1144" s="12">
        <f t="shared" si="71"/>
        <v>42051.756099537044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6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0.41333333333333333</v>
      </c>
      <c r="P1145" s="7">
        <f t="shared" si="69"/>
        <v>23.25</v>
      </c>
      <c r="Q1145" s="4" t="s">
        <v>8333</v>
      </c>
      <c r="R1145" s="4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6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7" t="e">
        <f t="shared" si="69"/>
        <v>#DIV/0!</v>
      </c>
      <c r="Q1146" s="4" t="s">
        <v>8336</v>
      </c>
      <c r="R1146" s="4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6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0.125</v>
      </c>
      <c r="P1147" s="7">
        <f t="shared" si="69"/>
        <v>100</v>
      </c>
      <c r="Q1147" s="4" t="s">
        <v>8336</v>
      </c>
      <c r="R1147" s="4" t="s">
        <v>8337</v>
      </c>
      <c r="S1147" s="12">
        <f t="shared" si="70"/>
        <v>41854.497592592597</v>
      </c>
      <c r="T1147" s="12">
        <f t="shared" si="71"/>
        <v>41914.497592592597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6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8.8333333333333339</v>
      </c>
      <c r="P1148" s="7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6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7" t="e">
        <f t="shared" si="69"/>
        <v>#DIV/0!</v>
      </c>
      <c r="Q1149" s="4" t="s">
        <v>8336</v>
      </c>
      <c r="R1149" s="4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6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0.48666666666666669</v>
      </c>
      <c r="P1150" s="7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6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0.15</v>
      </c>
      <c r="P1151" s="7">
        <f t="shared" si="69"/>
        <v>37.5</v>
      </c>
      <c r="Q1151" s="4" t="s">
        <v>8336</v>
      </c>
      <c r="R1151" s="4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6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10.08</v>
      </c>
      <c r="P1152" s="7">
        <f t="shared" si="69"/>
        <v>42</v>
      </c>
      <c r="Q1152" s="4" t="s">
        <v>8336</v>
      </c>
      <c r="R1152" s="4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6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7" t="e">
        <f t="shared" si="69"/>
        <v>#DIV/0!</v>
      </c>
      <c r="Q1153" s="4" t="s">
        <v>8336</v>
      </c>
      <c r="R1153" s="4" t="s">
        <v>8337</v>
      </c>
      <c r="S1153" s="12">
        <f t="shared" si="70"/>
        <v>42223.852581018517</v>
      </c>
      <c r="T1153" s="12">
        <f t="shared" si="71"/>
        <v>42253.852581018517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6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5.6937499999999996</v>
      </c>
      <c r="P1154" s="7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6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(E1155*100)/D1155</f>
        <v>0.625</v>
      </c>
      <c r="P1155" s="7">
        <f t="shared" ref="P1155:P1218" si="73">AVERAGE(E1155/L1155)</f>
        <v>50</v>
      </c>
      <c r="Q1155" s="4" t="s">
        <v>8336</v>
      </c>
      <c r="R1155" s="4" t="s">
        <v>8337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6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6.5</v>
      </c>
      <c r="P1156" s="7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6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0.752</v>
      </c>
      <c r="P1157" s="7">
        <f t="shared" si="73"/>
        <v>23.5</v>
      </c>
      <c r="Q1157" s="4" t="s">
        <v>8336</v>
      </c>
      <c r="R1157" s="4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6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7" t="e">
        <f t="shared" si="73"/>
        <v>#DIV/0!</v>
      </c>
      <c r="Q1158" s="4" t="s">
        <v>8336</v>
      </c>
      <c r="R1158" s="4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6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1.51</v>
      </c>
      <c r="P1159" s="7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41918.378240740742</v>
      </c>
      <c r="T1159" s="12">
        <f t="shared" si="75"/>
        <v>41978.419907407413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6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0.46666666666666667</v>
      </c>
      <c r="P1160" s="7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6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7" t="e">
        <f t="shared" si="73"/>
        <v>#DIV/0!</v>
      </c>
      <c r="Q1161" s="4" t="s">
        <v>8336</v>
      </c>
      <c r="R1161" s="4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6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3.85</v>
      </c>
      <c r="P1162" s="7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42060.904930555553</v>
      </c>
      <c r="T1162" s="12">
        <f t="shared" si="75"/>
        <v>42090.863263888896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6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7" t="e">
        <f t="shared" si="73"/>
        <v>#DIV/0!</v>
      </c>
      <c r="Q1163" s="4" t="s">
        <v>8336</v>
      </c>
      <c r="R1163" s="4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6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5.8333333333333334E-2</v>
      </c>
      <c r="P1164" s="7">
        <f t="shared" si="73"/>
        <v>17.5</v>
      </c>
      <c r="Q1164" s="4" t="s">
        <v>8336</v>
      </c>
      <c r="R1164" s="4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6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7" t="e">
        <f t="shared" si="73"/>
        <v>#DIV/0!</v>
      </c>
      <c r="Q1165" s="4" t="s">
        <v>8336</v>
      </c>
      <c r="R1165" s="4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6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7" t="e">
        <f t="shared" si="73"/>
        <v>#DIV/0!</v>
      </c>
      <c r="Q1166" s="4" t="s">
        <v>8336</v>
      </c>
      <c r="R1166" s="4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6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20.704999999999998</v>
      </c>
      <c r="P1167" s="7">
        <f t="shared" si="73"/>
        <v>82.82</v>
      </c>
      <c r="Q1167" s="4" t="s">
        <v>8336</v>
      </c>
      <c r="R1167" s="4" t="s">
        <v>8337</v>
      </c>
      <c r="S1167" s="12">
        <f t="shared" si="74"/>
        <v>41791.964467592588</v>
      </c>
      <c r="T1167" s="12">
        <f t="shared" si="75"/>
        <v>41825.964467592588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6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19.14</v>
      </c>
      <c r="P1168" s="7">
        <f t="shared" si="73"/>
        <v>358.875</v>
      </c>
      <c r="Q1168" s="4" t="s">
        <v>8336</v>
      </c>
      <c r="R1168" s="4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6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1.6316666666666666</v>
      </c>
      <c r="P1169" s="7">
        <f t="shared" si="73"/>
        <v>61.1875</v>
      </c>
      <c r="Q1169" s="4" t="s">
        <v>8336</v>
      </c>
      <c r="R1169" s="4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6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5.666666666666667</v>
      </c>
      <c r="P1170" s="7">
        <f t="shared" si="73"/>
        <v>340</v>
      </c>
      <c r="Q1170" s="4" t="s">
        <v>8336</v>
      </c>
      <c r="R1170" s="4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6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0.17</v>
      </c>
      <c r="P1171" s="7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6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0.4</v>
      </c>
      <c r="P1172" s="7">
        <f t="shared" si="73"/>
        <v>50</v>
      </c>
      <c r="Q1172" s="4" t="s">
        <v>8336</v>
      </c>
      <c r="R1172" s="4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6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0.1</v>
      </c>
      <c r="P1173" s="7">
        <f t="shared" si="73"/>
        <v>25</v>
      </c>
      <c r="Q1173" s="4" t="s">
        <v>8336</v>
      </c>
      <c r="R1173" s="4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6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7" t="e">
        <f t="shared" si="73"/>
        <v>#DIV/0!</v>
      </c>
      <c r="Q1174" s="4" t="s">
        <v>8336</v>
      </c>
      <c r="R1174" s="4" t="s">
        <v>8337</v>
      </c>
      <c r="S1174" s="12">
        <f t="shared" si="74"/>
        <v>41841.432314814818</v>
      </c>
      <c r="T1174" s="12">
        <f t="shared" si="75"/>
        <v>41871.432314814818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6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2.4E-2</v>
      </c>
      <c r="P1175" s="7">
        <f t="shared" si="73"/>
        <v>30</v>
      </c>
      <c r="Q1175" s="4" t="s">
        <v>8336</v>
      </c>
      <c r="R1175" s="4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6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5.9066666666666663</v>
      </c>
      <c r="P1176" s="7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6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2.9249999999999998</v>
      </c>
      <c r="P1177" s="7">
        <f t="shared" si="73"/>
        <v>65</v>
      </c>
      <c r="Q1177" s="4" t="s">
        <v>8336</v>
      </c>
      <c r="R1177" s="4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6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5.7142857142857143E-3</v>
      </c>
      <c r="P1178" s="7">
        <f t="shared" si="73"/>
        <v>10</v>
      </c>
      <c r="Q1178" s="4" t="s">
        <v>8336</v>
      </c>
      <c r="R1178" s="4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6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7" t="e">
        <f t="shared" si="73"/>
        <v>#DIV/0!</v>
      </c>
      <c r="Q1179" s="4" t="s">
        <v>8336</v>
      </c>
      <c r="R1179" s="4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6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6.6666666666666671E-3</v>
      </c>
      <c r="P1180" s="7">
        <f t="shared" si="73"/>
        <v>5</v>
      </c>
      <c r="Q1180" s="4" t="s">
        <v>8336</v>
      </c>
      <c r="R1180" s="4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6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5.333333333333333</v>
      </c>
      <c r="P1181" s="7">
        <f t="shared" si="73"/>
        <v>640</v>
      </c>
      <c r="Q1181" s="4" t="s">
        <v>8336</v>
      </c>
      <c r="R1181" s="4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6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11.75</v>
      </c>
      <c r="P1182" s="7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6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8.0000000000000002E-3</v>
      </c>
      <c r="P1183" s="7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6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4.2</v>
      </c>
      <c r="P1184" s="7">
        <f t="shared" si="73"/>
        <v>10.5</v>
      </c>
      <c r="Q1184" s="4" t="s">
        <v>8336</v>
      </c>
      <c r="R1184" s="4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6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4</v>
      </c>
      <c r="P1185" s="7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6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104.93636363636364</v>
      </c>
      <c r="P1186" s="7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6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105.44</v>
      </c>
      <c r="P1187" s="7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6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106.73333333333333</v>
      </c>
      <c r="P1188" s="7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6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104.12571428571428</v>
      </c>
      <c r="P1189" s="7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6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160.55000000000001</v>
      </c>
      <c r="P1190" s="7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6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107.77777777777777</v>
      </c>
      <c r="P1191" s="7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6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135</v>
      </c>
      <c r="P1192" s="7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6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109.07407407407408</v>
      </c>
      <c r="P1193" s="7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42419.353703703702</v>
      </c>
      <c r="T1193" s="12">
        <f t="shared" si="75"/>
        <v>42449.312037037031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6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290</v>
      </c>
      <c r="P1194" s="7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6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103.95714285714286</v>
      </c>
      <c r="P1195" s="7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42409.526076388895</v>
      </c>
      <c r="T1195" s="12">
        <f t="shared" si="75"/>
        <v>42469.484409722223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6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322.24</v>
      </c>
      <c r="P1196" s="7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6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135</v>
      </c>
      <c r="P1197" s="7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6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269.91034482758619</v>
      </c>
      <c r="P1198" s="7">
        <f t="shared" si="73"/>
        <v>76.439453125</v>
      </c>
      <c r="Q1198" s="4" t="s">
        <v>8338</v>
      </c>
      <c r="R1198" s="4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6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253.29333333333332</v>
      </c>
      <c r="P1199" s="7">
        <f t="shared" si="73"/>
        <v>121</v>
      </c>
      <c r="Q1199" s="4" t="s">
        <v>8338</v>
      </c>
      <c r="R1199" s="4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6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260.60000000000002</v>
      </c>
      <c r="P1200" s="7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6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101.31677953348382</v>
      </c>
      <c r="P1201" s="7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6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125.60416666666667</v>
      </c>
      <c r="P1202" s="7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6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102.43783333333333</v>
      </c>
      <c r="P1203" s="7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6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199.244</v>
      </c>
      <c r="P1204" s="7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42152.038819444439</v>
      </c>
      <c r="T1204" s="12">
        <f t="shared" si="75"/>
        <v>42182.038819444439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6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102.45398773006134</v>
      </c>
      <c r="P1205" s="7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6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102.94615384615385</v>
      </c>
      <c r="P1206" s="7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6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100.86153846153846</v>
      </c>
      <c r="P1207" s="7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6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115</v>
      </c>
      <c r="P1208" s="7">
        <f t="shared" si="73"/>
        <v>32.34375</v>
      </c>
      <c r="Q1208" s="4" t="s">
        <v>8338</v>
      </c>
      <c r="R1208" s="4" t="s">
        <v>8339</v>
      </c>
      <c r="S1208" s="12">
        <f t="shared" si="74"/>
        <v>42772.526076388895</v>
      </c>
      <c r="T1208" s="12">
        <f t="shared" si="75"/>
        <v>42805.311805555553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6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104.16766467065868</v>
      </c>
      <c r="P1209" s="7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6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155.30000000000001</v>
      </c>
      <c r="P1210" s="7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6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106</v>
      </c>
      <c r="P1211" s="7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6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254.315</v>
      </c>
      <c r="P1212" s="7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6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101.1</v>
      </c>
      <c r="P1213" s="7">
        <f t="shared" si="73"/>
        <v>168.5</v>
      </c>
      <c r="Q1213" s="4" t="s">
        <v>8338</v>
      </c>
      <c r="R1213" s="4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6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129.04</v>
      </c>
      <c r="P1214" s="7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6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102.23076923076923</v>
      </c>
      <c r="P1215" s="7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6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131.80000000000001</v>
      </c>
      <c r="P1216" s="7">
        <f t="shared" si="73"/>
        <v>105.44</v>
      </c>
      <c r="Q1216" s="4" t="s">
        <v>8338</v>
      </c>
      <c r="R1216" s="4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6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786.08019999999999</v>
      </c>
      <c r="P1217" s="7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6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145.69999999999999</v>
      </c>
      <c r="P1218" s="7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6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(E1219*100)/D1219</f>
        <v>102.6</v>
      </c>
      <c r="P1219" s="7">
        <f t="shared" ref="P1219:P1282" si="77">AVERAGE(E1219/L1219)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6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172.27777777777777</v>
      </c>
      <c r="P1220" s="7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6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159.16819571865443</v>
      </c>
      <c r="P1221" s="7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42633.211956018517</v>
      </c>
      <c r="T1221" s="12">
        <f t="shared" si="79"/>
        <v>42663.211956018517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6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103.76666666666667</v>
      </c>
      <c r="P1222" s="7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6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111.40954545454547</v>
      </c>
      <c r="P1223" s="7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6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280.375</v>
      </c>
      <c r="P1224" s="7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6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112.10606060606061</v>
      </c>
      <c r="P1225" s="7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6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7.0666666666666664</v>
      </c>
      <c r="P1226" s="7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6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4.4000000000000004</v>
      </c>
      <c r="P1227" s="7">
        <f t="shared" si="77"/>
        <v>44</v>
      </c>
      <c r="Q1227" s="4" t="s">
        <v>8325</v>
      </c>
      <c r="R1227" s="4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6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3.8740000000000001</v>
      </c>
      <c r="P1228" s="7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6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7" t="e">
        <f t="shared" si="77"/>
        <v>#DIV/0!</v>
      </c>
      <c r="Q1229" s="4" t="s">
        <v>8325</v>
      </c>
      <c r="R1229" s="4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6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29.3</v>
      </c>
      <c r="P1230" s="7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6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0.90909090909090906</v>
      </c>
      <c r="P1231" s="7">
        <f t="shared" si="77"/>
        <v>25</v>
      </c>
      <c r="Q1231" s="4" t="s">
        <v>8325</v>
      </c>
      <c r="R1231" s="4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6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7" t="e">
        <f t="shared" si="77"/>
        <v>#DIV/0!</v>
      </c>
      <c r="Q1232" s="4" t="s">
        <v>8325</v>
      </c>
      <c r="R1232" s="4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6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7" t="e">
        <f t="shared" si="77"/>
        <v>#DIV/0!</v>
      </c>
      <c r="Q1233" s="4" t="s">
        <v>8325</v>
      </c>
      <c r="R1233" s="4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6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0.8</v>
      </c>
      <c r="P1234" s="7">
        <f t="shared" si="77"/>
        <v>40</v>
      </c>
      <c r="Q1234" s="4" t="s">
        <v>8325</v>
      </c>
      <c r="R1234" s="4" t="s">
        <v>8340</v>
      </c>
      <c r="S1234" s="12">
        <f t="shared" si="78"/>
        <v>41506.598032407412</v>
      </c>
      <c r="T1234" s="12">
        <f t="shared" si="79"/>
        <v>41553.598032407412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6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11.6</v>
      </c>
      <c r="P1235" s="7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6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7" t="e">
        <f t="shared" si="77"/>
        <v>#DIV/0!</v>
      </c>
      <c r="Q1236" s="4" t="s">
        <v>8325</v>
      </c>
      <c r="R1236" s="4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6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2.7873639500929119</v>
      </c>
      <c r="P1237" s="7">
        <f t="shared" si="77"/>
        <v>35</v>
      </c>
      <c r="Q1237" s="4" t="s">
        <v>8325</v>
      </c>
      <c r="R1237" s="4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6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7" t="e">
        <f t="shared" si="77"/>
        <v>#DIV/0!</v>
      </c>
      <c r="Q1238" s="4" t="s">
        <v>8325</v>
      </c>
      <c r="R1238" s="4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6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7" t="e">
        <f t="shared" si="77"/>
        <v>#DIV/0!</v>
      </c>
      <c r="Q1239" s="4" t="s">
        <v>8325</v>
      </c>
      <c r="R1239" s="4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6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17.8</v>
      </c>
      <c r="P1240" s="7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6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7" t="e">
        <f t="shared" si="77"/>
        <v>#DIV/0!</v>
      </c>
      <c r="Q1241" s="4" t="s">
        <v>8325</v>
      </c>
      <c r="R1241" s="4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6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3.0125000000000002</v>
      </c>
      <c r="P1242" s="7">
        <f t="shared" si="77"/>
        <v>30.125</v>
      </c>
      <c r="Q1242" s="4" t="s">
        <v>8325</v>
      </c>
      <c r="R1242" s="4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6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50.74</v>
      </c>
      <c r="P1243" s="7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6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0.54884742041712409</v>
      </c>
      <c r="P1244" s="7">
        <f t="shared" si="77"/>
        <v>5</v>
      </c>
      <c r="Q1244" s="4" t="s">
        <v>8325</v>
      </c>
      <c r="R1244" s="4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6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14.091666666666667</v>
      </c>
      <c r="P1245" s="7">
        <f t="shared" si="77"/>
        <v>44.5</v>
      </c>
      <c r="Q1245" s="4" t="s">
        <v>8325</v>
      </c>
      <c r="R1245" s="4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6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103.8</v>
      </c>
      <c r="P1246" s="7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41355.575497685182</v>
      </c>
      <c r="T1246" s="12">
        <f t="shared" si="79"/>
        <v>41386.625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6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120.25</v>
      </c>
      <c r="P1247" s="7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41774.349930555552</v>
      </c>
      <c r="T1247" s="12">
        <f t="shared" si="79"/>
        <v>41804.349930555552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6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117</v>
      </c>
      <c r="P1248" s="7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6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122.14285714285714</v>
      </c>
      <c r="P1249" s="7">
        <f t="shared" si="77"/>
        <v>85.5</v>
      </c>
      <c r="Q1249" s="4" t="s">
        <v>8325</v>
      </c>
      <c r="R1249" s="4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6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151.63999999999999</v>
      </c>
      <c r="P1250" s="7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6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104.44</v>
      </c>
      <c r="P1251" s="7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41067.49086805556</v>
      </c>
      <c r="T1251" s="12">
        <f t="shared" si="79"/>
        <v>41097.49086805556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6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200.15333333333334</v>
      </c>
      <c r="P1252" s="7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6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101.8</v>
      </c>
      <c r="P1253" s="7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6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137.65714285714284</v>
      </c>
      <c r="P1254" s="7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6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303833.2</v>
      </c>
      <c r="P1255" s="7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6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198.85074626865671</v>
      </c>
      <c r="P1256" s="7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6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202.36666666666667</v>
      </c>
      <c r="P1257" s="7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6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117.96376666666666</v>
      </c>
      <c r="P1258" s="7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40921.669340277782</v>
      </c>
      <c r="T1258" s="12">
        <f t="shared" si="79"/>
        <v>40951.669340277782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6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294.72727272727275</v>
      </c>
      <c r="P1259" s="7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6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213.14633333333333</v>
      </c>
      <c r="P1260" s="7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6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104.24</v>
      </c>
      <c r="P1261" s="7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6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113.66666666666667</v>
      </c>
      <c r="P1262" s="7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6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101.25</v>
      </c>
      <c r="P1263" s="7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6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125.41538461538461</v>
      </c>
      <c r="P1264" s="7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6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119</v>
      </c>
      <c r="P1265" s="7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6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166.46153846153845</v>
      </c>
      <c r="P1266" s="7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6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119.14771428571429</v>
      </c>
      <c r="P1267" s="7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6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100.47368421052632</v>
      </c>
      <c r="P1268" s="7">
        <f t="shared" si="77"/>
        <v>190.9</v>
      </c>
      <c r="Q1268" s="4" t="s">
        <v>8325</v>
      </c>
      <c r="R1268" s="4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6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101.8</v>
      </c>
      <c r="P1269" s="7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6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116.66666666666667</v>
      </c>
      <c r="P1270" s="7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6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108.64893617021276</v>
      </c>
      <c r="P1271" s="7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42445.573055555549</v>
      </c>
      <c r="T1271" s="12">
        <f t="shared" si="79"/>
        <v>42475.75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6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114.72</v>
      </c>
      <c r="P1272" s="7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40933.606967592597</v>
      </c>
      <c r="T1272" s="12">
        <f t="shared" si="79"/>
        <v>40993.565300925926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6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101.8</v>
      </c>
      <c r="P1273" s="7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6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106</v>
      </c>
      <c r="P1274" s="7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6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103.5</v>
      </c>
      <c r="P1275" s="7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6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154.97535999999999</v>
      </c>
      <c r="P1276" s="7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6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162.14066666666668</v>
      </c>
      <c r="P1277" s="7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6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104.42100000000001</v>
      </c>
      <c r="P1278" s="7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6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106.12433333333334</v>
      </c>
      <c r="P1279" s="7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6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154.93846153846152</v>
      </c>
      <c r="P1280" s="7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6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110.77157238734419</v>
      </c>
      <c r="P1281" s="7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6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110.91186666666667</v>
      </c>
      <c r="P1282" s="7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6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(E1283*100)/D1283</f>
        <v>110.71428571428571</v>
      </c>
      <c r="P1283" s="7">
        <f t="shared" ref="P1283:P1346" si="81">AVERAGE(E1283/L1283)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6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123.61333333333333</v>
      </c>
      <c r="P1284" s="7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41586.225173611114</v>
      </c>
      <c r="T1284" s="12">
        <f t="shared" si="83"/>
        <v>41616.957638888889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6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211.05</v>
      </c>
      <c r="P1285" s="7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6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101</v>
      </c>
      <c r="P1286" s="7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6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101.65</v>
      </c>
      <c r="P1287" s="7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6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108.33333333333333</v>
      </c>
      <c r="P1288" s="7">
        <f t="shared" si="81"/>
        <v>81.25</v>
      </c>
      <c r="Q1288" s="4" t="s">
        <v>8317</v>
      </c>
      <c r="R1288" s="4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6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242</v>
      </c>
      <c r="P1289" s="7">
        <f t="shared" si="81"/>
        <v>24.2</v>
      </c>
      <c r="Q1289" s="4" t="s">
        <v>8317</v>
      </c>
      <c r="R1289" s="4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6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100.45</v>
      </c>
      <c r="P1290" s="7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6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125.06666666666666</v>
      </c>
      <c r="P1291" s="7">
        <f t="shared" si="81"/>
        <v>36.07692307692308</v>
      </c>
      <c r="Q1291" s="4" t="s">
        <v>8317</v>
      </c>
      <c r="R1291" s="4" t="s">
        <v>8318</v>
      </c>
      <c r="S1291" s="12">
        <f t="shared" si="82"/>
        <v>42708.884780092587</v>
      </c>
      <c r="T1291" s="12">
        <f t="shared" si="83"/>
        <v>42738.884780092587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6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108.57142857142857</v>
      </c>
      <c r="P1292" s="7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6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145.69999999999999</v>
      </c>
      <c r="P1293" s="7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6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110</v>
      </c>
      <c r="P1294" s="7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6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102.23333333333333</v>
      </c>
      <c r="P1295" s="7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42292.451053240744</v>
      </c>
      <c r="T1295" s="12">
        <f t="shared" si="83"/>
        <v>42322.492719907401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6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122</v>
      </c>
      <c r="P1296" s="7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6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101.96</v>
      </c>
      <c r="P1297" s="7">
        <f t="shared" si="81"/>
        <v>39.828125</v>
      </c>
      <c r="Q1297" s="4" t="s">
        <v>8317</v>
      </c>
      <c r="R1297" s="4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6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141.1764705882353</v>
      </c>
      <c r="P1298" s="7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6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109.52500000000001</v>
      </c>
      <c r="P1299" s="7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6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104.65</v>
      </c>
      <c r="P1300" s="7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42458.430925925932</v>
      </c>
      <c r="T1300" s="12">
        <f t="shared" si="83"/>
        <v>42488.430925925932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6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124</v>
      </c>
      <c r="P1301" s="7">
        <f t="shared" si="81"/>
        <v>135.625</v>
      </c>
      <c r="Q1301" s="4" t="s">
        <v>8317</v>
      </c>
      <c r="R1301" s="4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6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135</v>
      </c>
      <c r="P1302" s="7">
        <f t="shared" si="81"/>
        <v>168.75</v>
      </c>
      <c r="Q1302" s="4" t="s">
        <v>8317</v>
      </c>
      <c r="R1302" s="4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6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102.75</v>
      </c>
      <c r="P1303" s="7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6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100</v>
      </c>
      <c r="P1304" s="7">
        <f t="shared" si="81"/>
        <v>50</v>
      </c>
      <c r="Q1304" s="4" t="s">
        <v>8317</v>
      </c>
      <c r="R1304" s="4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6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130.26085714285713</v>
      </c>
      <c r="P1305" s="7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6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39.627499999999998</v>
      </c>
      <c r="P1306" s="7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6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25.976666666666667</v>
      </c>
      <c r="P1307" s="7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6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65.24636363636364</v>
      </c>
      <c r="P1308" s="7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6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11.513999999999999</v>
      </c>
      <c r="P1309" s="7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42387.253229166665</v>
      </c>
      <c r="T1309" s="12">
        <f t="shared" si="83"/>
        <v>42417.253229166665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6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11.36</v>
      </c>
      <c r="P1310" s="7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6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111.99130434782609</v>
      </c>
      <c r="P1311" s="7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6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15.5</v>
      </c>
      <c r="P1312" s="7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6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32.027999999999999</v>
      </c>
      <c r="P1313" s="7">
        <f t="shared" si="81"/>
        <v>800.7</v>
      </c>
      <c r="Q1313" s="4" t="s">
        <v>8319</v>
      </c>
      <c r="R1313" s="4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6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0.60869565217391308</v>
      </c>
      <c r="P1314" s="7">
        <f t="shared" si="81"/>
        <v>28</v>
      </c>
      <c r="Q1314" s="4" t="s">
        <v>8319</v>
      </c>
      <c r="R1314" s="4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6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31.114999999999998</v>
      </c>
      <c r="P1315" s="7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6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1.1266666666666667</v>
      </c>
      <c r="P1316" s="7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6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40.404000000000003</v>
      </c>
      <c r="P1317" s="7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6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1.3333333333333333E-3</v>
      </c>
      <c r="P1318" s="7">
        <f t="shared" si="81"/>
        <v>1</v>
      </c>
      <c r="Q1318" s="4" t="s">
        <v>8319</v>
      </c>
      <c r="R1318" s="4" t="s">
        <v>8321</v>
      </c>
      <c r="S1318" s="12">
        <f t="shared" si="82"/>
        <v>42393.711909722217</v>
      </c>
      <c r="T1318" s="12">
        <f t="shared" si="83"/>
        <v>42428.711909722217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6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5.7335000000000003</v>
      </c>
      <c r="P1319" s="7">
        <f t="shared" si="81"/>
        <v>603.52631578947364</v>
      </c>
      <c r="Q1319" s="4" t="s">
        <v>8319</v>
      </c>
      <c r="R1319" s="4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6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15.324999999999999</v>
      </c>
      <c r="P1320" s="7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6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15.103448275862069</v>
      </c>
      <c r="P1321" s="7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6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0.503</v>
      </c>
      <c r="P1322" s="7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6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1.3028138528138529</v>
      </c>
      <c r="P1323" s="7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6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0.30285714285714288</v>
      </c>
      <c r="P1324" s="7">
        <f t="shared" si="81"/>
        <v>26.5</v>
      </c>
      <c r="Q1324" s="4" t="s">
        <v>8319</v>
      </c>
      <c r="R1324" s="4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6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8.8800000000000008</v>
      </c>
      <c r="P1325" s="7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6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9.84</v>
      </c>
      <c r="P1326" s="7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6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2.4300000000000002</v>
      </c>
      <c r="P1327" s="7">
        <f t="shared" si="81"/>
        <v>60.75</v>
      </c>
      <c r="Q1327" s="4" t="s">
        <v>8319</v>
      </c>
      <c r="R1327" s="4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6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1.1299999999999999</v>
      </c>
      <c r="P1328" s="7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41974.541990740734</v>
      </c>
      <c r="T1328" s="12">
        <f t="shared" si="83"/>
        <v>42019.541990740734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6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3.5520833333333335</v>
      </c>
      <c r="P1329" s="7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6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2.3306666666666667</v>
      </c>
      <c r="P1330" s="7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6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0.81599999999999995</v>
      </c>
      <c r="P1331" s="7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6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22.494285714285713</v>
      </c>
      <c r="P1332" s="7">
        <f t="shared" si="81"/>
        <v>157.46</v>
      </c>
      <c r="Q1332" s="4" t="s">
        <v>8319</v>
      </c>
      <c r="R1332" s="4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6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1.3668</v>
      </c>
      <c r="P1333" s="7">
        <f t="shared" si="81"/>
        <v>100.5</v>
      </c>
      <c r="Q1333" s="4" t="s">
        <v>8319</v>
      </c>
      <c r="R1333" s="4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6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7" t="e">
        <f t="shared" si="81"/>
        <v>#DIV/0!</v>
      </c>
      <c r="Q1334" s="4" t="s">
        <v>8319</v>
      </c>
      <c r="R1334" s="4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6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7" t="e">
        <f t="shared" si="81"/>
        <v>#DIV/0!</v>
      </c>
      <c r="Q1335" s="4" t="s">
        <v>8319</v>
      </c>
      <c r="R1335" s="4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6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10.754135338345865</v>
      </c>
      <c r="P1336" s="7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6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19.760000000000002</v>
      </c>
      <c r="P1337" s="7">
        <f t="shared" si="81"/>
        <v>308.75</v>
      </c>
      <c r="Q1337" s="4" t="s">
        <v>8319</v>
      </c>
      <c r="R1337" s="4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6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84.947000000000003</v>
      </c>
      <c r="P1338" s="7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6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49.381999999999998</v>
      </c>
      <c r="P1339" s="7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6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3.3033333333333332</v>
      </c>
      <c r="P1340" s="7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6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6.6340000000000003</v>
      </c>
      <c r="P1341" s="7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6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7" t="e">
        <f t="shared" si="81"/>
        <v>#DIV/0!</v>
      </c>
      <c r="Q1342" s="4" t="s">
        <v>8319</v>
      </c>
      <c r="R1342" s="4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6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70.36</v>
      </c>
      <c r="P1343" s="7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6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0.2</v>
      </c>
      <c r="P1344" s="7">
        <f t="shared" si="81"/>
        <v>100</v>
      </c>
      <c r="Q1344" s="4" t="s">
        <v>8319</v>
      </c>
      <c r="R1344" s="4" t="s">
        <v>8321</v>
      </c>
      <c r="S1344" s="12">
        <f t="shared" si="82"/>
        <v>42172.566423611104</v>
      </c>
      <c r="T1344" s="12">
        <f t="shared" si="83"/>
        <v>42202.566423611104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6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102.298</v>
      </c>
      <c r="P1345" s="7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6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377.73333333333335</v>
      </c>
      <c r="P1346" s="7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6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(E1347*100)/D1347</f>
        <v>125</v>
      </c>
      <c r="P1347" s="7">
        <f t="shared" ref="P1347:P1410" si="85">AVERAGE(E1347/L1347)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6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147.32653061224491</v>
      </c>
      <c r="P1348" s="7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6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102.2</v>
      </c>
      <c r="P1349" s="7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6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101.87234042553192</v>
      </c>
      <c r="P1350" s="7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41963.256168981476</v>
      </c>
      <c r="T1350" s="12">
        <f t="shared" si="87"/>
        <v>41991.256168981476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6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204.2</v>
      </c>
      <c r="P1351" s="7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6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104.05</v>
      </c>
      <c r="P1352" s="7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6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101.265</v>
      </c>
      <c r="P1353" s="7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6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136.13999999999999</v>
      </c>
      <c r="P1354" s="7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6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133.6</v>
      </c>
      <c r="P1355" s="7">
        <f t="shared" si="85"/>
        <v>31.80952380952381</v>
      </c>
      <c r="Q1355" s="4" t="s">
        <v>8322</v>
      </c>
      <c r="R1355" s="4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6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130.25</v>
      </c>
      <c r="P1356" s="7">
        <f t="shared" si="85"/>
        <v>24.421875</v>
      </c>
      <c r="Q1356" s="4" t="s">
        <v>8322</v>
      </c>
      <c r="R1356" s="4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6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122.68</v>
      </c>
      <c r="P1357" s="7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6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182.81058823529412</v>
      </c>
      <c r="P1358" s="7">
        <f t="shared" si="85"/>
        <v>71.443218390804603</v>
      </c>
      <c r="Q1358" s="4" t="s">
        <v>8322</v>
      </c>
      <c r="R1358" s="4" t="s">
        <v>8323</v>
      </c>
      <c r="S1358" s="12">
        <f t="shared" si="86"/>
        <v>41429.788888888892</v>
      </c>
      <c r="T1358" s="12">
        <f t="shared" si="87"/>
        <v>41459.788888888892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6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125.3</v>
      </c>
      <c r="P1359" s="7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6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111.66666666666667</v>
      </c>
      <c r="P1360" s="7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6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115.75757575757575</v>
      </c>
      <c r="P1361" s="7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6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173.2</v>
      </c>
      <c r="P1362" s="7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6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125.98333333333333</v>
      </c>
      <c r="P1363" s="7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6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109.1</v>
      </c>
      <c r="P1364" s="7">
        <f t="shared" si="85"/>
        <v>43.64</v>
      </c>
      <c r="Q1364" s="4" t="s">
        <v>8322</v>
      </c>
      <c r="R1364" s="4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6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100</v>
      </c>
      <c r="P1365" s="7">
        <f t="shared" si="85"/>
        <v>40</v>
      </c>
      <c r="Q1365" s="4" t="s">
        <v>8322</v>
      </c>
      <c r="R1365" s="4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6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118.64285714285714</v>
      </c>
      <c r="P1366" s="7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41951.445671296293</v>
      </c>
      <c r="T1366" s="12">
        <f t="shared" si="87"/>
        <v>42011.4456712963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6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100.26666666666667</v>
      </c>
      <c r="P1367" s="7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6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126.4892</v>
      </c>
      <c r="P1368" s="7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6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114.26</v>
      </c>
      <c r="P1369" s="7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6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110.7</v>
      </c>
      <c r="P1370" s="7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6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105.34805315203954</v>
      </c>
      <c r="P1371" s="7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6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103.66666666666667</v>
      </c>
      <c r="P1372" s="7">
        <f t="shared" si="85"/>
        <v>77.75</v>
      </c>
      <c r="Q1372" s="4" t="s">
        <v>8325</v>
      </c>
      <c r="R1372" s="4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6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107.08672667523932</v>
      </c>
      <c r="P1373" s="7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6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124</v>
      </c>
      <c r="P1374" s="7">
        <f t="shared" si="85"/>
        <v>38.75</v>
      </c>
      <c r="Q1374" s="4" t="s">
        <v>8325</v>
      </c>
      <c r="R1374" s="4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6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105.01</v>
      </c>
      <c r="P1375" s="7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6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189.46666666666667</v>
      </c>
      <c r="P1376" s="7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6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171.32499999999999</v>
      </c>
      <c r="P1377" s="7">
        <f t="shared" si="85"/>
        <v>62.871559633027523</v>
      </c>
      <c r="Q1377" s="4" t="s">
        <v>8325</v>
      </c>
      <c r="R1377" s="4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6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252.48648648648648</v>
      </c>
      <c r="P1378" s="7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6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116.15384615384616</v>
      </c>
      <c r="P1379" s="7">
        <f t="shared" si="85"/>
        <v>48.70967741935484</v>
      </c>
      <c r="Q1379" s="4" t="s">
        <v>8325</v>
      </c>
      <c r="R1379" s="4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6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203.35</v>
      </c>
      <c r="P1380" s="7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42568.509374999994</v>
      </c>
      <c r="T1380" s="12">
        <f t="shared" si="87"/>
        <v>42583.509374999994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6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111.6</v>
      </c>
      <c r="P1381" s="7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42130.241620370376</v>
      </c>
      <c r="T1381" s="12">
        <f t="shared" si="87"/>
        <v>42160.241620370376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6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424</v>
      </c>
      <c r="P1382" s="7">
        <f t="shared" si="85"/>
        <v>21.2</v>
      </c>
      <c r="Q1382" s="4" t="s">
        <v>8325</v>
      </c>
      <c r="R1382" s="4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6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107.1</v>
      </c>
      <c r="P1383" s="7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6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104.3625</v>
      </c>
      <c r="P1384" s="7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6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212.40909090909091</v>
      </c>
      <c r="P1385" s="7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6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124.08571428571429</v>
      </c>
      <c r="P1386" s="7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6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110.406125</v>
      </c>
      <c r="P1387" s="7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6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218.75</v>
      </c>
      <c r="P1388" s="7">
        <f t="shared" si="85"/>
        <v>62.5</v>
      </c>
      <c r="Q1388" s="4" t="s">
        <v>8325</v>
      </c>
      <c r="R1388" s="4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6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136.625</v>
      </c>
      <c r="P1389" s="7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6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134.8074</v>
      </c>
      <c r="P1390" s="7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6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145.4</v>
      </c>
      <c r="P1391" s="7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6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109.10714285714286</v>
      </c>
      <c r="P1392" s="7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42087.553310185183</v>
      </c>
      <c r="T1392" s="12">
        <f t="shared" si="87"/>
        <v>42121.466666666667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6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110.2</v>
      </c>
      <c r="P1393" s="7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6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113.64</v>
      </c>
      <c r="P1394" s="7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6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102.35</v>
      </c>
      <c r="P1395" s="7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6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122.13333333333334</v>
      </c>
      <c r="P1396" s="7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6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111.88571428571429</v>
      </c>
      <c r="P1397" s="7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6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107.3</v>
      </c>
      <c r="P1398" s="7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6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113.85</v>
      </c>
      <c r="P1399" s="7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6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109.68181818181819</v>
      </c>
      <c r="P1400" s="7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6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126.14444444444445</v>
      </c>
      <c r="P1401" s="7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6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167.42857142857142</v>
      </c>
      <c r="P1402" s="7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6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496.52</v>
      </c>
      <c r="P1403" s="7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6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109.16</v>
      </c>
      <c r="P1404" s="7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42064.803368055553</v>
      </c>
      <c r="T1404" s="12">
        <f t="shared" si="87"/>
        <v>42124.761701388896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6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102.575</v>
      </c>
      <c r="P1405" s="7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6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1.6620689655172414</v>
      </c>
      <c r="P1406" s="7">
        <f t="shared" si="85"/>
        <v>48.2</v>
      </c>
      <c r="Q1406" s="4" t="s">
        <v>8322</v>
      </c>
      <c r="R1406" s="4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6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0.42</v>
      </c>
      <c r="P1407" s="7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6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0.125</v>
      </c>
      <c r="P1408" s="7">
        <f t="shared" si="85"/>
        <v>5</v>
      </c>
      <c r="Q1408" s="4" t="s">
        <v>8322</v>
      </c>
      <c r="R1408" s="4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6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0.5</v>
      </c>
      <c r="P1409" s="7">
        <f t="shared" si="85"/>
        <v>7.5</v>
      </c>
      <c r="Q1409" s="4" t="s">
        <v>8322</v>
      </c>
      <c r="R1409" s="4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6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7.2</v>
      </c>
      <c r="P1410" s="7">
        <f t="shared" si="85"/>
        <v>12</v>
      </c>
      <c r="Q1410" s="4" t="s">
        <v>8322</v>
      </c>
      <c r="R1410" s="4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6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(E1411*100)/D1411</f>
        <v>0</v>
      </c>
      <c r="P1411" s="7" t="e">
        <f t="shared" ref="P1411:P1474" si="89">AVERAGE(E1411/L1411)</f>
        <v>#DIV/0!</v>
      </c>
      <c r="Q1411" s="4" t="s">
        <v>8322</v>
      </c>
      <c r="R1411" s="4" t="s">
        <v>8341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6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1.6666666666666666E-2</v>
      </c>
      <c r="P1412" s="7">
        <f t="shared" si="89"/>
        <v>1</v>
      </c>
      <c r="Q1412" s="4" t="s">
        <v>8322</v>
      </c>
      <c r="R1412" s="4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6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0.23333333333333334</v>
      </c>
      <c r="P1413" s="7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6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4.5714285714285712</v>
      </c>
      <c r="P1414" s="7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6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5</v>
      </c>
      <c r="P1415" s="7">
        <f t="shared" si="89"/>
        <v>100</v>
      </c>
      <c r="Q1415" s="4" t="s">
        <v>8322</v>
      </c>
      <c r="R1415" s="4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6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0.2</v>
      </c>
      <c r="P1416" s="7">
        <f t="shared" si="89"/>
        <v>1</v>
      </c>
      <c r="Q1416" s="4" t="s">
        <v>8322</v>
      </c>
      <c r="R1416" s="4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6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18.181818181818183</v>
      </c>
      <c r="P1417" s="7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6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7" t="e">
        <f t="shared" si="89"/>
        <v>#DIV/0!</v>
      </c>
      <c r="Q1418" s="4" t="s">
        <v>8322</v>
      </c>
      <c r="R1418" s="4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6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1.2222222222222223</v>
      </c>
      <c r="P1419" s="7">
        <f t="shared" si="89"/>
        <v>27.5</v>
      </c>
      <c r="Q1419" s="4" t="s">
        <v>8322</v>
      </c>
      <c r="R1419" s="4" t="s">
        <v>8341</v>
      </c>
      <c r="S1419" s="12">
        <f t="shared" si="90"/>
        <v>42231.90016203704</v>
      </c>
      <c r="T1419" s="12">
        <f t="shared" si="91"/>
        <v>42262.215972222228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6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0.2</v>
      </c>
      <c r="P1420" s="7">
        <f t="shared" si="89"/>
        <v>6</v>
      </c>
      <c r="Q1420" s="4" t="s">
        <v>8322</v>
      </c>
      <c r="R1420" s="4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6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7.0634920634920633</v>
      </c>
      <c r="P1421" s="7">
        <f t="shared" si="89"/>
        <v>44.5</v>
      </c>
      <c r="Q1421" s="4" t="s">
        <v>8322</v>
      </c>
      <c r="R1421" s="4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6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2.7272727272727271</v>
      </c>
      <c r="P1422" s="7">
        <f t="shared" si="89"/>
        <v>1</v>
      </c>
      <c r="Q1422" s="4" t="s">
        <v>8322</v>
      </c>
      <c r="R1422" s="4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6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0.1</v>
      </c>
      <c r="P1423" s="7">
        <f t="shared" si="89"/>
        <v>100</v>
      </c>
      <c r="Q1423" s="4" t="s">
        <v>8322</v>
      </c>
      <c r="R1423" s="4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6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0.104</v>
      </c>
      <c r="P1424" s="7">
        <f t="shared" si="89"/>
        <v>13</v>
      </c>
      <c r="Q1424" s="4" t="s">
        <v>8322</v>
      </c>
      <c r="R1424" s="4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6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0.33333333333333331</v>
      </c>
      <c r="P1425" s="7">
        <f t="shared" si="89"/>
        <v>100</v>
      </c>
      <c r="Q1425" s="4" t="s">
        <v>8322</v>
      </c>
      <c r="R1425" s="4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6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20.36</v>
      </c>
      <c r="P1426" s="7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6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7" t="e">
        <f t="shared" si="89"/>
        <v>#DIV/0!</v>
      </c>
      <c r="Q1427" s="4" t="s">
        <v>8322</v>
      </c>
      <c r="R1427" s="4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6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7" t="e">
        <f t="shared" si="89"/>
        <v>#DIV/0!</v>
      </c>
      <c r="Q1428" s="4" t="s">
        <v>8322</v>
      </c>
      <c r="R1428" s="4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6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8.3800000000000008</v>
      </c>
      <c r="P1429" s="7">
        <f t="shared" si="89"/>
        <v>104.75</v>
      </c>
      <c r="Q1429" s="4" t="s">
        <v>8322</v>
      </c>
      <c r="R1429" s="4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6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4.5</v>
      </c>
      <c r="P1430" s="7">
        <f t="shared" si="89"/>
        <v>15</v>
      </c>
      <c r="Q1430" s="4" t="s">
        <v>8322</v>
      </c>
      <c r="R1430" s="4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6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7" t="e">
        <f t="shared" si="89"/>
        <v>#DIV/0!</v>
      </c>
      <c r="Q1431" s="4" t="s">
        <v>8322</v>
      </c>
      <c r="R1431" s="4" t="s">
        <v>8341</v>
      </c>
      <c r="S1431" s="12">
        <f t="shared" si="90"/>
        <v>42073.810671296291</v>
      </c>
      <c r="T1431" s="12">
        <f t="shared" si="91"/>
        <v>42103.810671296291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6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8.06</v>
      </c>
      <c r="P1432" s="7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41961.563518518517</v>
      </c>
      <c r="T1432" s="12">
        <f t="shared" si="91"/>
        <v>41992.563518518517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6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31.94705882352941</v>
      </c>
      <c r="P1433" s="7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6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7" t="e">
        <f t="shared" si="89"/>
        <v>#DIV/0!</v>
      </c>
      <c r="Q1434" s="4" t="s">
        <v>8322</v>
      </c>
      <c r="R1434" s="4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6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6.708333333333333</v>
      </c>
      <c r="P1435" s="7">
        <f t="shared" si="89"/>
        <v>80.5</v>
      </c>
      <c r="Q1435" s="4" t="s">
        <v>8322</v>
      </c>
      <c r="R1435" s="4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6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9.9878048780487809</v>
      </c>
      <c r="P1436" s="7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6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0.1</v>
      </c>
      <c r="P1437" s="7">
        <f t="shared" si="89"/>
        <v>7.5</v>
      </c>
      <c r="Q1437" s="4" t="s">
        <v>8322</v>
      </c>
      <c r="R1437" s="4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6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0.77</v>
      </c>
      <c r="P1438" s="7">
        <f t="shared" si="89"/>
        <v>38.5</v>
      </c>
      <c r="Q1438" s="4" t="s">
        <v>8322</v>
      </c>
      <c r="R1438" s="4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6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26.9</v>
      </c>
      <c r="P1439" s="7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6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3</v>
      </c>
      <c r="P1440" s="7">
        <f t="shared" si="89"/>
        <v>75</v>
      </c>
      <c r="Q1440" s="4" t="s">
        <v>8322</v>
      </c>
      <c r="R1440" s="4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6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6.6055045871559637</v>
      </c>
      <c r="P1441" s="7">
        <f t="shared" si="89"/>
        <v>30</v>
      </c>
      <c r="Q1441" s="4" t="s">
        <v>8322</v>
      </c>
      <c r="R1441" s="4" t="s">
        <v>8341</v>
      </c>
      <c r="S1441" s="12">
        <f t="shared" si="90"/>
        <v>42040.579872685179</v>
      </c>
      <c r="T1441" s="12">
        <f t="shared" si="91"/>
        <v>42070.579872685179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6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7.6923076923076927E-3</v>
      </c>
      <c r="P1442" s="7">
        <f t="shared" si="89"/>
        <v>1</v>
      </c>
      <c r="Q1442" s="4" t="s">
        <v>8322</v>
      </c>
      <c r="R1442" s="4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6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1.1222222222222222</v>
      </c>
      <c r="P1443" s="7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6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7" t="e">
        <f t="shared" si="89"/>
        <v>#DIV/0!</v>
      </c>
      <c r="Q1444" s="4" t="s">
        <v>8322</v>
      </c>
      <c r="R1444" s="4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6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7" t="e">
        <f t="shared" si="89"/>
        <v>#DIV/0!</v>
      </c>
      <c r="Q1445" s="4" t="s">
        <v>8322</v>
      </c>
      <c r="R1445" s="4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6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7" t="e">
        <f t="shared" si="89"/>
        <v>#DIV/0!</v>
      </c>
      <c r="Q1446" s="4" t="s">
        <v>8322</v>
      </c>
      <c r="R1446" s="4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6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7" t="e">
        <f t="shared" si="89"/>
        <v>#DIV/0!</v>
      </c>
      <c r="Q1447" s="4" t="s">
        <v>8322</v>
      </c>
      <c r="R1447" s="4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6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7" t="e">
        <f t="shared" si="89"/>
        <v>#DIV/0!</v>
      </c>
      <c r="Q1448" s="4" t="s">
        <v>8322</v>
      </c>
      <c r="R1448" s="4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6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1.4999999999999999E-2</v>
      </c>
      <c r="P1449" s="7">
        <f t="shared" si="89"/>
        <v>25</v>
      </c>
      <c r="Q1449" s="4" t="s">
        <v>8322</v>
      </c>
      <c r="R1449" s="4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6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7" t="e">
        <f t="shared" si="89"/>
        <v>#DIV/0!</v>
      </c>
      <c r="Q1450" s="4" t="s">
        <v>8322</v>
      </c>
      <c r="R1450" s="4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6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7" t="e">
        <f t="shared" si="89"/>
        <v>#DIV/0!</v>
      </c>
      <c r="Q1451" s="4" t="s">
        <v>8322</v>
      </c>
      <c r="R1451" s="4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6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1E-3</v>
      </c>
      <c r="P1452" s="7">
        <f t="shared" si="89"/>
        <v>1</v>
      </c>
      <c r="Q1452" s="4" t="s">
        <v>8322</v>
      </c>
      <c r="R1452" s="4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6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1.0554089709762533E-2</v>
      </c>
      <c r="P1453" s="7">
        <f t="shared" si="89"/>
        <v>1</v>
      </c>
      <c r="Q1453" s="4" t="s">
        <v>8322</v>
      </c>
      <c r="R1453" s="4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6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7" t="e">
        <f t="shared" si="89"/>
        <v>#DIV/0!</v>
      </c>
      <c r="Q1454" s="4" t="s">
        <v>8322</v>
      </c>
      <c r="R1454" s="4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6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7" t="e">
        <f t="shared" si="89"/>
        <v>#DIV/0!</v>
      </c>
      <c r="Q1455" s="4" t="s">
        <v>8322</v>
      </c>
      <c r="R1455" s="4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6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0.8571428571428571</v>
      </c>
      <c r="P1456" s="7">
        <f t="shared" si="89"/>
        <v>15</v>
      </c>
      <c r="Q1456" s="4" t="s">
        <v>8322</v>
      </c>
      <c r="R1456" s="4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6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10.5</v>
      </c>
      <c r="P1457" s="7">
        <f t="shared" si="89"/>
        <v>225</v>
      </c>
      <c r="Q1457" s="4" t="s">
        <v>8322</v>
      </c>
      <c r="R1457" s="4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6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2.9</v>
      </c>
      <c r="P1458" s="7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6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7" t="e">
        <f t="shared" si="89"/>
        <v>#DIV/0!</v>
      </c>
      <c r="Q1459" s="4" t="s">
        <v>8322</v>
      </c>
      <c r="R1459" s="4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6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7" t="e">
        <f t="shared" si="89"/>
        <v>#DIV/0!</v>
      </c>
      <c r="Q1460" s="4" t="s">
        <v>8322</v>
      </c>
      <c r="R1460" s="4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6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7" t="e">
        <f t="shared" si="89"/>
        <v>#DIV/0!</v>
      </c>
      <c r="Q1461" s="4" t="s">
        <v>8322</v>
      </c>
      <c r="R1461" s="4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6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7" t="e">
        <f t="shared" si="89"/>
        <v>#DIV/0!</v>
      </c>
      <c r="Q1462" s="4" t="s">
        <v>8322</v>
      </c>
      <c r="R1462" s="4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6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101.24460000000001</v>
      </c>
      <c r="P1463" s="7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6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108.5175</v>
      </c>
      <c r="P1464" s="7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6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147.66666666666666</v>
      </c>
      <c r="P1465" s="7">
        <f t="shared" si="89"/>
        <v>35.44</v>
      </c>
      <c r="Q1465" s="4" t="s">
        <v>8322</v>
      </c>
      <c r="R1465" s="4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6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163.19999999999999</v>
      </c>
      <c r="P1466" s="7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6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456.41449999999998</v>
      </c>
      <c r="P1467" s="7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6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107.8773125</v>
      </c>
      <c r="P1468" s="7">
        <f t="shared" si="89"/>
        <v>69.598266129032254</v>
      </c>
      <c r="Q1468" s="4" t="s">
        <v>8322</v>
      </c>
      <c r="R1468" s="4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6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115.08</v>
      </c>
      <c r="P1469" s="7">
        <f t="shared" si="89"/>
        <v>76.72</v>
      </c>
      <c r="Q1469" s="4" t="s">
        <v>8322</v>
      </c>
      <c r="R1469" s="4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6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102.36842105263158</v>
      </c>
      <c r="P1470" s="7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40645.764456018522</v>
      </c>
      <c r="T1470" s="12">
        <f t="shared" si="91"/>
        <v>40705.764456018522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6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108.42485875706215</v>
      </c>
      <c r="P1471" s="7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6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125.13333333333334</v>
      </c>
      <c r="P1472" s="7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6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103.840625</v>
      </c>
      <c r="P1473" s="7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6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138.70400000000001</v>
      </c>
      <c r="P1474" s="7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6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(E1475*100)/D1475</f>
        <v>120.51600000000001</v>
      </c>
      <c r="P1475" s="7">
        <f t="shared" ref="P1475:P1538" si="93">AVERAGE(E1475/L1475)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6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112.26666666666667</v>
      </c>
      <c r="P1476" s="7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41500.477916666663</v>
      </c>
      <c r="T1476" s="12">
        <f t="shared" si="95"/>
        <v>41530.477916666663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6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188.66966666666667</v>
      </c>
      <c r="P1477" s="7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6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661.55466666666666</v>
      </c>
      <c r="P1478" s="7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6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111.31</v>
      </c>
      <c r="P1479" s="7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6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1181.6142199999999</v>
      </c>
      <c r="P1480" s="7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6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137.375</v>
      </c>
      <c r="P1481" s="7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6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117.04040000000001</v>
      </c>
      <c r="P1482" s="7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6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2.1</v>
      </c>
      <c r="P1483" s="7">
        <f t="shared" si="93"/>
        <v>17.5</v>
      </c>
      <c r="Q1483" s="4" t="s">
        <v>8322</v>
      </c>
      <c r="R1483" s="4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6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0.1</v>
      </c>
      <c r="P1484" s="7">
        <f t="shared" si="93"/>
        <v>5</v>
      </c>
      <c r="Q1484" s="4" t="s">
        <v>8322</v>
      </c>
      <c r="R1484" s="4" t="s">
        <v>8324</v>
      </c>
      <c r="S1484" s="12">
        <f t="shared" si="94"/>
        <v>41136.60805555556</v>
      </c>
      <c r="T1484" s="12">
        <f t="shared" si="95"/>
        <v>41159.07708333333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6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0.7142857142857143</v>
      </c>
      <c r="P1485" s="7">
        <f t="shared" si="93"/>
        <v>25</v>
      </c>
      <c r="Q1485" s="4" t="s">
        <v>8322</v>
      </c>
      <c r="R1485" s="4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6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7" t="e">
        <f t="shared" si="93"/>
        <v>#DIV/0!</v>
      </c>
      <c r="Q1486" s="4" t="s">
        <v>8322</v>
      </c>
      <c r="R1486" s="4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6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2.2388059701492535</v>
      </c>
      <c r="P1487" s="7">
        <f t="shared" si="93"/>
        <v>50</v>
      </c>
      <c r="Q1487" s="4" t="s">
        <v>8322</v>
      </c>
      <c r="R1487" s="4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6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0.24</v>
      </c>
      <c r="P1488" s="7">
        <f t="shared" si="93"/>
        <v>16</v>
      </c>
      <c r="Q1488" s="4" t="s">
        <v>8322</v>
      </c>
      <c r="R1488" s="4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6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7" t="e">
        <f t="shared" si="93"/>
        <v>#DIV/0!</v>
      </c>
      <c r="Q1489" s="4" t="s">
        <v>8322</v>
      </c>
      <c r="R1489" s="4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6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2.4</v>
      </c>
      <c r="P1490" s="7">
        <f t="shared" si="93"/>
        <v>60</v>
      </c>
      <c r="Q1490" s="4" t="s">
        <v>8322</v>
      </c>
      <c r="R1490" s="4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6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7" t="e">
        <f t="shared" si="93"/>
        <v>#DIV/0!</v>
      </c>
      <c r="Q1491" s="4" t="s">
        <v>8322</v>
      </c>
      <c r="R1491" s="4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6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30.862068965517242</v>
      </c>
      <c r="P1492" s="7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6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8.3333333333333339</v>
      </c>
      <c r="P1493" s="7">
        <f t="shared" si="93"/>
        <v>100</v>
      </c>
      <c r="Q1493" s="4" t="s">
        <v>8322</v>
      </c>
      <c r="R1493" s="4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6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0.75</v>
      </c>
      <c r="P1494" s="7">
        <f t="shared" si="93"/>
        <v>15</v>
      </c>
      <c r="Q1494" s="4" t="s">
        <v>8322</v>
      </c>
      <c r="R1494" s="4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6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7" t="e">
        <f t="shared" si="93"/>
        <v>#DIV/0!</v>
      </c>
      <c r="Q1495" s="4" t="s">
        <v>8322</v>
      </c>
      <c r="R1495" s="4" t="s">
        <v>8324</v>
      </c>
      <c r="S1495" s="12">
        <f t="shared" si="94"/>
        <v>41411.616608796299</v>
      </c>
      <c r="T1495" s="12">
        <f t="shared" si="95"/>
        <v>41441.616608796299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6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8.9</v>
      </c>
      <c r="P1496" s="7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6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7" t="e">
        <f t="shared" si="93"/>
        <v>#DIV/0!</v>
      </c>
      <c r="Q1497" s="4" t="s">
        <v>8322</v>
      </c>
      <c r="R1497" s="4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6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7" t="e">
        <f t="shared" si="93"/>
        <v>#DIV/0!</v>
      </c>
      <c r="Q1498" s="4" t="s">
        <v>8322</v>
      </c>
      <c r="R1498" s="4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6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6.6666666666666671E-3</v>
      </c>
      <c r="P1499" s="7">
        <f t="shared" si="93"/>
        <v>1</v>
      </c>
      <c r="Q1499" s="4" t="s">
        <v>8322</v>
      </c>
      <c r="R1499" s="4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6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1.9</v>
      </c>
      <c r="P1500" s="7">
        <f t="shared" si="93"/>
        <v>19</v>
      </c>
      <c r="Q1500" s="4" t="s">
        <v>8322</v>
      </c>
      <c r="R1500" s="4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6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0.25</v>
      </c>
      <c r="P1501" s="7">
        <f t="shared" si="93"/>
        <v>5</v>
      </c>
      <c r="Q1501" s="4" t="s">
        <v>8322</v>
      </c>
      <c r="R1501" s="4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6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25.035714285714285</v>
      </c>
      <c r="P1502" s="7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6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166.33076923076922</v>
      </c>
      <c r="P1503" s="7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6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101.44545454545455</v>
      </c>
      <c r="P1504" s="7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6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107.89146666666667</v>
      </c>
      <c r="P1505" s="7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6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277.93846153846152</v>
      </c>
      <c r="P1506" s="7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6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103.58125</v>
      </c>
      <c r="P1507" s="7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6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111.4</v>
      </c>
      <c r="P1508" s="7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6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215</v>
      </c>
      <c r="P1509" s="7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40254.200335648151</v>
      </c>
      <c r="T1509" s="12">
        <f t="shared" si="95"/>
        <v>40313.090277777781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6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110.76216216216216</v>
      </c>
      <c r="P1510" s="7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6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123.64125714285714</v>
      </c>
      <c r="P1511" s="7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6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101.035</v>
      </c>
      <c r="P1512" s="7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41809.135162037033</v>
      </c>
      <c r="T1512" s="12">
        <f t="shared" si="95"/>
        <v>41839.135162037033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6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111.79285714285714</v>
      </c>
      <c r="P1513" s="7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6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558.7714285714286</v>
      </c>
      <c r="P1514" s="7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6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150.01875000000001</v>
      </c>
      <c r="P1515" s="7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6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106.476</v>
      </c>
      <c r="P1516" s="7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6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157.18899999999999</v>
      </c>
      <c r="P1517" s="7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6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108.65882352941176</v>
      </c>
      <c r="P1518" s="7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6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161.97999999999999</v>
      </c>
      <c r="P1519" s="7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6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205.36666666666667</v>
      </c>
      <c r="P1520" s="7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6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103.36388888888889</v>
      </c>
      <c r="P1521" s="7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6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103.47222222222223</v>
      </c>
      <c r="P1522" s="7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6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106.81333333333333</v>
      </c>
      <c r="P1523" s="7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6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138.96574712643678</v>
      </c>
      <c r="P1524" s="7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6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124.84324324324324</v>
      </c>
      <c r="P1525" s="7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6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207</v>
      </c>
      <c r="P1526" s="7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6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174.0057692307692</v>
      </c>
      <c r="P1527" s="7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6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120.32608695652173</v>
      </c>
      <c r="P1528" s="7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6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110.44428571428571</v>
      </c>
      <c r="P1529" s="7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42780.350532407407</v>
      </c>
      <c r="T1529" s="12">
        <f t="shared" si="95"/>
        <v>42808.308865740735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6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281.56666666666666</v>
      </c>
      <c r="P1530" s="7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6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100.67894736842105</v>
      </c>
      <c r="P1531" s="7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6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134.8257142857143</v>
      </c>
      <c r="P1532" s="7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42275.517303240747</v>
      </c>
      <c r="T1532" s="12">
        <f t="shared" si="95"/>
        <v>42300.517303240747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6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175.95744680851064</v>
      </c>
      <c r="P1533" s="7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6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484.02</v>
      </c>
      <c r="P1534" s="7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6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145.13999999999999</v>
      </c>
      <c r="P1535" s="7">
        <f t="shared" si="93"/>
        <v>88.26081081081081</v>
      </c>
      <c r="Q1535" s="4" t="s">
        <v>8338</v>
      </c>
      <c r="R1535" s="4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6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417.73333333333335</v>
      </c>
      <c r="P1536" s="7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42221.42432870371</v>
      </c>
      <c r="T1536" s="12">
        <f t="shared" si="95"/>
        <v>42251.42432870371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6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132.42500000000001</v>
      </c>
      <c r="P1537" s="7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6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250.30841666666666</v>
      </c>
      <c r="P1538" s="7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6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(E1539*100)/D1539</f>
        <v>179.9</v>
      </c>
      <c r="P1539" s="7">
        <f t="shared" ref="P1539:P1602" si="97">AVERAGE(E1539/L1539)</f>
        <v>96.375</v>
      </c>
      <c r="Q1539" s="4" t="s">
        <v>8338</v>
      </c>
      <c r="R1539" s="4" t="s">
        <v>8339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6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102.62857142857143</v>
      </c>
      <c r="P1540" s="7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6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135.98609999999999</v>
      </c>
      <c r="P1541" s="7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42705.669201388882</v>
      </c>
      <c r="T1541" s="12">
        <f t="shared" si="99"/>
        <v>42738.669201388882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6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117.86666666666666</v>
      </c>
      <c r="P1542" s="7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6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3.3333333333333333E-2</v>
      </c>
      <c r="P1543" s="7">
        <f t="shared" si="97"/>
        <v>3</v>
      </c>
      <c r="Q1543" s="4" t="s">
        <v>8338</v>
      </c>
      <c r="R1543" s="4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6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4</v>
      </c>
      <c r="P1544" s="7">
        <f t="shared" si="97"/>
        <v>20</v>
      </c>
      <c r="Q1544" s="4" t="s">
        <v>8338</v>
      </c>
      <c r="R1544" s="4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6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0.44444444444444442</v>
      </c>
      <c r="P1545" s="7">
        <f t="shared" si="97"/>
        <v>10</v>
      </c>
      <c r="Q1545" s="4" t="s">
        <v>8338</v>
      </c>
      <c r="R1545" s="4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6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7" t="e">
        <f t="shared" si="97"/>
        <v>#DIV/0!</v>
      </c>
      <c r="Q1546" s="4" t="s">
        <v>8338</v>
      </c>
      <c r="R1546" s="4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6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3.3333333333333333E-2</v>
      </c>
      <c r="P1547" s="7">
        <f t="shared" si="97"/>
        <v>1</v>
      </c>
      <c r="Q1547" s="4" t="s">
        <v>8338</v>
      </c>
      <c r="R1547" s="4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6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28.9</v>
      </c>
      <c r="P1548" s="7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6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7" t="e">
        <f t="shared" si="97"/>
        <v>#DIV/0!</v>
      </c>
      <c r="Q1549" s="4" t="s">
        <v>8338</v>
      </c>
      <c r="R1549" s="4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6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8.5714285714285712</v>
      </c>
      <c r="P1550" s="7">
        <f t="shared" si="97"/>
        <v>60</v>
      </c>
      <c r="Q1550" s="4" t="s">
        <v>8338</v>
      </c>
      <c r="R1550" s="4" t="s">
        <v>8343</v>
      </c>
      <c r="S1550" s="12">
        <f t="shared" si="98"/>
        <v>42286.63217592593</v>
      </c>
      <c r="T1550" s="12">
        <f t="shared" si="99"/>
        <v>42316.673842592587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6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34</v>
      </c>
      <c r="P1551" s="7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6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13.466666666666667</v>
      </c>
      <c r="P1552" s="7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6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7" t="e">
        <f t="shared" si="97"/>
        <v>#DIV/0!</v>
      </c>
      <c r="Q1553" s="4" t="s">
        <v>8338</v>
      </c>
      <c r="R1553" s="4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6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49.186046511627907</v>
      </c>
      <c r="P1554" s="7">
        <f t="shared" si="97"/>
        <v>132.1875</v>
      </c>
      <c r="Q1554" s="4" t="s">
        <v>8338</v>
      </c>
      <c r="R1554" s="4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6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7" t="e">
        <f t="shared" si="97"/>
        <v>#DIV/0!</v>
      </c>
      <c r="Q1555" s="4" t="s">
        <v>8338</v>
      </c>
      <c r="R1555" s="4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6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7" t="e">
        <f t="shared" si="97"/>
        <v>#DIV/0!</v>
      </c>
      <c r="Q1556" s="4" t="s">
        <v>8338</v>
      </c>
      <c r="R1556" s="4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6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7" t="e">
        <f t="shared" si="97"/>
        <v>#DIV/0!</v>
      </c>
      <c r="Q1557" s="4" t="s">
        <v>8338</v>
      </c>
      <c r="R1557" s="4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6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45.133333333333333</v>
      </c>
      <c r="P1558" s="7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6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4</v>
      </c>
      <c r="P1559" s="7">
        <f t="shared" si="97"/>
        <v>100</v>
      </c>
      <c r="Q1559" s="4" t="s">
        <v>8338</v>
      </c>
      <c r="R1559" s="4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6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4.666666666666667</v>
      </c>
      <c r="P1560" s="7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6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0.33333333333333331</v>
      </c>
      <c r="P1561" s="7">
        <f t="shared" si="97"/>
        <v>50</v>
      </c>
      <c r="Q1561" s="4" t="s">
        <v>8338</v>
      </c>
      <c r="R1561" s="4" t="s">
        <v>8343</v>
      </c>
      <c r="S1561" s="12">
        <f t="shared" si="98"/>
        <v>42107.80322916666</v>
      </c>
      <c r="T1561" s="12">
        <f t="shared" si="99"/>
        <v>42122.80322916666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6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3.76</v>
      </c>
      <c r="P1562" s="7">
        <f t="shared" si="97"/>
        <v>23.5</v>
      </c>
      <c r="Q1562" s="4" t="s">
        <v>8338</v>
      </c>
      <c r="R1562" s="4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6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0.67</v>
      </c>
      <c r="P1563" s="7">
        <f t="shared" si="97"/>
        <v>67</v>
      </c>
      <c r="Q1563" s="4" t="s">
        <v>8322</v>
      </c>
      <c r="R1563" s="4" t="s">
        <v>8344</v>
      </c>
      <c r="S1563" s="12">
        <f t="shared" si="98"/>
        <v>41554.791701388887</v>
      </c>
      <c r="T1563" s="12">
        <f t="shared" si="99"/>
        <v>41584.833368055559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6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7" t="e">
        <f t="shared" si="97"/>
        <v>#DIV/0!</v>
      </c>
      <c r="Q1564" s="4" t="s">
        <v>8322</v>
      </c>
      <c r="R1564" s="4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6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1.4166666666666667</v>
      </c>
      <c r="P1565" s="7">
        <f t="shared" si="97"/>
        <v>42.5</v>
      </c>
      <c r="Q1565" s="4" t="s">
        <v>8322</v>
      </c>
      <c r="R1565" s="4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6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0.1</v>
      </c>
      <c r="P1566" s="7">
        <f t="shared" si="97"/>
        <v>10</v>
      </c>
      <c r="Q1566" s="4" t="s">
        <v>8322</v>
      </c>
      <c r="R1566" s="4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6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2.5</v>
      </c>
      <c r="P1567" s="7">
        <f t="shared" si="97"/>
        <v>100</v>
      </c>
      <c r="Q1567" s="4" t="s">
        <v>8322</v>
      </c>
      <c r="R1567" s="4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6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21.25</v>
      </c>
      <c r="P1568" s="7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6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4.117647058823529</v>
      </c>
      <c r="P1569" s="7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41671.686863425923</v>
      </c>
      <c r="T1569" s="12">
        <f t="shared" si="99"/>
        <v>41686.75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6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13.64</v>
      </c>
      <c r="P1570" s="7">
        <f t="shared" si="97"/>
        <v>155</v>
      </c>
      <c r="Q1570" s="4" t="s">
        <v>8322</v>
      </c>
      <c r="R1570" s="4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6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7" t="e">
        <f t="shared" si="97"/>
        <v>#DIV/0!</v>
      </c>
      <c r="Q1571" s="4" t="s">
        <v>8322</v>
      </c>
      <c r="R1571" s="4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6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41.4</v>
      </c>
      <c r="P1572" s="7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6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0.66115702479338845</v>
      </c>
      <c r="P1573" s="7">
        <f t="shared" si="97"/>
        <v>20</v>
      </c>
      <c r="Q1573" s="4" t="s">
        <v>8322</v>
      </c>
      <c r="R1573" s="4" t="s">
        <v>8344</v>
      </c>
      <c r="S1573" s="12">
        <f t="shared" si="98"/>
        <v>42144.519479166673</v>
      </c>
      <c r="T1573" s="12">
        <f t="shared" si="99"/>
        <v>42174.519479166673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6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5</v>
      </c>
      <c r="P1574" s="7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6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2.4777777777777779</v>
      </c>
      <c r="P1575" s="7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6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5.0599999999999996</v>
      </c>
      <c r="P1576" s="7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6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22.91</v>
      </c>
      <c r="P1577" s="7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41799.274259259262</v>
      </c>
      <c r="T1577" s="12">
        <f t="shared" si="99"/>
        <v>41829.274259259262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6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13</v>
      </c>
      <c r="P1578" s="7">
        <f t="shared" si="97"/>
        <v>65</v>
      </c>
      <c r="Q1578" s="4" t="s">
        <v>8322</v>
      </c>
      <c r="R1578" s="4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6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0.55000000000000004</v>
      </c>
      <c r="P1579" s="7">
        <f t="shared" si="97"/>
        <v>27.5</v>
      </c>
      <c r="Q1579" s="4" t="s">
        <v>8322</v>
      </c>
      <c r="R1579" s="4" t="s">
        <v>8344</v>
      </c>
      <c r="S1579" s="12">
        <f t="shared" si="98"/>
        <v>41054.597777777781</v>
      </c>
      <c r="T1579" s="12">
        <f t="shared" si="99"/>
        <v>41114.597777777781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6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10.80653663679494</v>
      </c>
      <c r="P1580" s="7">
        <f t="shared" si="97"/>
        <v>51.25</v>
      </c>
      <c r="Q1580" s="4" t="s">
        <v>8322</v>
      </c>
      <c r="R1580" s="4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6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0.84008400840084008</v>
      </c>
      <c r="P1581" s="7">
        <f t="shared" si="97"/>
        <v>14</v>
      </c>
      <c r="Q1581" s="4" t="s">
        <v>8322</v>
      </c>
      <c r="R1581" s="4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6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7" t="e">
        <f t="shared" si="97"/>
        <v>#DIV/0!</v>
      </c>
      <c r="Q1582" s="4" t="s">
        <v>8322</v>
      </c>
      <c r="R1582" s="4" t="s">
        <v>8344</v>
      </c>
      <c r="S1582" s="12">
        <f t="shared" si="98"/>
        <v>40989.800069444449</v>
      </c>
      <c r="T1582" s="12">
        <f t="shared" si="99"/>
        <v>41049.800069444449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6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0.5</v>
      </c>
      <c r="P1583" s="7">
        <f t="shared" si="97"/>
        <v>5</v>
      </c>
      <c r="Q1583" s="4" t="s">
        <v>8338</v>
      </c>
      <c r="R1583" s="4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6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9.3000000000000007</v>
      </c>
      <c r="P1584" s="7">
        <f t="shared" si="97"/>
        <v>31</v>
      </c>
      <c r="Q1584" s="4" t="s">
        <v>8338</v>
      </c>
      <c r="R1584" s="4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6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7.4999999999999997E-2</v>
      </c>
      <c r="P1585" s="7">
        <f t="shared" si="97"/>
        <v>15</v>
      </c>
      <c r="Q1585" s="4" t="s">
        <v>8338</v>
      </c>
      <c r="R1585" s="4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6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7" t="e">
        <f t="shared" si="97"/>
        <v>#DIV/0!</v>
      </c>
      <c r="Q1586" s="4" t="s">
        <v>8338</v>
      </c>
      <c r="R1586" s="4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6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79</v>
      </c>
      <c r="P1587" s="7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6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7" t="e">
        <f t="shared" si="97"/>
        <v>#DIV/0!</v>
      </c>
      <c r="Q1588" s="4" t="s">
        <v>8338</v>
      </c>
      <c r="R1588" s="4" t="s">
        <v>8345</v>
      </c>
      <c r="S1588" s="12">
        <f t="shared" si="98"/>
        <v>42068.854421296302</v>
      </c>
      <c r="T1588" s="12">
        <f t="shared" si="99"/>
        <v>42098.812754629631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6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1.3333333333333334E-2</v>
      </c>
      <c r="P1589" s="7">
        <f t="shared" si="97"/>
        <v>1</v>
      </c>
      <c r="Q1589" s="4" t="s">
        <v>8338</v>
      </c>
      <c r="R1589" s="4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6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7" t="e">
        <f t="shared" si="97"/>
        <v>#DIV/0!</v>
      </c>
      <c r="Q1590" s="4" t="s">
        <v>8338</v>
      </c>
      <c r="R1590" s="4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6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7" t="e">
        <f t="shared" si="97"/>
        <v>#DIV/0!</v>
      </c>
      <c r="Q1591" s="4" t="s">
        <v>8338</v>
      </c>
      <c r="R1591" s="4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6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1.7</v>
      </c>
      <c r="P1592" s="7">
        <f t="shared" si="97"/>
        <v>510</v>
      </c>
      <c r="Q1592" s="4" t="s">
        <v>8338</v>
      </c>
      <c r="R1592" s="4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6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29.228571428571428</v>
      </c>
      <c r="P1593" s="7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6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7" t="e">
        <f t="shared" si="97"/>
        <v>#DIV/0!</v>
      </c>
      <c r="Q1594" s="4" t="s">
        <v>8338</v>
      </c>
      <c r="R1594" s="4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6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1.3636363636363636E-2</v>
      </c>
      <c r="P1595" s="7">
        <f t="shared" si="97"/>
        <v>1</v>
      </c>
      <c r="Q1595" s="4" t="s">
        <v>8338</v>
      </c>
      <c r="R1595" s="4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6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20.5</v>
      </c>
      <c r="P1596" s="7">
        <f t="shared" si="97"/>
        <v>20.5</v>
      </c>
      <c r="Q1596" s="4" t="s">
        <v>8338</v>
      </c>
      <c r="R1596" s="4" t="s">
        <v>8345</v>
      </c>
      <c r="S1596" s="12">
        <f t="shared" si="98"/>
        <v>42445.462754629625</v>
      </c>
      <c r="T1596" s="12">
        <f t="shared" si="99"/>
        <v>42505.431249999994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6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0.28000000000000003</v>
      </c>
      <c r="P1597" s="7">
        <f t="shared" si="97"/>
        <v>40</v>
      </c>
      <c r="Q1597" s="4" t="s">
        <v>8338</v>
      </c>
      <c r="R1597" s="4" t="s">
        <v>8345</v>
      </c>
      <c r="S1597" s="12">
        <f t="shared" si="98"/>
        <v>41779.800092592595</v>
      </c>
      <c r="T1597" s="12">
        <f t="shared" si="99"/>
        <v>41808.592361111114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6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2.3076923076923075</v>
      </c>
      <c r="P1598" s="7">
        <f t="shared" si="97"/>
        <v>25</v>
      </c>
      <c r="Q1598" s="4" t="s">
        <v>8338</v>
      </c>
      <c r="R1598" s="4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6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7" t="e">
        <f t="shared" si="97"/>
        <v>#DIV/0!</v>
      </c>
      <c r="Q1599" s="4" t="s">
        <v>8338</v>
      </c>
      <c r="R1599" s="4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6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0.125</v>
      </c>
      <c r="P1600" s="7">
        <f t="shared" si="97"/>
        <v>1</v>
      </c>
      <c r="Q1600" s="4" t="s">
        <v>8338</v>
      </c>
      <c r="R1600" s="4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6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7" t="e">
        <f t="shared" si="97"/>
        <v>#DIV/0!</v>
      </c>
      <c r="Q1601" s="4" t="s">
        <v>8338</v>
      </c>
      <c r="R1601" s="4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6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7.34</v>
      </c>
      <c r="P1602" s="7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41790.807314814818</v>
      </c>
      <c r="T1602" s="12">
        <f t="shared" si="99"/>
        <v>41834.96597222222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6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(E1603*100)/D1603</f>
        <v>108.2492</v>
      </c>
      <c r="P1603" s="7">
        <f t="shared" ref="P1603:P1666" si="101">AVERAGE(E1603/L1603)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6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100.16666666666667</v>
      </c>
      <c r="P1604" s="7">
        <f t="shared" si="101"/>
        <v>46.953125</v>
      </c>
      <c r="Q1604" s="4" t="s">
        <v>8325</v>
      </c>
      <c r="R1604" s="4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6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100.033</v>
      </c>
      <c r="P1605" s="7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6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122.10714285714286</v>
      </c>
      <c r="P1606" s="7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40945.595312500001</v>
      </c>
      <c r="T1606" s="12">
        <f t="shared" si="103"/>
        <v>40985.55364583333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6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100.69333333333333</v>
      </c>
      <c r="P1607" s="7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6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101.004125</v>
      </c>
      <c r="P1608" s="7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6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145.11000000000001</v>
      </c>
      <c r="P1609" s="7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6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101.25</v>
      </c>
      <c r="P1610" s="7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41607.58085648148</v>
      </c>
      <c r="T1610" s="12">
        <f t="shared" si="103"/>
        <v>41639.976388888892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6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118.33333333333333</v>
      </c>
      <c r="P1611" s="7">
        <f t="shared" si="101"/>
        <v>443.75</v>
      </c>
      <c r="Q1611" s="4" t="s">
        <v>8325</v>
      </c>
      <c r="R1611" s="4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6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271.85000000000002</v>
      </c>
      <c r="P1612" s="7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6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125.125</v>
      </c>
      <c r="P1613" s="7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6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110</v>
      </c>
      <c r="P1614" s="7">
        <f t="shared" si="101"/>
        <v>50</v>
      </c>
      <c r="Q1614" s="4" t="s">
        <v>8325</v>
      </c>
      <c r="R1614" s="4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6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101.5</v>
      </c>
      <c r="P1615" s="7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6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102.7</v>
      </c>
      <c r="P1616" s="7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41794.731122685182</v>
      </c>
      <c r="T1616" s="12">
        <f t="shared" si="103"/>
        <v>41854.458333333336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6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114.125</v>
      </c>
      <c r="P1617" s="7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6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104.2</v>
      </c>
      <c r="P1618" s="7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6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145.85714285714286</v>
      </c>
      <c r="P1619" s="7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6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105.06666666666666</v>
      </c>
      <c r="P1620" s="7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6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133.33333333333334</v>
      </c>
      <c r="P1621" s="7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41875.93618055556</v>
      </c>
      <c r="T1621" s="12">
        <f t="shared" si="103"/>
        <v>41896.93618055556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6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113</v>
      </c>
      <c r="P1622" s="7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6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121.2</v>
      </c>
      <c r="P1623" s="7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6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101.72463768115942</v>
      </c>
      <c r="P1624" s="7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41950.04483796296</v>
      </c>
      <c r="T1624" s="12">
        <f t="shared" si="103"/>
        <v>41990.082638888889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6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101.06666666666666</v>
      </c>
      <c r="P1625" s="7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6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118</v>
      </c>
      <c r="P1626" s="7">
        <f t="shared" si="101"/>
        <v>47.2</v>
      </c>
      <c r="Q1626" s="4" t="s">
        <v>8325</v>
      </c>
      <c r="R1626" s="4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6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155.33333333333334</v>
      </c>
      <c r="P1627" s="7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6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101.1875</v>
      </c>
      <c r="P1628" s="7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41579.597997685189</v>
      </c>
      <c r="T1628" s="12">
        <f t="shared" si="103"/>
        <v>41609.639664351853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6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117</v>
      </c>
      <c r="P1629" s="7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6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100.925</v>
      </c>
      <c r="P1630" s="7">
        <f t="shared" si="101"/>
        <v>45.875</v>
      </c>
      <c r="Q1630" s="4" t="s">
        <v>8325</v>
      </c>
      <c r="R1630" s="4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6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103.66666666666667</v>
      </c>
      <c r="P1631" s="7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6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265.25</v>
      </c>
      <c r="P1632" s="7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6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155.91</v>
      </c>
      <c r="P1633" s="7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6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101.625</v>
      </c>
      <c r="P1634" s="7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40750.090902777774</v>
      </c>
      <c r="T1634" s="12">
        <f t="shared" si="103"/>
        <v>40810.090902777774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6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100</v>
      </c>
      <c r="P1635" s="7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6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100.5</v>
      </c>
      <c r="P1636" s="7">
        <f t="shared" si="101"/>
        <v>62.8125</v>
      </c>
      <c r="Q1636" s="4" t="s">
        <v>8325</v>
      </c>
      <c r="R1636" s="4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6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125.3</v>
      </c>
      <c r="P1637" s="7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6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103.55555555555556</v>
      </c>
      <c r="P1638" s="7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6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103.8</v>
      </c>
      <c r="P1639" s="7">
        <f t="shared" si="101"/>
        <v>34.6</v>
      </c>
      <c r="Q1639" s="4" t="s">
        <v>8325</v>
      </c>
      <c r="R1639" s="4" t="s">
        <v>8326</v>
      </c>
      <c r="S1639" s="12">
        <f t="shared" si="102"/>
        <v>40122.501620370371</v>
      </c>
      <c r="T1639" s="12">
        <f t="shared" si="103"/>
        <v>40178.73541666667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6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105</v>
      </c>
      <c r="P1640" s="7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6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100</v>
      </c>
      <c r="P1641" s="7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6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169.86</v>
      </c>
      <c r="P1642" s="7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6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101.4</v>
      </c>
      <c r="P1643" s="7">
        <f t="shared" si="101"/>
        <v>97.5</v>
      </c>
      <c r="Q1643" s="4" t="s">
        <v>8325</v>
      </c>
      <c r="R1643" s="4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6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100</v>
      </c>
      <c r="P1644" s="7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6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124.7</v>
      </c>
      <c r="P1645" s="7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6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109.5</v>
      </c>
      <c r="P1646" s="7">
        <f t="shared" si="101"/>
        <v>85.546875</v>
      </c>
      <c r="Q1646" s="4" t="s">
        <v>8325</v>
      </c>
      <c r="R1646" s="4" t="s">
        <v>8346</v>
      </c>
      <c r="S1646" s="12">
        <f t="shared" si="102"/>
        <v>41174.80972222222</v>
      </c>
      <c r="T1646" s="12">
        <f t="shared" si="103"/>
        <v>41234.851388888892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6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110.8</v>
      </c>
      <c r="P1647" s="7">
        <f t="shared" si="101"/>
        <v>554</v>
      </c>
      <c r="Q1647" s="4" t="s">
        <v>8325</v>
      </c>
      <c r="R1647" s="4" t="s">
        <v>8346</v>
      </c>
      <c r="S1647" s="12">
        <f t="shared" si="102"/>
        <v>41521.367361111108</v>
      </c>
      <c r="T1647" s="12">
        <f t="shared" si="103"/>
        <v>41535.367361111108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6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110.2</v>
      </c>
      <c r="P1648" s="7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41833.200266203705</v>
      </c>
      <c r="T1648" s="12">
        <f t="shared" si="103"/>
        <v>41865.507638888892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6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104.72</v>
      </c>
      <c r="P1649" s="7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6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125.26086956521739</v>
      </c>
      <c r="P1650" s="7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6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100.58763157894737</v>
      </c>
      <c r="P1651" s="7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6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141.55000000000001</v>
      </c>
      <c r="P1652" s="7">
        <f t="shared" si="101"/>
        <v>88.46875</v>
      </c>
      <c r="Q1652" s="4" t="s">
        <v>8325</v>
      </c>
      <c r="R1652" s="4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6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100.75</v>
      </c>
      <c r="P1653" s="7">
        <f t="shared" si="101"/>
        <v>100.75</v>
      </c>
      <c r="Q1653" s="4" t="s">
        <v>8325</v>
      </c>
      <c r="R1653" s="4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6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100.66666666666667</v>
      </c>
      <c r="P1654" s="7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6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174.2304</v>
      </c>
      <c r="P1655" s="7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6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119.90909090909091</v>
      </c>
      <c r="P1656" s="7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6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142.86666666666667</v>
      </c>
      <c r="P1657" s="7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6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100.33493333333334</v>
      </c>
      <c r="P1658" s="7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6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104.93380000000001</v>
      </c>
      <c r="P1659" s="7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6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132.23333333333332</v>
      </c>
      <c r="P1660" s="7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6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112.8</v>
      </c>
      <c r="P1661" s="7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6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1253.75</v>
      </c>
      <c r="P1662" s="7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6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102.50632911392405</v>
      </c>
      <c r="P1663" s="7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6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102.6375</v>
      </c>
      <c r="P1664" s="7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6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108</v>
      </c>
      <c r="P1665" s="7">
        <f t="shared" si="101"/>
        <v>33.75</v>
      </c>
      <c r="Q1665" s="4" t="s">
        <v>8325</v>
      </c>
      <c r="R1665" s="4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6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122.4088</v>
      </c>
      <c r="P1666" s="7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40939.511782407404</v>
      </c>
      <c r="T1666" s="12">
        <f t="shared" si="103"/>
        <v>40983.915972222225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6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(E1667*100)/D1667</f>
        <v>119.45714285714286</v>
      </c>
      <c r="P1667" s="7">
        <f t="shared" ref="P1667:P1730" si="105">AVERAGE(E1667/L1667)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6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160.88</v>
      </c>
      <c r="P1668" s="7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6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126.85294117647059</v>
      </c>
      <c r="P1669" s="7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6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102.6375</v>
      </c>
      <c r="P1670" s="7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40844.89975694444</v>
      </c>
      <c r="T1670" s="12">
        <f t="shared" si="107"/>
        <v>40874.941423611112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6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139.75</v>
      </c>
      <c r="P1671" s="7">
        <f t="shared" si="105"/>
        <v>53.75</v>
      </c>
      <c r="Q1671" s="4" t="s">
        <v>8325</v>
      </c>
      <c r="R1671" s="4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6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102.6</v>
      </c>
      <c r="P1672" s="7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40313.680543981485</v>
      </c>
      <c r="T1672" s="12">
        <f t="shared" si="107"/>
        <v>40363.916666666664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6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100.6735</v>
      </c>
      <c r="P1673" s="7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6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112.94117647058823</v>
      </c>
      <c r="P1674" s="7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6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128.0952380952381</v>
      </c>
      <c r="P1675" s="7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6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201.7</v>
      </c>
      <c r="P1676" s="7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6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137.416</v>
      </c>
      <c r="P1677" s="7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6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115.33333333333333</v>
      </c>
      <c r="P1678" s="7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40973.47623842593</v>
      </c>
      <c r="T1678" s="12">
        <f t="shared" si="107"/>
        <v>41019.915972222225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6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111.66666666666667</v>
      </c>
      <c r="P1679" s="7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6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118.4</v>
      </c>
      <c r="P1680" s="7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6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175</v>
      </c>
      <c r="P1681" s="7">
        <f t="shared" si="105"/>
        <v>62.5</v>
      </c>
      <c r="Q1681" s="4" t="s">
        <v>8325</v>
      </c>
      <c r="R1681" s="4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6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117.5</v>
      </c>
      <c r="P1682" s="7">
        <f t="shared" si="105"/>
        <v>47</v>
      </c>
      <c r="Q1682" s="4" t="s">
        <v>8325</v>
      </c>
      <c r="R1682" s="4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101.42212307692307</v>
      </c>
      <c r="P1683" s="7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7" t="e">
        <f t="shared" si="105"/>
        <v>#DIV/0!</v>
      </c>
      <c r="Q1684" s="4" t="s">
        <v>8325</v>
      </c>
      <c r="R1684" s="4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21.714285714285715</v>
      </c>
      <c r="P1685" s="7">
        <f t="shared" si="105"/>
        <v>76</v>
      </c>
      <c r="Q1685" s="4" t="s">
        <v>8325</v>
      </c>
      <c r="R1685" s="4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109.125</v>
      </c>
      <c r="P1686" s="7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102.85714285714286</v>
      </c>
      <c r="P1687" s="7">
        <f t="shared" si="105"/>
        <v>24</v>
      </c>
      <c r="Q1687" s="4" t="s">
        <v>8325</v>
      </c>
      <c r="R1687" s="4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0.36</v>
      </c>
      <c r="P1688" s="7">
        <f t="shared" si="105"/>
        <v>18</v>
      </c>
      <c r="Q1688" s="4" t="s">
        <v>8325</v>
      </c>
      <c r="R1688" s="4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31.25</v>
      </c>
      <c r="P1689" s="7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44.3</v>
      </c>
      <c r="P1690" s="7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100</v>
      </c>
      <c r="P1691" s="7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25.4</v>
      </c>
      <c r="P1692" s="7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33.473333333333336</v>
      </c>
      <c r="P1693" s="7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42795.451481481476</v>
      </c>
      <c r="T1693" s="12">
        <f t="shared" si="107"/>
        <v>42827.791666666672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47.8</v>
      </c>
      <c r="P1694" s="7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9.3333333333333339</v>
      </c>
      <c r="P1695" s="7">
        <f t="shared" si="105"/>
        <v>35</v>
      </c>
      <c r="Q1695" s="4" t="s">
        <v>8325</v>
      </c>
      <c r="R1695" s="4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0.05</v>
      </c>
      <c r="P1696" s="7">
        <f t="shared" si="105"/>
        <v>5</v>
      </c>
      <c r="Q1696" s="4" t="s">
        <v>8325</v>
      </c>
      <c r="R1696" s="4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11.708333333333334</v>
      </c>
      <c r="P1697" s="7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7" t="e">
        <f t="shared" si="105"/>
        <v>#DIV/0!</v>
      </c>
      <c r="Q1698" s="4" t="s">
        <v>8325</v>
      </c>
      <c r="R1698" s="4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20.207999999999998</v>
      </c>
      <c r="P1699" s="7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42804.782962962956</v>
      </c>
      <c r="T1699" s="12">
        <f t="shared" si="107"/>
        <v>42834.741296296299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7" t="e">
        <f t="shared" si="105"/>
        <v>#DIV/0!</v>
      </c>
      <c r="Q1700" s="4" t="s">
        <v>8325</v>
      </c>
      <c r="R1700" s="4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4.2311459353574925</v>
      </c>
      <c r="P1701" s="7">
        <f t="shared" si="105"/>
        <v>54</v>
      </c>
      <c r="Q1701" s="4" t="s">
        <v>8325</v>
      </c>
      <c r="R1701" s="4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26.06</v>
      </c>
      <c r="P1702" s="7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6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0.19801980198019803</v>
      </c>
      <c r="P1703" s="7">
        <f t="shared" si="105"/>
        <v>5</v>
      </c>
      <c r="Q1703" s="4" t="s">
        <v>8325</v>
      </c>
      <c r="R1703" s="4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6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6.0606060606060606E-3</v>
      </c>
      <c r="P1704" s="7">
        <f t="shared" si="105"/>
        <v>1</v>
      </c>
      <c r="Q1704" s="4" t="s">
        <v>8325</v>
      </c>
      <c r="R1704" s="4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6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1.02</v>
      </c>
      <c r="P1705" s="7">
        <f t="shared" si="105"/>
        <v>25.5</v>
      </c>
      <c r="Q1705" s="4" t="s">
        <v>8325</v>
      </c>
      <c r="R1705" s="4" t="s">
        <v>8347</v>
      </c>
      <c r="S1705" s="12">
        <f t="shared" si="106"/>
        <v>42187.031678240746</v>
      </c>
      <c r="T1705" s="12">
        <f t="shared" si="107"/>
        <v>42247.031678240746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6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65.099999999999994</v>
      </c>
      <c r="P1706" s="7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6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7" t="e">
        <f t="shared" si="105"/>
        <v>#DIV/0!</v>
      </c>
      <c r="Q1707" s="4" t="s">
        <v>8325</v>
      </c>
      <c r="R1707" s="4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6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7" t="e">
        <f t="shared" si="105"/>
        <v>#DIV/0!</v>
      </c>
      <c r="Q1708" s="4" t="s">
        <v>8325</v>
      </c>
      <c r="R1708" s="4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6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9.74</v>
      </c>
      <c r="P1709" s="7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6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7" t="e">
        <f t="shared" si="105"/>
        <v>#DIV/0!</v>
      </c>
      <c r="Q1710" s="4" t="s">
        <v>8325</v>
      </c>
      <c r="R1710" s="4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6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4.8571428571428568</v>
      </c>
      <c r="P1711" s="7">
        <f t="shared" si="105"/>
        <v>21.25</v>
      </c>
      <c r="Q1711" s="4" t="s">
        <v>8325</v>
      </c>
      <c r="R1711" s="4" t="s">
        <v>8347</v>
      </c>
      <c r="S1711" s="12">
        <f t="shared" si="106"/>
        <v>41841.31381944444</v>
      </c>
      <c r="T1711" s="12">
        <f t="shared" si="107"/>
        <v>41882.568749999999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6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0.68</v>
      </c>
      <c r="P1712" s="7">
        <f t="shared" si="105"/>
        <v>34</v>
      </c>
      <c r="Q1712" s="4" t="s">
        <v>8325</v>
      </c>
      <c r="R1712" s="4" t="s">
        <v>8347</v>
      </c>
      <c r="S1712" s="12">
        <f t="shared" si="106"/>
        <v>42341.34129629629</v>
      </c>
      <c r="T1712" s="12">
        <f t="shared" si="107"/>
        <v>42387.291666666672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6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10.5</v>
      </c>
      <c r="P1713" s="7">
        <f t="shared" si="105"/>
        <v>525</v>
      </c>
      <c r="Q1713" s="4" t="s">
        <v>8325</v>
      </c>
      <c r="R1713" s="4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6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7" t="e">
        <f t="shared" si="105"/>
        <v>#DIV/0!</v>
      </c>
      <c r="Q1714" s="4" t="s">
        <v>8325</v>
      </c>
      <c r="R1714" s="4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6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1.6666666666666667</v>
      </c>
      <c r="P1715" s="7">
        <f t="shared" si="105"/>
        <v>50</v>
      </c>
      <c r="Q1715" s="4" t="s">
        <v>8325</v>
      </c>
      <c r="R1715" s="4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6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7.8680000000000003</v>
      </c>
      <c r="P1716" s="7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6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0.22</v>
      </c>
      <c r="P1717" s="7">
        <f t="shared" si="105"/>
        <v>5.5</v>
      </c>
      <c r="Q1717" s="4" t="s">
        <v>8325</v>
      </c>
      <c r="R1717" s="4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6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7.5</v>
      </c>
      <c r="P1718" s="7">
        <f t="shared" si="105"/>
        <v>50</v>
      </c>
      <c r="Q1718" s="4" t="s">
        <v>8325</v>
      </c>
      <c r="R1718" s="4" t="s">
        <v>8347</v>
      </c>
      <c r="S1718" s="12">
        <f t="shared" si="106"/>
        <v>42673.327534722222</v>
      </c>
      <c r="T1718" s="12">
        <f t="shared" si="107"/>
        <v>42713.369201388887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6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42.725880551301685</v>
      </c>
      <c r="P1719" s="7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42460.73192129629</v>
      </c>
      <c r="T1719" s="12">
        <f t="shared" si="107"/>
        <v>42480.916666666672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6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0.21428571428571427</v>
      </c>
      <c r="P1720" s="7">
        <f t="shared" si="105"/>
        <v>37.5</v>
      </c>
      <c r="Q1720" s="4" t="s">
        <v>8325</v>
      </c>
      <c r="R1720" s="4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6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0.875</v>
      </c>
      <c r="P1721" s="7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6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5.625</v>
      </c>
      <c r="P1722" s="7">
        <f t="shared" si="105"/>
        <v>28.125</v>
      </c>
      <c r="Q1722" s="4" t="s">
        <v>8325</v>
      </c>
      <c r="R1722" s="4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6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7" t="e">
        <f t="shared" si="105"/>
        <v>#DIV/0!</v>
      </c>
      <c r="Q1723" s="4" t="s">
        <v>8325</v>
      </c>
      <c r="R1723" s="4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6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3.4722222222222224E-2</v>
      </c>
      <c r="P1724" s="7">
        <f t="shared" si="105"/>
        <v>1</v>
      </c>
      <c r="Q1724" s="4" t="s">
        <v>8325</v>
      </c>
      <c r="R1724" s="4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6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6.5</v>
      </c>
      <c r="P1725" s="7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6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0.58333333333333337</v>
      </c>
      <c r="P1726" s="7">
        <f t="shared" si="105"/>
        <v>8.75</v>
      </c>
      <c r="Q1726" s="4" t="s">
        <v>8325</v>
      </c>
      <c r="R1726" s="4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6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10.181818181818182</v>
      </c>
      <c r="P1727" s="7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6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33.784615384615385</v>
      </c>
      <c r="P1728" s="7">
        <f t="shared" si="105"/>
        <v>137.25</v>
      </c>
      <c r="Q1728" s="4" t="s">
        <v>8325</v>
      </c>
      <c r="R1728" s="4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6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3.3333333333333333E-2</v>
      </c>
      <c r="P1729" s="7">
        <f t="shared" si="105"/>
        <v>1</v>
      </c>
      <c r="Q1729" s="4" t="s">
        <v>8325</v>
      </c>
      <c r="R1729" s="4" t="s">
        <v>8347</v>
      </c>
      <c r="S1729" s="12">
        <f t="shared" si="106"/>
        <v>42044.677974537044</v>
      </c>
      <c r="T1729" s="12">
        <f t="shared" si="107"/>
        <v>42099.208333333328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6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68.400000000000006</v>
      </c>
      <c r="P1730" s="7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6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(E1731*100)/D1731</f>
        <v>0</v>
      </c>
      <c r="P1731" s="7" t="e">
        <f t="shared" ref="P1731:P1794" si="109">AVERAGE(E1731/L1731)</f>
        <v>#DIV/0!</v>
      </c>
      <c r="Q1731" s="4" t="s">
        <v>8325</v>
      </c>
      <c r="R1731" s="4" t="s">
        <v>8347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6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7" t="e">
        <f t="shared" si="109"/>
        <v>#DIV/0!</v>
      </c>
      <c r="Q1732" s="4" t="s">
        <v>8325</v>
      </c>
      <c r="R1732" s="4" t="s">
        <v>8347</v>
      </c>
      <c r="S1732" s="12">
        <f t="shared" si="110"/>
        <v>42271.837766203709</v>
      </c>
      <c r="T1732" s="12">
        <f t="shared" si="111"/>
        <v>42301.837766203709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6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7" t="e">
        <f t="shared" si="109"/>
        <v>#DIV/0!</v>
      </c>
      <c r="Q1733" s="4" t="s">
        <v>8325</v>
      </c>
      <c r="R1733" s="4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6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7" t="e">
        <f t="shared" si="109"/>
        <v>#DIV/0!</v>
      </c>
      <c r="Q1734" s="4" t="s">
        <v>8325</v>
      </c>
      <c r="R1734" s="4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6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7" t="e">
        <f t="shared" si="109"/>
        <v>#DIV/0!</v>
      </c>
      <c r="Q1735" s="4" t="s">
        <v>8325</v>
      </c>
      <c r="R1735" s="4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6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2.2222222222222223E-2</v>
      </c>
      <c r="P1736" s="7">
        <f t="shared" si="109"/>
        <v>1</v>
      </c>
      <c r="Q1736" s="4" t="s">
        <v>8325</v>
      </c>
      <c r="R1736" s="4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6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11</v>
      </c>
      <c r="P1737" s="7">
        <f t="shared" si="109"/>
        <v>55</v>
      </c>
      <c r="Q1737" s="4" t="s">
        <v>8325</v>
      </c>
      <c r="R1737" s="4" t="s">
        <v>8347</v>
      </c>
      <c r="S1737" s="12">
        <f t="shared" si="110"/>
        <v>42559.564178240747</v>
      </c>
      <c r="T1737" s="12">
        <f t="shared" si="111"/>
        <v>42589.564178240747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6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0.73333333333333328</v>
      </c>
      <c r="P1738" s="7">
        <f t="shared" si="109"/>
        <v>22</v>
      </c>
      <c r="Q1738" s="4" t="s">
        <v>8325</v>
      </c>
      <c r="R1738" s="4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6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21.25</v>
      </c>
      <c r="P1739" s="7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42175.698981481488</v>
      </c>
      <c r="T1739" s="12">
        <f t="shared" si="111"/>
        <v>42205.698981481488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6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0.4</v>
      </c>
      <c r="P1740" s="7">
        <f t="shared" si="109"/>
        <v>20</v>
      </c>
      <c r="Q1740" s="4" t="s">
        <v>8325</v>
      </c>
      <c r="R1740" s="4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6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0.1</v>
      </c>
      <c r="P1741" s="7">
        <f t="shared" si="109"/>
        <v>1</v>
      </c>
      <c r="Q1741" s="4" t="s">
        <v>8325</v>
      </c>
      <c r="R1741" s="4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6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7" t="e">
        <f t="shared" si="109"/>
        <v>#DIV/0!</v>
      </c>
      <c r="Q1742" s="4" t="s">
        <v>8325</v>
      </c>
      <c r="R1742" s="4" t="s">
        <v>8347</v>
      </c>
      <c r="S1742" s="12">
        <f t="shared" si="110"/>
        <v>42171.567384259266</v>
      </c>
      <c r="T1742" s="12">
        <f t="shared" si="111"/>
        <v>42201.567384259266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6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110.83333333333333</v>
      </c>
      <c r="P1743" s="7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6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108.75</v>
      </c>
      <c r="P1744" s="7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42710.626967592587</v>
      </c>
      <c r="T1744" s="12">
        <f t="shared" si="111"/>
        <v>42742.625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6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100.41666666666667</v>
      </c>
      <c r="P1745" s="7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6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118.45454545454545</v>
      </c>
      <c r="P1746" s="7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6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114.01428571428572</v>
      </c>
      <c r="P1747" s="7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6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148.1</v>
      </c>
      <c r="P1748" s="7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6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104.95555555555555</v>
      </c>
      <c r="P1749" s="7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42292.185532407413</v>
      </c>
      <c r="T1749" s="12">
        <f t="shared" si="111"/>
        <v>42321.375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6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129.94800000000001</v>
      </c>
      <c r="P1750" s="7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6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123.48756218905473</v>
      </c>
      <c r="P1751" s="7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6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201.62</v>
      </c>
      <c r="P1752" s="7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6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102.9</v>
      </c>
      <c r="P1753" s="7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6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260.16666666666669</v>
      </c>
      <c r="P1754" s="7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6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108</v>
      </c>
      <c r="P1755" s="7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6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110.52941176470588</v>
      </c>
      <c r="P1756" s="7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6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120</v>
      </c>
      <c r="P1757" s="7">
        <f t="shared" si="109"/>
        <v>7.5</v>
      </c>
      <c r="Q1757" s="4" t="s">
        <v>8338</v>
      </c>
      <c r="R1757" s="4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6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102.82909090909091</v>
      </c>
      <c r="P1758" s="7">
        <f t="shared" si="109"/>
        <v>47.13</v>
      </c>
      <c r="Q1758" s="4" t="s">
        <v>8338</v>
      </c>
      <c r="R1758" s="4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6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116</v>
      </c>
      <c r="P1759" s="7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6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114.7</v>
      </c>
      <c r="P1760" s="7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6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106.6</v>
      </c>
      <c r="P1761" s="7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6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165.44</v>
      </c>
      <c r="P1762" s="7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6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155</v>
      </c>
      <c r="P1763" s="7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6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885</v>
      </c>
      <c r="P1764" s="7">
        <f t="shared" si="109"/>
        <v>35.4</v>
      </c>
      <c r="Q1764" s="4" t="s">
        <v>8338</v>
      </c>
      <c r="R1764" s="4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6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101.90833333333333</v>
      </c>
      <c r="P1765" s="7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6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19.600000000000001</v>
      </c>
      <c r="P1766" s="7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6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59.467840000000002</v>
      </c>
      <c r="P1767" s="7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6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7" t="e">
        <f t="shared" si="109"/>
        <v>#DIV/0!</v>
      </c>
      <c r="Q1768" s="4" t="s">
        <v>8338</v>
      </c>
      <c r="R1768" s="4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6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45.72</v>
      </c>
      <c r="P1769" s="7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6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3.74</v>
      </c>
      <c r="P1770" s="7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6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2.7025000000000001</v>
      </c>
      <c r="P1771" s="7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6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56.514285714285712</v>
      </c>
      <c r="P1772" s="7">
        <f t="shared" si="109"/>
        <v>150.5</v>
      </c>
      <c r="Q1772" s="4" t="s">
        <v>8338</v>
      </c>
      <c r="R1772" s="4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6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21.30952380952381</v>
      </c>
      <c r="P1773" s="7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41905.729629629634</v>
      </c>
      <c r="T1773" s="12">
        <f t="shared" si="111"/>
        <v>41935.729629629634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6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15.6</v>
      </c>
      <c r="P1774" s="7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6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6.2566666666666668</v>
      </c>
      <c r="P1775" s="7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6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45.92</v>
      </c>
      <c r="P1776" s="7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6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65.101538461538468</v>
      </c>
      <c r="P1777" s="7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41891.726388888892</v>
      </c>
      <c r="T1777" s="12">
        <f t="shared" si="111"/>
        <v>41936.726388888892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6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6.7</v>
      </c>
      <c r="P1778" s="7">
        <f t="shared" si="109"/>
        <v>83.75</v>
      </c>
      <c r="Q1778" s="4" t="s">
        <v>8338</v>
      </c>
      <c r="R1778" s="4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6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13.5625</v>
      </c>
      <c r="P1779" s="7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6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1.99</v>
      </c>
      <c r="P1780" s="7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6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36.236363636363635</v>
      </c>
      <c r="P1781" s="7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6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39.743333333333332</v>
      </c>
      <c r="P1782" s="7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42493.350810185191</v>
      </c>
      <c r="T1782" s="12">
        <f t="shared" si="111"/>
        <v>42553.350810185191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6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25.763636363636362</v>
      </c>
      <c r="P1783" s="7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6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15.491428571428571</v>
      </c>
      <c r="P1784" s="7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6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23.692499999999999</v>
      </c>
      <c r="P1785" s="7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6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39.76</v>
      </c>
      <c r="P1786" s="7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6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20.220833333333335</v>
      </c>
      <c r="P1787" s="7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6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47.631578947368418</v>
      </c>
      <c r="P1788" s="7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6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15.33</v>
      </c>
      <c r="P1789" s="7">
        <f t="shared" si="109"/>
        <v>63.875</v>
      </c>
      <c r="Q1789" s="4" t="s">
        <v>8338</v>
      </c>
      <c r="R1789" s="4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6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1.3818181818181818</v>
      </c>
      <c r="P1790" s="7">
        <f t="shared" si="109"/>
        <v>19</v>
      </c>
      <c r="Q1790" s="4" t="s">
        <v>8338</v>
      </c>
      <c r="R1790" s="4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6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0.5</v>
      </c>
      <c r="P1791" s="7">
        <f t="shared" si="109"/>
        <v>10</v>
      </c>
      <c r="Q1791" s="4" t="s">
        <v>8338</v>
      </c>
      <c r="R1791" s="4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6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4.957575757575758</v>
      </c>
      <c r="P1792" s="7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42010.424513888895</v>
      </c>
      <c r="T1792" s="12">
        <f t="shared" si="111"/>
        <v>42040.424513888895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6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3.5666666666666669</v>
      </c>
      <c r="P1793" s="7">
        <f t="shared" si="109"/>
        <v>26.75</v>
      </c>
      <c r="Q1793" s="4" t="s">
        <v>8338</v>
      </c>
      <c r="R1793" s="4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6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61.124000000000002</v>
      </c>
      <c r="P1794" s="7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6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(E1795*100)/D1795</f>
        <v>1.3333333333333333</v>
      </c>
      <c r="P1795" s="7">
        <f t="shared" ref="P1795:P1858" si="113">AVERAGE(E1795/L1795)</f>
        <v>20</v>
      </c>
      <c r="Q1795" s="4" t="s">
        <v>8338</v>
      </c>
      <c r="R1795" s="4" t="s">
        <v>8339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6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11.077777777777778</v>
      </c>
      <c r="P1796" s="7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6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38.735714285714288</v>
      </c>
      <c r="P1797" s="7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6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22.05263157894737</v>
      </c>
      <c r="P1798" s="7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6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67.55</v>
      </c>
      <c r="P1799" s="7">
        <f t="shared" si="113"/>
        <v>48.25</v>
      </c>
      <c r="Q1799" s="4" t="s">
        <v>8338</v>
      </c>
      <c r="R1799" s="4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6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13.637499999999999</v>
      </c>
      <c r="P1800" s="7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6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1.7457499999999999</v>
      </c>
      <c r="P1801" s="7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6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20.44963251188932</v>
      </c>
      <c r="P1802" s="7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6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13.852941176470589</v>
      </c>
      <c r="P1803" s="7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6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48.485714285714288</v>
      </c>
      <c r="P1804" s="7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6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30.8</v>
      </c>
      <c r="P1805" s="7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42017.821550925932</v>
      </c>
      <c r="T1805" s="12">
        <f t="shared" si="115"/>
        <v>42048.821550925932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6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35.174193548387095</v>
      </c>
      <c r="P1806" s="7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6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36.404444444444444</v>
      </c>
      <c r="P1807" s="7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6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2.9550000000000001</v>
      </c>
      <c r="P1808" s="7">
        <f t="shared" si="113"/>
        <v>73.875</v>
      </c>
      <c r="Q1808" s="4" t="s">
        <v>8338</v>
      </c>
      <c r="R1808" s="4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6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11.06</v>
      </c>
      <c r="P1809" s="7">
        <f t="shared" si="113"/>
        <v>69.125</v>
      </c>
      <c r="Q1809" s="4" t="s">
        <v>8338</v>
      </c>
      <c r="R1809" s="4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6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41.407142857142858</v>
      </c>
      <c r="P1810" s="7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6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10.857142857142858</v>
      </c>
      <c r="P1811" s="7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6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3.3333333333333335</v>
      </c>
      <c r="P1812" s="7">
        <f t="shared" si="113"/>
        <v>7.5</v>
      </c>
      <c r="Q1812" s="4" t="s">
        <v>8338</v>
      </c>
      <c r="R1812" s="4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6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7.407407407407407E-2</v>
      </c>
      <c r="P1813" s="7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6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13.307692307692308</v>
      </c>
      <c r="P1814" s="7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6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7" t="e">
        <f t="shared" si="113"/>
        <v>#DIV/0!</v>
      </c>
      <c r="Q1815" s="4" t="s">
        <v>8338</v>
      </c>
      <c r="R1815" s="4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6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49.18333333333333</v>
      </c>
      <c r="P1816" s="7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6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7" t="e">
        <f t="shared" si="113"/>
        <v>#DIV/0!</v>
      </c>
      <c r="Q1817" s="4" t="s">
        <v>8338</v>
      </c>
      <c r="R1817" s="4" t="s">
        <v>8339</v>
      </c>
      <c r="S1817" s="12">
        <f t="shared" si="114"/>
        <v>42172.656678240746</v>
      </c>
      <c r="T1817" s="12">
        <f t="shared" si="115"/>
        <v>42186.656678240746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6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2.036</v>
      </c>
      <c r="P1818" s="7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6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52.327777777777776</v>
      </c>
      <c r="P1819" s="7">
        <f t="shared" si="113"/>
        <v>94.19</v>
      </c>
      <c r="Q1819" s="4" t="s">
        <v>8338</v>
      </c>
      <c r="R1819" s="4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6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7" t="e">
        <f t="shared" si="113"/>
        <v>#DIV/0!</v>
      </c>
      <c r="Q1820" s="4" t="s">
        <v>8338</v>
      </c>
      <c r="R1820" s="4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6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2.0833333333333335</v>
      </c>
      <c r="P1821" s="7">
        <f t="shared" si="113"/>
        <v>6.25</v>
      </c>
      <c r="Q1821" s="4" t="s">
        <v>8338</v>
      </c>
      <c r="R1821" s="4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6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6.5653846153846152</v>
      </c>
      <c r="P1822" s="7">
        <f t="shared" si="113"/>
        <v>213.375</v>
      </c>
      <c r="Q1822" s="4" t="s">
        <v>8338</v>
      </c>
      <c r="R1822" s="4" t="s">
        <v>8339</v>
      </c>
      <c r="S1822" s="12">
        <f t="shared" si="114"/>
        <v>42064.834375000006</v>
      </c>
      <c r="T1822" s="12">
        <f t="shared" si="115"/>
        <v>42094.792708333334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6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134.88999999999999</v>
      </c>
      <c r="P1823" s="7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6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100</v>
      </c>
      <c r="P1824" s="7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41634.547013888885</v>
      </c>
      <c r="T1824" s="12">
        <f t="shared" si="115"/>
        <v>41670.542361111111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6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115.85714285714286</v>
      </c>
      <c r="P1825" s="7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6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100.06666666666666</v>
      </c>
      <c r="P1826" s="7">
        <f t="shared" si="113"/>
        <v>75.05</v>
      </c>
      <c r="Q1826" s="4" t="s">
        <v>8325</v>
      </c>
      <c r="R1826" s="4" t="s">
        <v>8326</v>
      </c>
      <c r="S1826" s="12">
        <f t="shared" si="114"/>
        <v>41626.666284722225</v>
      </c>
      <c r="T1826" s="12">
        <f t="shared" si="115"/>
        <v>41646.838888888888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6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105.05</v>
      </c>
      <c r="P1827" s="7">
        <f t="shared" si="113"/>
        <v>42.02</v>
      </c>
      <c r="Q1827" s="4" t="s">
        <v>8325</v>
      </c>
      <c r="R1827" s="4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6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101</v>
      </c>
      <c r="P1828" s="7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6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100.66249999999999</v>
      </c>
      <c r="P1829" s="7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6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100.16</v>
      </c>
      <c r="P1830" s="7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6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166.68333333333334</v>
      </c>
      <c r="P1831" s="7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6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101.53333333333333</v>
      </c>
      <c r="P1832" s="7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6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103</v>
      </c>
      <c r="P1833" s="7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6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142.85714285714286</v>
      </c>
      <c r="P1834" s="7">
        <f t="shared" si="113"/>
        <v>25</v>
      </c>
      <c r="Q1834" s="4" t="s">
        <v>8325</v>
      </c>
      <c r="R1834" s="4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6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262.5</v>
      </c>
      <c r="P1835" s="7">
        <f t="shared" si="113"/>
        <v>42</v>
      </c>
      <c r="Q1835" s="4" t="s">
        <v>8325</v>
      </c>
      <c r="R1835" s="4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6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118.05</v>
      </c>
      <c r="P1836" s="7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6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104</v>
      </c>
      <c r="P1837" s="7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6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200.34</v>
      </c>
      <c r="P1838" s="7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6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306.83333333333331</v>
      </c>
      <c r="P1839" s="7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6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100.149</v>
      </c>
      <c r="P1840" s="7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6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205.3</v>
      </c>
      <c r="P1841" s="7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6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108.88888888888889</v>
      </c>
      <c r="P1842" s="7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6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101.75</v>
      </c>
      <c r="P1843" s="7">
        <f t="shared" si="113"/>
        <v>50.875</v>
      </c>
      <c r="Q1843" s="4" t="s">
        <v>8325</v>
      </c>
      <c r="R1843" s="4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6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125.25</v>
      </c>
      <c r="P1844" s="7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6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124.0061</v>
      </c>
      <c r="P1845" s="7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6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101.4</v>
      </c>
      <c r="P1846" s="7">
        <f t="shared" si="113"/>
        <v>76.05</v>
      </c>
      <c r="Q1846" s="4" t="s">
        <v>8325</v>
      </c>
      <c r="R1846" s="4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6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100</v>
      </c>
      <c r="P1847" s="7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6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137.92666666666668</v>
      </c>
      <c r="P1848" s="7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6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120.88</v>
      </c>
      <c r="P1849" s="7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6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107.36666666666666</v>
      </c>
      <c r="P1850" s="7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6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100.33333333333333</v>
      </c>
      <c r="P1851" s="7">
        <f t="shared" si="113"/>
        <v>37.625</v>
      </c>
      <c r="Q1851" s="4" t="s">
        <v>8325</v>
      </c>
      <c r="R1851" s="4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6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101.52222222222223</v>
      </c>
      <c r="P1852" s="7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6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100.07692307692308</v>
      </c>
      <c r="P1853" s="7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6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116.96666666666667</v>
      </c>
      <c r="P1854" s="7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6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101.875</v>
      </c>
      <c r="P1855" s="7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6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102.12366666666667</v>
      </c>
      <c r="P1856" s="7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6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154.05897142857143</v>
      </c>
      <c r="P1857" s="7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6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101.25</v>
      </c>
      <c r="P1858" s="7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6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(E1859*100)/D1859</f>
        <v>100</v>
      </c>
      <c r="P1859" s="7">
        <f t="shared" ref="P1859:P1922" si="117">AVERAGE(E1859/L1859)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6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108.74800874800874</v>
      </c>
      <c r="P1860" s="7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6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131.83333333333334</v>
      </c>
      <c r="P1861" s="7">
        <f t="shared" si="117"/>
        <v>70.625</v>
      </c>
      <c r="Q1861" s="4" t="s">
        <v>8325</v>
      </c>
      <c r="R1861" s="4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6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133.46666666666667</v>
      </c>
      <c r="P1862" s="7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41655.459305555552</v>
      </c>
      <c r="T1862" s="12">
        <f t="shared" si="119"/>
        <v>41676.459305555552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6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7" t="e">
        <f t="shared" si="117"/>
        <v>#DIV/0!</v>
      </c>
      <c r="Q1863" s="4" t="s">
        <v>8333</v>
      </c>
      <c r="R1863" s="4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6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8.0833333333333339</v>
      </c>
      <c r="P1864" s="7">
        <f t="shared" si="117"/>
        <v>90.9375</v>
      </c>
      <c r="Q1864" s="4" t="s">
        <v>8333</v>
      </c>
      <c r="R1864" s="4" t="s">
        <v>8335</v>
      </c>
      <c r="S1864" s="12">
        <f t="shared" si="118"/>
        <v>42755.242754629624</v>
      </c>
      <c r="T1864" s="12">
        <f t="shared" si="119"/>
        <v>42802.0625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6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0.4</v>
      </c>
      <c r="P1865" s="7">
        <f t="shared" si="117"/>
        <v>5</v>
      </c>
      <c r="Q1865" s="4" t="s">
        <v>8333</v>
      </c>
      <c r="R1865" s="4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6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42.892307692307689</v>
      </c>
      <c r="P1866" s="7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6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3.6363636363636364E-3</v>
      </c>
      <c r="P1867" s="7">
        <f t="shared" si="117"/>
        <v>2</v>
      </c>
      <c r="Q1867" s="4" t="s">
        <v>8333</v>
      </c>
      <c r="R1867" s="4" t="s">
        <v>8335</v>
      </c>
      <c r="S1867" s="12">
        <f t="shared" si="118"/>
        <v>42645.117442129631</v>
      </c>
      <c r="T1867" s="12">
        <f t="shared" si="119"/>
        <v>42680.159108796302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6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0.5</v>
      </c>
      <c r="P1868" s="7">
        <f t="shared" si="117"/>
        <v>62.5</v>
      </c>
      <c r="Q1868" s="4" t="s">
        <v>8333</v>
      </c>
      <c r="R1868" s="4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6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0.05</v>
      </c>
      <c r="P1869" s="7">
        <f t="shared" si="117"/>
        <v>10</v>
      </c>
      <c r="Q1869" s="4" t="s">
        <v>8333</v>
      </c>
      <c r="R1869" s="4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6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4.8680000000000003</v>
      </c>
      <c r="P1870" s="7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6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7" t="e">
        <f t="shared" si="117"/>
        <v>#DIV/0!</v>
      </c>
      <c r="Q1871" s="4" t="s">
        <v>8333</v>
      </c>
      <c r="R1871" s="4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6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10.314285714285715</v>
      </c>
      <c r="P1872" s="7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6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71.784615384615378</v>
      </c>
      <c r="P1873" s="7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6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1.06</v>
      </c>
      <c r="P1874" s="7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6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0.45</v>
      </c>
      <c r="P1875" s="7">
        <f t="shared" si="117"/>
        <v>18</v>
      </c>
      <c r="Q1875" s="4" t="s">
        <v>8333</v>
      </c>
      <c r="R1875" s="4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6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1.6250000000000001E-2</v>
      </c>
      <c r="P1876" s="7">
        <f t="shared" si="117"/>
        <v>13</v>
      </c>
      <c r="Q1876" s="4" t="s">
        <v>8333</v>
      </c>
      <c r="R1876" s="4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6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0.51</v>
      </c>
      <c r="P1877" s="7">
        <f t="shared" si="117"/>
        <v>17</v>
      </c>
      <c r="Q1877" s="4" t="s">
        <v>8333</v>
      </c>
      <c r="R1877" s="4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6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7" t="e">
        <f t="shared" si="117"/>
        <v>#DIV/0!</v>
      </c>
      <c r="Q1878" s="4" t="s">
        <v>8333</v>
      </c>
      <c r="R1878" s="4" t="s">
        <v>8335</v>
      </c>
      <c r="S1878" s="12">
        <f t="shared" si="118"/>
        <v>41776.034780092588</v>
      </c>
      <c r="T1878" s="12">
        <f t="shared" si="119"/>
        <v>41806.034780092588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6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7" t="e">
        <f t="shared" si="117"/>
        <v>#DIV/0!</v>
      </c>
      <c r="Q1879" s="4" t="s">
        <v>8333</v>
      </c>
      <c r="R1879" s="4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6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7" t="e">
        <f t="shared" si="117"/>
        <v>#DIV/0!</v>
      </c>
      <c r="Q1880" s="4" t="s">
        <v>8333</v>
      </c>
      <c r="R1880" s="4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6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0.12</v>
      </c>
      <c r="P1881" s="7">
        <f t="shared" si="117"/>
        <v>3</v>
      </c>
      <c r="Q1881" s="4" t="s">
        <v>8333</v>
      </c>
      <c r="R1881" s="4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6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20.079999999999998</v>
      </c>
      <c r="P1882" s="7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6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172.68450000000001</v>
      </c>
      <c r="P1883" s="7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6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100.8955223880597</v>
      </c>
      <c r="P1884" s="7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6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104.8048048048048</v>
      </c>
      <c r="P1885" s="7">
        <f t="shared" si="117"/>
        <v>32.71875</v>
      </c>
      <c r="Q1885" s="4" t="s">
        <v>8325</v>
      </c>
      <c r="R1885" s="4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6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135.1</v>
      </c>
      <c r="P1886" s="7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6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116.32786885245902</v>
      </c>
      <c r="P1887" s="7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6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102.08333333333333</v>
      </c>
      <c r="P1888" s="7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6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111.16666666666667</v>
      </c>
      <c r="P1889" s="7">
        <f t="shared" si="117"/>
        <v>416.875</v>
      </c>
      <c r="Q1889" s="4" t="s">
        <v>8325</v>
      </c>
      <c r="R1889" s="4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6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166.08</v>
      </c>
      <c r="P1890" s="7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6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106.6</v>
      </c>
      <c r="P1891" s="7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6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144.58441666666667</v>
      </c>
      <c r="P1892" s="7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6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105.55</v>
      </c>
      <c r="P1893" s="7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6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136.6</v>
      </c>
      <c r="P1894" s="7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6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104</v>
      </c>
      <c r="P1895" s="7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6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114.5</v>
      </c>
      <c r="P1896" s="7">
        <f t="shared" si="117"/>
        <v>57.25</v>
      </c>
      <c r="Q1896" s="4" t="s">
        <v>8325</v>
      </c>
      <c r="R1896" s="4" t="s">
        <v>8329</v>
      </c>
      <c r="S1896" s="12">
        <f t="shared" si="118"/>
        <v>40920.654895833337</v>
      </c>
      <c r="T1896" s="12">
        <f t="shared" si="119"/>
        <v>40951.654895833337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6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101.71957671957672</v>
      </c>
      <c r="P1897" s="7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6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123.94678492239468</v>
      </c>
      <c r="P1898" s="7">
        <f t="shared" si="117"/>
        <v>43</v>
      </c>
      <c r="Q1898" s="4" t="s">
        <v>8325</v>
      </c>
      <c r="R1898" s="4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6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102.45669291338582</v>
      </c>
      <c r="P1899" s="7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41680.333402777782</v>
      </c>
      <c r="T1899" s="12">
        <f t="shared" si="119"/>
        <v>41702.625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6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144.5</v>
      </c>
      <c r="P1900" s="7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6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133.33333333333334</v>
      </c>
      <c r="P1901" s="7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6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109.3644</v>
      </c>
      <c r="P1902" s="7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6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2.6969696969696968</v>
      </c>
      <c r="P1903" s="7">
        <f t="shared" si="117"/>
        <v>106.8</v>
      </c>
      <c r="Q1903" s="4" t="s">
        <v>8319</v>
      </c>
      <c r="R1903" s="4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6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1.2</v>
      </c>
      <c r="P1904" s="7">
        <f t="shared" si="117"/>
        <v>4</v>
      </c>
      <c r="Q1904" s="4" t="s">
        <v>8319</v>
      </c>
      <c r="R1904" s="4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6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46.6</v>
      </c>
      <c r="P1905" s="7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6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0.1</v>
      </c>
      <c r="P1906" s="7">
        <f t="shared" si="117"/>
        <v>25</v>
      </c>
      <c r="Q1906" s="4" t="s">
        <v>8319</v>
      </c>
      <c r="R1906" s="4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6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0.16800000000000001</v>
      </c>
      <c r="P1907" s="7">
        <f t="shared" si="117"/>
        <v>10.5</v>
      </c>
      <c r="Q1907" s="4" t="s">
        <v>8319</v>
      </c>
      <c r="R1907" s="4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6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42.76</v>
      </c>
      <c r="P1908" s="7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6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0.28333333333333333</v>
      </c>
      <c r="P1909" s="7">
        <f t="shared" si="117"/>
        <v>21.25</v>
      </c>
      <c r="Q1909" s="4" t="s">
        <v>8319</v>
      </c>
      <c r="R1909" s="4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6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1.732</v>
      </c>
      <c r="P1910" s="7">
        <f t="shared" si="117"/>
        <v>108.25</v>
      </c>
      <c r="Q1910" s="4" t="s">
        <v>8319</v>
      </c>
      <c r="R1910" s="4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6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14.111428571428572</v>
      </c>
      <c r="P1911" s="7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6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39.395294117647062</v>
      </c>
      <c r="P1912" s="7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6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2.3529411764705882E-2</v>
      </c>
      <c r="P1913" s="7">
        <f t="shared" si="117"/>
        <v>10</v>
      </c>
      <c r="Q1913" s="4" t="s">
        <v>8319</v>
      </c>
      <c r="R1913" s="4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6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59.3</v>
      </c>
      <c r="P1914" s="7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6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1.3270833333333334</v>
      </c>
      <c r="P1915" s="7">
        <f t="shared" si="117"/>
        <v>24.5</v>
      </c>
      <c r="Q1915" s="4" t="s">
        <v>8319</v>
      </c>
      <c r="R1915" s="4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6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9.0090090090090094</v>
      </c>
      <c r="P1916" s="7">
        <f t="shared" si="117"/>
        <v>30</v>
      </c>
      <c r="Q1916" s="4" t="s">
        <v>8319</v>
      </c>
      <c r="R1916" s="4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6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1.6</v>
      </c>
      <c r="P1917" s="7">
        <f t="shared" si="117"/>
        <v>2</v>
      </c>
      <c r="Q1917" s="4" t="s">
        <v>8319</v>
      </c>
      <c r="R1917" s="4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6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0.51</v>
      </c>
      <c r="P1918" s="7">
        <f t="shared" si="117"/>
        <v>17</v>
      </c>
      <c r="Q1918" s="4" t="s">
        <v>8319</v>
      </c>
      <c r="R1918" s="4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6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52.570512820512818</v>
      </c>
      <c r="P1919" s="7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6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1.04</v>
      </c>
      <c r="P1920" s="7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6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47.4</v>
      </c>
      <c r="P1921" s="7">
        <f t="shared" si="117"/>
        <v>29.625</v>
      </c>
      <c r="Q1921" s="4" t="s">
        <v>8319</v>
      </c>
      <c r="R1921" s="4" t="s">
        <v>8348</v>
      </c>
      <c r="S1921" s="12">
        <f t="shared" si="118"/>
        <v>42113.625567129624</v>
      </c>
      <c r="T1921" s="12">
        <f t="shared" si="119"/>
        <v>42143.625567129624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6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43.03</v>
      </c>
      <c r="P1922" s="7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6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(E1923*100)/D1923</f>
        <v>136.80000000000001</v>
      </c>
      <c r="P1923" s="7">
        <f t="shared" ref="P1923:P1986" si="121">AVERAGE(E1923/L1923)</f>
        <v>54</v>
      </c>
      <c r="Q1923" s="4" t="s">
        <v>8325</v>
      </c>
      <c r="R1923" s="4" t="s">
        <v>8329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6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115.55</v>
      </c>
      <c r="P1924" s="7">
        <f t="shared" si="121"/>
        <v>36.109375</v>
      </c>
      <c r="Q1924" s="4" t="s">
        <v>8325</v>
      </c>
      <c r="R1924" s="4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6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240.8</v>
      </c>
      <c r="P1925" s="7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6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114.4</v>
      </c>
      <c r="P1926" s="7">
        <f t="shared" si="121"/>
        <v>104</v>
      </c>
      <c r="Q1926" s="4" t="s">
        <v>8325</v>
      </c>
      <c r="R1926" s="4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6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110.33333333333333</v>
      </c>
      <c r="P1927" s="7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6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195.37933333333334</v>
      </c>
      <c r="P1928" s="7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6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103.33333333333333</v>
      </c>
      <c r="P1929" s="7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6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103.13725490196079</v>
      </c>
      <c r="P1930" s="7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41371.398078703707</v>
      </c>
      <c r="T1930" s="12">
        <f t="shared" si="123"/>
        <v>41401.398078703707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6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100.3125</v>
      </c>
      <c r="P1931" s="7">
        <f t="shared" si="121"/>
        <v>42.8</v>
      </c>
      <c r="Q1931" s="4" t="s">
        <v>8325</v>
      </c>
      <c r="R1931" s="4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6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127</v>
      </c>
      <c r="P1932" s="7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6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120.601</v>
      </c>
      <c r="P1933" s="7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6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106.99047619047619</v>
      </c>
      <c r="P1934" s="7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40911.559872685182</v>
      </c>
      <c r="T1934" s="12">
        <f t="shared" si="123"/>
        <v>40932.559872685182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6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172.43333333333334</v>
      </c>
      <c r="P1935" s="7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6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123.62</v>
      </c>
      <c r="P1936" s="7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6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108.4</v>
      </c>
      <c r="P1937" s="7">
        <f t="shared" si="121"/>
        <v>54.2</v>
      </c>
      <c r="Q1937" s="4" t="s">
        <v>8325</v>
      </c>
      <c r="R1937" s="4" t="s">
        <v>8329</v>
      </c>
      <c r="S1937" s="12">
        <f t="shared" si="122"/>
        <v>41773.682534722226</v>
      </c>
      <c r="T1937" s="12">
        <f t="shared" si="123"/>
        <v>41810.957638888889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6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116.52013333333333</v>
      </c>
      <c r="P1938" s="7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6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187.245</v>
      </c>
      <c r="P1939" s="7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6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115.93333333333334</v>
      </c>
      <c r="P1940" s="7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6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110.7</v>
      </c>
      <c r="P1941" s="7">
        <f t="shared" si="121"/>
        <v>115.3125</v>
      </c>
      <c r="Q1941" s="4" t="s">
        <v>8325</v>
      </c>
      <c r="R1941" s="4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6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170.92307692307693</v>
      </c>
      <c r="P1942" s="7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6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126.11835600000001</v>
      </c>
      <c r="P1943" s="7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6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138.44033333333334</v>
      </c>
      <c r="P1944" s="7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6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1705.25</v>
      </c>
      <c r="P1945" s="7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6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788.05550000000005</v>
      </c>
      <c r="P1946" s="7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6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348.01799999999997</v>
      </c>
      <c r="P1947" s="7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42157.001828703709</v>
      </c>
      <c r="T1947" s="12">
        <f t="shared" si="123"/>
        <v>42197.001828703709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6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149.74666666666667</v>
      </c>
      <c r="P1948" s="7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41688.900011574071</v>
      </c>
      <c r="T1948" s="12">
        <f t="shared" si="123"/>
        <v>41748.858344907407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6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100.63375000000001</v>
      </c>
      <c r="P1949" s="7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6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800.21100000000001</v>
      </c>
      <c r="P1950" s="7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6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106.0026</v>
      </c>
      <c r="P1951" s="7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41800.173043981478</v>
      </c>
      <c r="T1951" s="12">
        <f t="shared" si="123"/>
        <v>41830.173043981478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6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200.51866666666666</v>
      </c>
      <c r="P1952" s="7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6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212.44399999999999</v>
      </c>
      <c r="P1953" s="7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6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198.47237142857142</v>
      </c>
      <c r="P1954" s="7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6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225.94666666666666</v>
      </c>
      <c r="P1955" s="7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6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698.94799999999998</v>
      </c>
      <c r="P1956" s="7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6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398.59528571428569</v>
      </c>
      <c r="P1957" s="7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6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294.03333333333336</v>
      </c>
      <c r="P1958" s="7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6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167.50470000000001</v>
      </c>
      <c r="P1959" s="7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41178.848530092589</v>
      </c>
      <c r="T1959" s="12">
        <f t="shared" si="123"/>
        <v>41208.848530092589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6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1435.5717142857143</v>
      </c>
      <c r="P1960" s="7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6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156.73439999999999</v>
      </c>
      <c r="P1961" s="7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41871.595601851855</v>
      </c>
      <c r="T1961" s="12">
        <f t="shared" si="123"/>
        <v>41912.75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6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117.90285714285714</v>
      </c>
      <c r="P1962" s="7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6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1105.3812</v>
      </c>
      <c r="P1963" s="7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6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192.92500000000001</v>
      </c>
      <c r="P1964" s="7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6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126.88421052631578</v>
      </c>
      <c r="P1965" s="7">
        <f t="shared" si="121"/>
        <v>117.6</v>
      </c>
      <c r="Q1965" s="4" t="s">
        <v>8319</v>
      </c>
      <c r="R1965" s="4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6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259.57748878923769</v>
      </c>
      <c r="P1966" s="7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6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262.27999999999997</v>
      </c>
      <c r="P1967" s="7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6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206.74309</v>
      </c>
      <c r="P1968" s="7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6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370.13</v>
      </c>
      <c r="P1969" s="7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6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284.96600000000001</v>
      </c>
      <c r="P1970" s="7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6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579.08000000000004</v>
      </c>
      <c r="P1971" s="7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6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1131.8</v>
      </c>
      <c r="P1972" s="7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41323.943298611113</v>
      </c>
      <c r="T1972" s="12">
        <f t="shared" si="123"/>
        <v>41383.901631944449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6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263.02771750000005</v>
      </c>
      <c r="P1973" s="7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6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674.48</v>
      </c>
      <c r="P1974" s="7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6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256.83081313131311</v>
      </c>
      <c r="P1975" s="7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6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375.49599999999998</v>
      </c>
      <c r="P1976" s="7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6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208.70837499999996</v>
      </c>
      <c r="P1977" s="7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6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346.6</v>
      </c>
      <c r="P1978" s="7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6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402.33</v>
      </c>
      <c r="P1979" s="7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6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1026.8451399999999</v>
      </c>
      <c r="P1980" s="7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6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114.901155</v>
      </c>
      <c r="P1981" s="7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6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354.82402000000002</v>
      </c>
      <c r="P1982" s="7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6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5.08</v>
      </c>
      <c r="P1983" s="7">
        <f t="shared" si="121"/>
        <v>31.75</v>
      </c>
      <c r="Q1983" s="4" t="s">
        <v>8338</v>
      </c>
      <c r="R1983" s="4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6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7" t="e">
        <f t="shared" si="121"/>
        <v>#DIV/0!</v>
      </c>
      <c r="Q1984" s="4" t="s">
        <v>8338</v>
      </c>
      <c r="R1984" s="4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6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4.3</v>
      </c>
      <c r="P1985" s="7">
        <f t="shared" si="121"/>
        <v>88.6875</v>
      </c>
      <c r="Q1985" s="4" t="s">
        <v>8338</v>
      </c>
      <c r="R1985" s="4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6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21.146666666666668</v>
      </c>
      <c r="P1986" s="7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6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(E1987*100)/D1987</f>
        <v>3.1875</v>
      </c>
      <c r="P1987" s="7">
        <f t="shared" ref="P1987:P2050" si="125">AVERAGE(E1987/L1987)</f>
        <v>12.75</v>
      </c>
      <c r="Q1987" s="4" t="s">
        <v>8338</v>
      </c>
      <c r="R1987" s="4" t="s">
        <v>8350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6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0.05</v>
      </c>
      <c r="P1988" s="7">
        <f t="shared" si="125"/>
        <v>1</v>
      </c>
      <c r="Q1988" s="4" t="s">
        <v>8338</v>
      </c>
      <c r="R1988" s="4" t="s">
        <v>8350</v>
      </c>
      <c r="S1988" s="12">
        <f t="shared" si="126"/>
        <v>42413.183831018512</v>
      </c>
      <c r="T1988" s="12">
        <f t="shared" si="127"/>
        <v>42443.142164351855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6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42.472727272727276</v>
      </c>
      <c r="P1989" s="7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6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0.41666666666666669</v>
      </c>
      <c r="P1990" s="7">
        <f t="shared" si="125"/>
        <v>25</v>
      </c>
      <c r="Q1990" s="4" t="s">
        <v>8338</v>
      </c>
      <c r="R1990" s="4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6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1</v>
      </c>
      <c r="P1991" s="7">
        <f t="shared" si="125"/>
        <v>50</v>
      </c>
      <c r="Q1991" s="4" t="s">
        <v>8338</v>
      </c>
      <c r="R1991" s="4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6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16.966666666666665</v>
      </c>
      <c r="P1992" s="7">
        <f t="shared" si="125"/>
        <v>101.8</v>
      </c>
      <c r="Q1992" s="4" t="s">
        <v>8338</v>
      </c>
      <c r="R1992" s="4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6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</v>
      </c>
      <c r="P1993" s="7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6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0.13333333333333333</v>
      </c>
      <c r="P1994" s="7">
        <f t="shared" si="125"/>
        <v>1</v>
      </c>
      <c r="Q1994" s="4" t="s">
        <v>8338</v>
      </c>
      <c r="R1994" s="4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6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7" t="e">
        <f t="shared" si="125"/>
        <v>#DIV/0!</v>
      </c>
      <c r="Q1995" s="4" t="s">
        <v>8338</v>
      </c>
      <c r="R1995" s="4" t="s">
        <v>8350</v>
      </c>
      <c r="S1995" s="12">
        <f t="shared" si="126"/>
        <v>42329.33839120371</v>
      </c>
      <c r="T1995" s="12">
        <f t="shared" si="127"/>
        <v>42359.33839120371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6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7" t="e">
        <f t="shared" si="125"/>
        <v>#DIV/0!</v>
      </c>
      <c r="Q1996" s="4" t="s">
        <v>8338</v>
      </c>
      <c r="R1996" s="4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6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7.8</v>
      </c>
      <c r="P1997" s="7">
        <f t="shared" si="125"/>
        <v>26</v>
      </c>
      <c r="Q1997" s="4" t="s">
        <v>8338</v>
      </c>
      <c r="R1997" s="4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6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7" t="e">
        <f t="shared" si="125"/>
        <v>#DIV/0!</v>
      </c>
      <c r="Q1998" s="4" t="s">
        <v>8338</v>
      </c>
      <c r="R1998" s="4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6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7" t="e">
        <f t="shared" si="125"/>
        <v>#DIV/0!</v>
      </c>
      <c r="Q1999" s="4" t="s">
        <v>8338</v>
      </c>
      <c r="R1999" s="4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6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26.2</v>
      </c>
      <c r="P2000" s="7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6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0.76129032258064511</v>
      </c>
      <c r="P2001" s="7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6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12.5</v>
      </c>
      <c r="P2002" s="7">
        <f t="shared" si="125"/>
        <v>25</v>
      </c>
      <c r="Q2002" s="4" t="s">
        <v>8338</v>
      </c>
      <c r="R2002" s="4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6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382.12909090909091</v>
      </c>
      <c r="P2003" s="7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6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216.79422</v>
      </c>
      <c r="P2004" s="7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6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312</v>
      </c>
      <c r="P2005" s="7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6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234.42048</v>
      </c>
      <c r="P2006" s="7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6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123.6801</v>
      </c>
      <c r="P2007" s="7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6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247.84</v>
      </c>
      <c r="P2008" s="7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6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115.7092</v>
      </c>
      <c r="P2009" s="7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6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117.07484768810599</v>
      </c>
      <c r="P2010" s="7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6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305.15800000000002</v>
      </c>
      <c r="P2011" s="7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6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320.053</v>
      </c>
      <c r="P2012" s="7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6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819.56399999999996</v>
      </c>
      <c r="P2013" s="7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6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234.9</v>
      </c>
      <c r="P2014" s="7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6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494.91374999999999</v>
      </c>
      <c r="P2015" s="7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6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7813.7822333333334</v>
      </c>
      <c r="P2016" s="7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6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113.00013888888888</v>
      </c>
      <c r="P2017" s="7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6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921.54219999999998</v>
      </c>
      <c r="P2018" s="7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41312.63077546296</v>
      </c>
      <c r="T2018" s="12">
        <f t="shared" si="127"/>
        <v>41342.63077546296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6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125.1024</v>
      </c>
      <c r="P2019" s="7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6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102.24343076923077</v>
      </c>
      <c r="P2020" s="7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6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484.90974999999997</v>
      </c>
      <c r="P2021" s="7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6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192.33333333333334</v>
      </c>
      <c r="P2022" s="7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41736.847499999996</v>
      </c>
      <c r="T2022" s="12">
        <f t="shared" si="127"/>
        <v>41773.711111111108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6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281.10000000000002</v>
      </c>
      <c r="P2023" s="7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6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125.137</v>
      </c>
      <c r="P2024" s="7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6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161.459</v>
      </c>
      <c r="P2025" s="7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6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585.35</v>
      </c>
      <c r="P2026" s="7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6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201.15</v>
      </c>
      <c r="P2027" s="7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6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133.48307999999997</v>
      </c>
      <c r="P2028" s="7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6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120.249</v>
      </c>
      <c r="P2029" s="7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42048.563877314817</v>
      </c>
      <c r="T2029" s="12">
        <f t="shared" si="127"/>
        <v>42093.522210648152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6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126.16666666666667</v>
      </c>
      <c r="P2030" s="7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6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361.2</v>
      </c>
      <c r="P2031" s="7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6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226.239013671875</v>
      </c>
      <c r="P2032" s="7">
        <f t="shared" si="125"/>
        <v>118.6144</v>
      </c>
      <c r="Q2032" s="4" t="s">
        <v>8319</v>
      </c>
      <c r="R2032" s="4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6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120.35</v>
      </c>
      <c r="P2033" s="7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6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304.18799999999999</v>
      </c>
      <c r="P2034" s="7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6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178.67599999999999</v>
      </c>
      <c r="P2035" s="7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6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386.81998717948721</v>
      </c>
      <c r="P2036" s="7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6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211.03642500000001</v>
      </c>
      <c r="P2037" s="7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6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131.66833333333332</v>
      </c>
      <c r="P2038" s="7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41738.614803240744</v>
      </c>
      <c r="T2038" s="12">
        <f t="shared" si="127"/>
        <v>41768.614803240744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6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300.47640000000001</v>
      </c>
      <c r="P2039" s="7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6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420.51249999999999</v>
      </c>
      <c r="P2040" s="7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6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136.21680000000001</v>
      </c>
      <c r="P2041" s="7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6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248.17133333333334</v>
      </c>
      <c r="P2042" s="7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41578.677118055559</v>
      </c>
      <c r="T2042" s="12">
        <f t="shared" si="127"/>
        <v>41593.718784722223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6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181.86315789473684</v>
      </c>
      <c r="P2043" s="7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6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123.53</v>
      </c>
      <c r="P2044" s="7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6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506.20938628158842</v>
      </c>
      <c r="P2045" s="7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6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108.21333333333334</v>
      </c>
      <c r="P2046" s="7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6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819.18387755102037</v>
      </c>
      <c r="P2047" s="7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41068.838506944441</v>
      </c>
      <c r="T2047" s="12">
        <f t="shared" si="127"/>
        <v>41098.838506944441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6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121.1</v>
      </c>
      <c r="P2048" s="7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6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102.99897959183673</v>
      </c>
      <c r="P2049" s="7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6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148.33229411764705</v>
      </c>
      <c r="P2050" s="7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6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(E2051*100)/D2051</f>
        <v>120.19070000000001</v>
      </c>
      <c r="P2051" s="7">
        <f t="shared" ref="P2051:P2114" si="129">AVERAGE(E2051/L2051)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6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473.27</v>
      </c>
      <c r="P2052" s="7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6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130.36250000000001</v>
      </c>
      <c r="P2053" s="7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6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353.048</v>
      </c>
      <c r="P2054" s="7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6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101.02</v>
      </c>
      <c r="P2055" s="7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6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113.59142857142857</v>
      </c>
      <c r="P2056" s="7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6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167.41666666666666</v>
      </c>
      <c r="P2057" s="7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6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153.452</v>
      </c>
      <c r="P2058" s="7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6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202.23220000000001</v>
      </c>
      <c r="P2059" s="7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6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168.28125</v>
      </c>
      <c r="P2060" s="7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6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143.45666666666668</v>
      </c>
      <c r="P2061" s="7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6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196.4</v>
      </c>
      <c r="P2062" s="7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6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107.92</v>
      </c>
      <c r="P2063" s="7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6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114.977</v>
      </c>
      <c r="P2064" s="7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6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148.05000000000001</v>
      </c>
      <c r="P2065" s="7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6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191.16676082790633</v>
      </c>
      <c r="P2066" s="7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6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199.215125</v>
      </c>
      <c r="P2067" s="7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6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218.6</v>
      </c>
      <c r="P2068" s="7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6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126.86868686868686</v>
      </c>
      <c r="P2069" s="7">
        <f t="shared" si="129"/>
        <v>62.8</v>
      </c>
      <c r="Q2069" s="4" t="s">
        <v>8319</v>
      </c>
      <c r="R2069" s="4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6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105.22387999999999</v>
      </c>
      <c r="P2070" s="7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6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128.40665999999999</v>
      </c>
      <c r="P2071" s="7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6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317.3272</v>
      </c>
      <c r="P2072" s="7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6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280.73</v>
      </c>
      <c r="P2073" s="7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6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110.73146853146854</v>
      </c>
      <c r="P2074" s="7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6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152.60429999999999</v>
      </c>
      <c r="P2075" s="7">
        <f t="shared" si="129"/>
        <v>324.69</v>
      </c>
      <c r="Q2075" s="4" t="s">
        <v>8319</v>
      </c>
      <c r="R2075" s="4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6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102.5</v>
      </c>
      <c r="P2076" s="7">
        <f t="shared" si="129"/>
        <v>205</v>
      </c>
      <c r="Q2076" s="4" t="s">
        <v>8319</v>
      </c>
      <c r="R2076" s="4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6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1678.3738373837384</v>
      </c>
      <c r="P2077" s="7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6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543.349156424581</v>
      </c>
      <c r="P2078" s="7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6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115.508</v>
      </c>
      <c r="P2079" s="7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6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131.20500000000001</v>
      </c>
      <c r="P2080" s="7">
        <f t="shared" si="129"/>
        <v>546.6875</v>
      </c>
      <c r="Q2080" s="4" t="s">
        <v>8319</v>
      </c>
      <c r="R2080" s="4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6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288.17</v>
      </c>
      <c r="P2081" s="7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6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507.8</v>
      </c>
      <c r="P2082" s="7">
        <f t="shared" si="129"/>
        <v>101.56</v>
      </c>
      <c r="Q2082" s="4" t="s">
        <v>8319</v>
      </c>
      <c r="R2082" s="4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6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114.57142857142857</v>
      </c>
      <c r="P2083" s="7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41003.906886574077</v>
      </c>
      <c r="T2083" s="12">
        <f t="shared" si="131"/>
        <v>41044.957638888889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6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110.73333333333333</v>
      </c>
      <c r="P2084" s="7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40810.870324074072</v>
      </c>
      <c r="T2084" s="12">
        <f t="shared" si="131"/>
        <v>40870.911990740737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6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113.33333333333333</v>
      </c>
      <c r="P2085" s="7">
        <f t="shared" si="129"/>
        <v>34</v>
      </c>
      <c r="Q2085" s="4" t="s">
        <v>8325</v>
      </c>
      <c r="R2085" s="4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6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108.33333333333333</v>
      </c>
      <c r="P2086" s="7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6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123.53333333333333</v>
      </c>
      <c r="P2087" s="7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6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100.7</v>
      </c>
      <c r="P2088" s="7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6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103.53333333333333</v>
      </c>
      <c r="P2089" s="7">
        <f t="shared" si="129"/>
        <v>62.12</v>
      </c>
      <c r="Q2089" s="4" t="s">
        <v>8325</v>
      </c>
      <c r="R2089" s="4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6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115.51066666666667</v>
      </c>
      <c r="P2090" s="7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40395.464722222219</v>
      </c>
      <c r="T2090" s="12">
        <f t="shared" si="131"/>
        <v>40431.915972222225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6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120.4004</v>
      </c>
      <c r="P2091" s="7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6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115.040375</v>
      </c>
      <c r="P2092" s="7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41299.131423611114</v>
      </c>
      <c r="T2092" s="12">
        <f t="shared" si="131"/>
        <v>41329.131423611114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6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120.46777777777778</v>
      </c>
      <c r="P2093" s="7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40555.072662037033</v>
      </c>
      <c r="T2093" s="12">
        <f t="shared" si="131"/>
        <v>40603.583333333336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6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101.28333333333333</v>
      </c>
      <c r="P2094" s="7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6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102.46666666666667</v>
      </c>
      <c r="P2095" s="7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6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120.54285714285714</v>
      </c>
      <c r="P2096" s="7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6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100</v>
      </c>
      <c r="P2097" s="7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40758.483483796292</v>
      </c>
      <c r="T2097" s="12">
        <f t="shared" si="131"/>
        <v>40818.483483796292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6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101.66666666666667</v>
      </c>
      <c r="P2098" s="7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6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100</v>
      </c>
      <c r="P2099" s="7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40818.33489583333</v>
      </c>
      <c r="T2099" s="12">
        <f t="shared" si="131"/>
        <v>40878.376562500001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6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100.33333333333333</v>
      </c>
      <c r="P2100" s="7">
        <f t="shared" si="129"/>
        <v>188.125</v>
      </c>
      <c r="Q2100" s="4" t="s">
        <v>8325</v>
      </c>
      <c r="R2100" s="4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6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132.36666666666667</v>
      </c>
      <c r="P2101" s="7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6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136.66666666666666</v>
      </c>
      <c r="P2102" s="7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6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113.25</v>
      </c>
      <c r="P2103" s="7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6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136</v>
      </c>
      <c r="P2104" s="7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6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146.12318374694613</v>
      </c>
      <c r="P2105" s="7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6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129.5</v>
      </c>
      <c r="P2106" s="7">
        <f t="shared" si="129"/>
        <v>28</v>
      </c>
      <c r="Q2106" s="4" t="s">
        <v>8325</v>
      </c>
      <c r="R2106" s="4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6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254</v>
      </c>
      <c r="P2107" s="7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6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107.04545454545455</v>
      </c>
      <c r="P2108" s="7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6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107.733</v>
      </c>
      <c r="P2109" s="7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6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107.3125</v>
      </c>
      <c r="P2110" s="7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6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106.52500000000001</v>
      </c>
      <c r="P2111" s="7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6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100.35</v>
      </c>
      <c r="P2112" s="7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6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106.5</v>
      </c>
      <c r="P2113" s="7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6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100</v>
      </c>
      <c r="P2114" s="7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6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(E2115*100)/D2115</f>
        <v>104.85714285714286</v>
      </c>
      <c r="P2115" s="7">
        <f t="shared" ref="P2115:P2178" si="133">AVERAGE(E2115/L2115)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6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104.7</v>
      </c>
      <c r="P2116" s="7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6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225.66666666666666</v>
      </c>
      <c r="P2117" s="7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6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100.90416666666667</v>
      </c>
      <c r="P2118" s="7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6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147.75</v>
      </c>
      <c r="P2119" s="7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6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134.61099999999999</v>
      </c>
      <c r="P2120" s="7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6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100.75</v>
      </c>
      <c r="P2121" s="7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6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100.880375</v>
      </c>
      <c r="P2122" s="7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6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0.56799999999999995</v>
      </c>
      <c r="P2123" s="7">
        <f t="shared" si="133"/>
        <v>28.4</v>
      </c>
      <c r="Q2123" s="4" t="s">
        <v>8333</v>
      </c>
      <c r="R2123" s="4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6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0.38750000000000001</v>
      </c>
      <c r="P2124" s="7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6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10</v>
      </c>
      <c r="P2125" s="7">
        <f t="shared" si="133"/>
        <v>10</v>
      </c>
      <c r="Q2125" s="4" t="s">
        <v>8333</v>
      </c>
      <c r="R2125" s="4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6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10.454545454545455</v>
      </c>
      <c r="P2126" s="7">
        <f t="shared" si="133"/>
        <v>23</v>
      </c>
      <c r="Q2126" s="4" t="s">
        <v>8333</v>
      </c>
      <c r="R2126" s="4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6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1.42</v>
      </c>
      <c r="P2127" s="7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6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0.05</v>
      </c>
      <c r="P2128" s="7">
        <f t="shared" si="133"/>
        <v>5</v>
      </c>
      <c r="Q2128" s="4" t="s">
        <v>8333</v>
      </c>
      <c r="R2128" s="4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6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28.842857142857142</v>
      </c>
      <c r="P2129" s="7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6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0.16666666666666666</v>
      </c>
      <c r="P2130" s="7">
        <f t="shared" si="133"/>
        <v>25</v>
      </c>
      <c r="Q2130" s="4" t="s">
        <v>8333</v>
      </c>
      <c r="R2130" s="4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6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11.8</v>
      </c>
      <c r="P2131" s="7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6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0.20238095238095238</v>
      </c>
      <c r="P2132" s="7">
        <f t="shared" si="133"/>
        <v>21.25</v>
      </c>
      <c r="Q2132" s="4" t="s">
        <v>8333</v>
      </c>
      <c r="R2132" s="4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6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5</v>
      </c>
      <c r="P2133" s="7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6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2.1129899999999999</v>
      </c>
      <c r="P2134" s="7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6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1.6</v>
      </c>
      <c r="P2135" s="7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6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1.7333333333333334</v>
      </c>
      <c r="P2136" s="7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6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9.56</v>
      </c>
      <c r="P2137" s="7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41156.713344907403</v>
      </c>
      <c r="T2137" s="12">
        <f t="shared" si="135"/>
        <v>41186.713344907403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6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5.9612499999999999E-2</v>
      </c>
      <c r="P2138" s="7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6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28.405999999999999</v>
      </c>
      <c r="P2139" s="7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6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12.8</v>
      </c>
      <c r="P2140" s="7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6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5.42</v>
      </c>
      <c r="P2141" s="7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6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0.112</v>
      </c>
      <c r="P2142" s="7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6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7" t="e">
        <f t="shared" si="133"/>
        <v>#DIV/0!</v>
      </c>
      <c r="Q2143" s="4" t="s">
        <v>8333</v>
      </c>
      <c r="R2143" s="4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6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5.7238095238095239</v>
      </c>
      <c r="P2144" s="7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6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11.25</v>
      </c>
      <c r="P2145" s="7">
        <f t="shared" si="133"/>
        <v>45</v>
      </c>
      <c r="Q2145" s="4" t="s">
        <v>8333</v>
      </c>
      <c r="R2145" s="4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6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1.7098591549295774</v>
      </c>
      <c r="P2146" s="7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6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30.433333333333334</v>
      </c>
      <c r="P2147" s="7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6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0.02</v>
      </c>
      <c r="P2148" s="7">
        <f t="shared" si="133"/>
        <v>1</v>
      </c>
      <c r="Q2148" s="4" t="s">
        <v>8333</v>
      </c>
      <c r="R2148" s="4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6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0.69641025641025645</v>
      </c>
      <c r="P2149" s="7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6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2</v>
      </c>
      <c r="P2150" s="7">
        <f t="shared" si="133"/>
        <v>1</v>
      </c>
      <c r="Q2150" s="4" t="s">
        <v>8333</v>
      </c>
      <c r="R2150" s="4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6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7" t="e">
        <f t="shared" si="133"/>
        <v>#DIV/0!</v>
      </c>
      <c r="Q2151" s="4" t="s">
        <v>8333</v>
      </c>
      <c r="R2151" s="4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6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0.81</v>
      </c>
      <c r="P2152" s="7">
        <f t="shared" si="133"/>
        <v>101.25</v>
      </c>
      <c r="Q2152" s="4" t="s">
        <v>8333</v>
      </c>
      <c r="R2152" s="4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6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0.26222222222222225</v>
      </c>
      <c r="P2153" s="7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42520.597384259265</v>
      </c>
      <c r="T2153" s="12">
        <f t="shared" si="135"/>
        <v>42550.597384259265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6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0.16666666666666666</v>
      </c>
      <c r="P2154" s="7">
        <f t="shared" si="133"/>
        <v>12.5</v>
      </c>
      <c r="Q2154" s="4" t="s">
        <v>8333</v>
      </c>
      <c r="R2154" s="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6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9.124454880912446E-3</v>
      </c>
      <c r="P2155" s="7">
        <f t="shared" si="133"/>
        <v>8.5</v>
      </c>
      <c r="Q2155" s="4" t="s">
        <v>8333</v>
      </c>
      <c r="R2155" s="4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6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0.8</v>
      </c>
      <c r="P2156" s="7">
        <f t="shared" si="133"/>
        <v>1</v>
      </c>
      <c r="Q2156" s="4" t="s">
        <v>8333</v>
      </c>
      <c r="R2156" s="4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6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2.2999999999999998</v>
      </c>
      <c r="P2157" s="7">
        <f t="shared" si="133"/>
        <v>23</v>
      </c>
      <c r="Q2157" s="4" t="s">
        <v>8333</v>
      </c>
      <c r="R2157" s="4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6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2.6660714285714286</v>
      </c>
      <c r="P2158" s="7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6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28.192</v>
      </c>
      <c r="P2159" s="7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6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6.5900366666666663</v>
      </c>
      <c r="P2160" s="7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6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0.72222222222222221</v>
      </c>
      <c r="P2161" s="7">
        <f t="shared" si="133"/>
        <v>13</v>
      </c>
      <c r="Q2161" s="4" t="s">
        <v>8333</v>
      </c>
      <c r="R2161" s="4" t="s">
        <v>8334</v>
      </c>
      <c r="S2161" s="12">
        <f t="shared" si="134"/>
        <v>40710.481180555551</v>
      </c>
      <c r="T2161" s="12">
        <f t="shared" si="135"/>
        <v>40740.481180555551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6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0.85</v>
      </c>
      <c r="P2162" s="7">
        <f t="shared" si="133"/>
        <v>5.3125</v>
      </c>
      <c r="Q2162" s="4" t="s">
        <v>8333</v>
      </c>
      <c r="R2162" s="4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6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115.75</v>
      </c>
      <c r="P2163" s="7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42240.602534722217</v>
      </c>
      <c r="T2163" s="12">
        <f t="shared" si="135"/>
        <v>42270.602534722217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6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112.26666666666667</v>
      </c>
      <c r="P2164" s="7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6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132.19999999999999</v>
      </c>
      <c r="P2165" s="7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6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102.63636363636364</v>
      </c>
      <c r="P2166" s="7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6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138.63999999999999</v>
      </c>
      <c r="P2167" s="7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6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146.6</v>
      </c>
      <c r="P2168" s="7">
        <f t="shared" si="133"/>
        <v>91.625</v>
      </c>
      <c r="Q2168" s="4" t="s">
        <v>8325</v>
      </c>
      <c r="R2168" s="4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6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120</v>
      </c>
      <c r="P2169" s="7">
        <f t="shared" si="133"/>
        <v>22.5</v>
      </c>
      <c r="Q2169" s="4" t="s">
        <v>8325</v>
      </c>
      <c r="R2169" s="4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6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121.58161111111112</v>
      </c>
      <c r="P2170" s="7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6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100</v>
      </c>
      <c r="P2171" s="7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6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180.85714285714286</v>
      </c>
      <c r="P2172" s="7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6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106.075</v>
      </c>
      <c r="P2173" s="7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6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100</v>
      </c>
      <c r="P2174" s="7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42082.330092592587</v>
      </c>
      <c r="T2174" s="12">
        <f t="shared" si="135"/>
        <v>42112.330092592587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6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126.92857142857143</v>
      </c>
      <c r="P2175" s="7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6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102.97499999999999</v>
      </c>
      <c r="P2176" s="7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6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250</v>
      </c>
      <c r="P2177" s="7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6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126.02</v>
      </c>
      <c r="P2178" s="7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6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(E2179*100)/D2179</f>
        <v>100.12</v>
      </c>
      <c r="P2179" s="7">
        <f t="shared" ref="P2179:P2242" si="137">AVERAGE(E2179/L2179)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6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138.63999999999999</v>
      </c>
      <c r="P2180" s="7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6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161.4</v>
      </c>
      <c r="P2181" s="7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6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107.1842</v>
      </c>
      <c r="P2182" s="7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6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153.1</v>
      </c>
      <c r="P2183" s="7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6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524.16666666666663</v>
      </c>
      <c r="P2184" s="7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6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489.27777777777777</v>
      </c>
      <c r="P2185" s="7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42745.115474537044</v>
      </c>
      <c r="T2185" s="12">
        <f t="shared" si="139"/>
        <v>42774.958333333328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6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284.74</v>
      </c>
      <c r="P2186" s="7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6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1856.97</v>
      </c>
      <c r="P2187" s="7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41319.099988425929</v>
      </c>
      <c r="T2187" s="12">
        <f t="shared" si="139"/>
        <v>41359.099988425929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6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109.675</v>
      </c>
      <c r="P2188" s="7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6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1014.6425</v>
      </c>
      <c r="P2189" s="7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6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412.17692027666544</v>
      </c>
      <c r="P2190" s="7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6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503.25</v>
      </c>
      <c r="P2191" s="7">
        <f t="shared" si="137"/>
        <v>68.625</v>
      </c>
      <c r="Q2191" s="4" t="s">
        <v>8333</v>
      </c>
      <c r="R2191" s="4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6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184.61052631578949</v>
      </c>
      <c r="P2192" s="7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6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119.73333333333333</v>
      </c>
      <c r="P2193" s="7">
        <f t="shared" si="137"/>
        <v>35.92</v>
      </c>
      <c r="Q2193" s="4" t="s">
        <v>8333</v>
      </c>
      <c r="R2193" s="4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6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1081.2401666666667</v>
      </c>
      <c r="P2194" s="7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6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452.37333333333333</v>
      </c>
      <c r="P2195" s="7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6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537.37</v>
      </c>
      <c r="P2196" s="7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6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120.32608695652173</v>
      </c>
      <c r="P2197" s="7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6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113.83571428571429</v>
      </c>
      <c r="P2198" s="7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6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951.03110000000004</v>
      </c>
      <c r="P2199" s="7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6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132.89250000000001</v>
      </c>
      <c r="P2200" s="7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6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146.97777777777779</v>
      </c>
      <c r="P2201" s="7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6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542.15</v>
      </c>
      <c r="P2202" s="7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6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382.71818181818179</v>
      </c>
      <c r="P2203" s="7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41276.596817129634</v>
      </c>
      <c r="T2203" s="12">
        <f t="shared" si="139"/>
        <v>41290.596817129634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6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704.18124999999998</v>
      </c>
      <c r="P2204" s="7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6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109.55</v>
      </c>
      <c r="P2205" s="7">
        <f t="shared" si="137"/>
        <v>43.82</v>
      </c>
      <c r="Q2205" s="4" t="s">
        <v>8325</v>
      </c>
      <c r="R2205" s="4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6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132.86666666666667</v>
      </c>
      <c r="P2206" s="7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6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152</v>
      </c>
      <c r="P2207" s="7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41031.57163194444</v>
      </c>
      <c r="T2207" s="12">
        <f t="shared" si="139"/>
        <v>41061.57163194444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6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102.72727272727273</v>
      </c>
      <c r="P2208" s="7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6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100</v>
      </c>
      <c r="P2209" s="7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6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101.6</v>
      </c>
      <c r="P2210" s="7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6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150.80000000000001</v>
      </c>
      <c r="P2211" s="7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6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111.425</v>
      </c>
      <c r="P2212" s="7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40955.816087962965</v>
      </c>
      <c r="T2212" s="12">
        <f t="shared" si="139"/>
        <v>41013.48333333333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6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195.6</v>
      </c>
      <c r="P2213" s="7">
        <f t="shared" si="137"/>
        <v>40.75</v>
      </c>
      <c r="Q2213" s="4" t="s">
        <v>8325</v>
      </c>
      <c r="R2213" s="4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6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114.38333333333334</v>
      </c>
      <c r="P2214" s="7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6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200</v>
      </c>
      <c r="P2215" s="7">
        <f t="shared" si="137"/>
        <v>10</v>
      </c>
      <c r="Q2215" s="4" t="s">
        <v>8325</v>
      </c>
      <c r="R2215" s="4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6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292.50166666666667</v>
      </c>
      <c r="P2216" s="7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6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156.36363636363637</v>
      </c>
      <c r="P2217" s="7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6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105.66666666666667</v>
      </c>
      <c r="P2218" s="7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42194.501678240747</v>
      </c>
      <c r="T2218" s="12">
        <f t="shared" si="139"/>
        <v>42208.501678240747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6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101.19047619047619</v>
      </c>
      <c r="P2219" s="7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6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122.833</v>
      </c>
      <c r="P2220" s="7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6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101.5</v>
      </c>
      <c r="P2221" s="7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6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101.14285714285714</v>
      </c>
      <c r="P2222" s="7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6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108.12</v>
      </c>
      <c r="P2223" s="7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6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162.6</v>
      </c>
      <c r="P2224" s="7">
        <f t="shared" si="137"/>
        <v>27.1</v>
      </c>
      <c r="Q2224" s="4" t="s">
        <v>8333</v>
      </c>
      <c r="R2224" s="4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6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105.8</v>
      </c>
      <c r="P2225" s="7">
        <f t="shared" si="137"/>
        <v>206.31</v>
      </c>
      <c r="Q2225" s="4" t="s">
        <v>8333</v>
      </c>
      <c r="R2225" s="4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6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243.15</v>
      </c>
      <c r="P2226" s="7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6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944.83338095238094</v>
      </c>
      <c r="P2227" s="7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6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108.46283333333335</v>
      </c>
      <c r="P2228" s="7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6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157.37692307692308</v>
      </c>
      <c r="P2229" s="7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6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1174.49</v>
      </c>
      <c r="P2230" s="7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6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171.04755366949576</v>
      </c>
      <c r="P2231" s="7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6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125.95294117647059</v>
      </c>
      <c r="P2232" s="7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6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1212.1296</v>
      </c>
      <c r="P2233" s="7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6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495.8</v>
      </c>
      <c r="P2234" s="7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6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332.04</v>
      </c>
      <c r="P2235" s="7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42331.128923611104</v>
      </c>
      <c r="T2235" s="12">
        <f t="shared" si="139"/>
        <v>42351.75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6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1165</v>
      </c>
      <c r="P2236" s="7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6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153.3153846153846</v>
      </c>
      <c r="P2237" s="7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42061.772118055553</v>
      </c>
      <c r="T2237" s="12">
        <f t="shared" si="139"/>
        <v>42091.730451388896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6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537.10714285714289</v>
      </c>
      <c r="P2238" s="7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6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352.92777777777781</v>
      </c>
      <c r="P2239" s="7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6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137.4</v>
      </c>
      <c r="P2240" s="7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6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128.02668</v>
      </c>
      <c r="P2241" s="7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6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270.68</v>
      </c>
      <c r="P2242" s="7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6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(E2243*100)/D2243</f>
        <v>806.4</v>
      </c>
      <c r="P2243" s="7">
        <f t="shared" ref="P2243:P2306" si="141">AVERAGE(E2243/L2243)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6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1360.0976000000001</v>
      </c>
      <c r="P2244" s="7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41569.325613425928</v>
      </c>
      <c r="T2244" s="12">
        <f t="shared" si="143"/>
        <v>41604.876388888886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6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930250</v>
      </c>
      <c r="P2245" s="7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6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377.02</v>
      </c>
      <c r="P2246" s="7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6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2647.0250000000001</v>
      </c>
      <c r="P2247" s="7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41660.458530092597</v>
      </c>
      <c r="T2247" s="12">
        <f t="shared" si="143"/>
        <v>41691.5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6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100.12</v>
      </c>
      <c r="P2248" s="7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6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104.45405405405405</v>
      </c>
      <c r="P2249" s="7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6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107.21428571428571</v>
      </c>
      <c r="P2250" s="7">
        <f t="shared" si="141"/>
        <v>58.6328125</v>
      </c>
      <c r="Q2250" s="4" t="s">
        <v>8333</v>
      </c>
      <c r="R2250" s="4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6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168.77142857142857</v>
      </c>
      <c r="P2251" s="7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41336.453298611108</v>
      </c>
      <c r="T2251" s="12">
        <f t="shared" si="143"/>
        <v>41366.411631944444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6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975.11199999999997</v>
      </c>
      <c r="P2252" s="7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6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134.44929411764707</v>
      </c>
      <c r="P2253" s="7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6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272.27777777777777</v>
      </c>
      <c r="P2254" s="7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6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112.6875</v>
      </c>
      <c r="P2255" s="7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6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459.8</v>
      </c>
      <c r="P2256" s="7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6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286.65822784810126</v>
      </c>
      <c r="P2257" s="7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6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222.70833333333334</v>
      </c>
      <c r="P2258" s="7">
        <f t="shared" si="141"/>
        <v>21.38</v>
      </c>
      <c r="Q2258" s="4" t="s">
        <v>8333</v>
      </c>
      <c r="R2258" s="4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6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636.14</v>
      </c>
      <c r="P2259" s="7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6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146.5</v>
      </c>
      <c r="P2260" s="7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6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1867.1</v>
      </c>
      <c r="P2261" s="7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6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326.92</v>
      </c>
      <c r="P2262" s="7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6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779.5</v>
      </c>
      <c r="P2263" s="7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6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154.15151515151516</v>
      </c>
      <c r="P2264" s="7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6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115.54666666666667</v>
      </c>
      <c r="P2265" s="7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6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180.03333333333333</v>
      </c>
      <c r="P2266" s="7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6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298.5</v>
      </c>
      <c r="P2267" s="7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6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320.26666666666665</v>
      </c>
      <c r="P2268" s="7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6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380.52499999999998</v>
      </c>
      <c r="P2269" s="7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6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102.6</v>
      </c>
      <c r="P2270" s="7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42775.832349537035</v>
      </c>
      <c r="T2270" s="12">
        <f t="shared" si="143"/>
        <v>42805.832349537035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6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1801.64</v>
      </c>
      <c r="P2271" s="7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6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720.24800000000005</v>
      </c>
      <c r="P2272" s="7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6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283.08999999999997</v>
      </c>
      <c r="P2273" s="7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6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1356.6</v>
      </c>
      <c r="P2274" s="7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42315.449490740735</v>
      </c>
      <c r="T2274" s="12">
        <f t="shared" si="143"/>
        <v>42345.449490740735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6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220.36</v>
      </c>
      <c r="P2275" s="7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6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119.6</v>
      </c>
      <c r="P2276" s="7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6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407.76923076923077</v>
      </c>
      <c r="P2277" s="7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41965.366655092599</v>
      </c>
      <c r="T2277" s="12">
        <f t="shared" si="143"/>
        <v>41995.366655092599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6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105.81826105905427</v>
      </c>
      <c r="P2278" s="7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6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141.08235294117648</v>
      </c>
      <c r="P2279" s="7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6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270.7</v>
      </c>
      <c r="P2280" s="7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42338.459108796291</v>
      </c>
      <c r="T2280" s="12">
        <f t="shared" si="143"/>
        <v>42372.707638888889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6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153.80000000000001</v>
      </c>
      <c r="P2281" s="7">
        <f t="shared" si="141"/>
        <v>48.0625</v>
      </c>
      <c r="Q2281" s="4" t="s">
        <v>8333</v>
      </c>
      <c r="R2281" s="4" t="s">
        <v>8351</v>
      </c>
      <c r="S2281" s="12">
        <f t="shared" si="142"/>
        <v>42020.556701388887</v>
      </c>
      <c r="T2281" s="12">
        <f t="shared" si="143"/>
        <v>42038.916666666672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6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403.57653061224488</v>
      </c>
      <c r="P2282" s="7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6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185</v>
      </c>
      <c r="P2283" s="7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6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185.33333333333334</v>
      </c>
      <c r="P2284" s="7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6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100.85533333333333</v>
      </c>
      <c r="P2285" s="7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6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106.22116666666666</v>
      </c>
      <c r="P2286" s="7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6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121.36666666666666</v>
      </c>
      <c r="P2287" s="7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41058.935682870368</v>
      </c>
      <c r="T2287" s="12">
        <f t="shared" si="143"/>
        <v>41088.935682870368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6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100.06666666666666</v>
      </c>
      <c r="P2288" s="7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6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119.97755555555555</v>
      </c>
      <c r="P2289" s="7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6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100.1</v>
      </c>
      <c r="P2290" s="7">
        <f t="shared" si="141"/>
        <v>40.04</v>
      </c>
      <c r="Q2290" s="4" t="s">
        <v>8325</v>
      </c>
      <c r="R2290" s="4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6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107.4</v>
      </c>
      <c r="P2291" s="7">
        <f t="shared" si="141"/>
        <v>64.44</v>
      </c>
      <c r="Q2291" s="4" t="s">
        <v>8325</v>
      </c>
      <c r="R2291" s="4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6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104.06666666666666</v>
      </c>
      <c r="P2292" s="7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6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172.8</v>
      </c>
      <c r="P2293" s="7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6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107.25050000000002</v>
      </c>
      <c r="P2294" s="7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6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108.23529411764706</v>
      </c>
      <c r="P2295" s="7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6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146.08080000000001</v>
      </c>
      <c r="P2296" s="7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6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125.25</v>
      </c>
      <c r="P2297" s="7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6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149.07142857142858</v>
      </c>
      <c r="P2298" s="7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6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100.6</v>
      </c>
      <c r="P2299" s="7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6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105.07333333333334</v>
      </c>
      <c r="P2300" s="7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6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350.16666666666669</v>
      </c>
      <c r="P2301" s="7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6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101.25</v>
      </c>
      <c r="P2302" s="7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6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133.6044</v>
      </c>
      <c r="P2303" s="7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6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170.65217391304347</v>
      </c>
      <c r="P2304" s="7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6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109.35829457364341</v>
      </c>
      <c r="P2305" s="7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6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100.70033333333333</v>
      </c>
      <c r="P2306" s="7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6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(E2307*100)/D2307</f>
        <v>101.22777777777777</v>
      </c>
      <c r="P2307" s="7">
        <f t="shared" ref="P2307:P2370" si="145">AVERAGE(E2307/L2307)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6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106.75857142857143</v>
      </c>
      <c r="P2308" s="7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6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106.65777537961894</v>
      </c>
      <c r="P2309" s="7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41004.552465277775</v>
      </c>
      <c r="T2309" s="12">
        <f t="shared" si="147"/>
        <v>41034.552407407406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6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101.30622</v>
      </c>
      <c r="P2310" s="7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6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106.67449999999999</v>
      </c>
      <c r="P2311" s="7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6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428.83978378378379</v>
      </c>
      <c r="P2312" s="7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6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104.11111111111111</v>
      </c>
      <c r="P2313" s="7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6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107.86666666666666</v>
      </c>
      <c r="P2314" s="7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6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175.84039999999999</v>
      </c>
      <c r="P2315" s="7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6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156.97</v>
      </c>
      <c r="P2316" s="7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6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102.6</v>
      </c>
      <c r="P2317" s="7">
        <f t="shared" si="145"/>
        <v>40.078125</v>
      </c>
      <c r="Q2317" s="4" t="s">
        <v>8325</v>
      </c>
      <c r="R2317" s="4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6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104.04266666666666</v>
      </c>
      <c r="P2318" s="7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40079.475115740745</v>
      </c>
      <c r="T2318" s="12">
        <f t="shared" si="147"/>
        <v>40156.51666666667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6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104</v>
      </c>
      <c r="P2319" s="7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6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121.06</v>
      </c>
      <c r="P2320" s="7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6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107.7</v>
      </c>
      <c r="P2321" s="7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6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108.66</v>
      </c>
      <c r="P2322" s="7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39.120962394619681</v>
      </c>
      <c r="P2323" s="7">
        <f t="shared" si="145"/>
        <v>64.53125</v>
      </c>
      <c r="Q2323" s="4" t="s">
        <v>8336</v>
      </c>
      <c r="R2323" s="4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3.1481481481481484</v>
      </c>
      <c r="P2324" s="7">
        <f t="shared" si="145"/>
        <v>21.25</v>
      </c>
      <c r="Q2324" s="4" t="s">
        <v>8336</v>
      </c>
      <c r="R2324" s="4" t="s">
        <v>8352</v>
      </c>
      <c r="S2324" s="12">
        <f t="shared" si="146"/>
        <v>42804.645474537043</v>
      </c>
      <c r="T2324" s="12">
        <f t="shared" si="147"/>
        <v>42834.603807870371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48</v>
      </c>
      <c r="P2325" s="7">
        <f t="shared" si="145"/>
        <v>30</v>
      </c>
      <c r="Q2325" s="4" t="s">
        <v>8336</v>
      </c>
      <c r="R2325" s="4" t="s">
        <v>8352</v>
      </c>
      <c r="S2325" s="12">
        <f t="shared" si="146"/>
        <v>42807.505173611105</v>
      </c>
      <c r="T2325" s="12">
        <f t="shared" si="147"/>
        <v>42814.505173611105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20.733333333333334</v>
      </c>
      <c r="P2326" s="7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8</v>
      </c>
      <c r="P2327" s="7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0.72</v>
      </c>
      <c r="P2328" s="7">
        <f t="shared" si="145"/>
        <v>108</v>
      </c>
      <c r="Q2328" s="4" t="s">
        <v>8336</v>
      </c>
      <c r="R2328" s="4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6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526.09431428571429</v>
      </c>
      <c r="P2329" s="7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41842.667129629634</v>
      </c>
      <c r="T2329" s="12">
        <f t="shared" si="147"/>
        <v>41877.667129629634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6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254.45</v>
      </c>
      <c r="P2330" s="7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42139.531678240746</v>
      </c>
      <c r="T2330" s="12">
        <f t="shared" si="147"/>
        <v>42169.531678240746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6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105.92</v>
      </c>
      <c r="P2331" s="7">
        <f t="shared" si="145"/>
        <v>211.84</v>
      </c>
      <c r="Q2331" s="4" t="s">
        <v>8336</v>
      </c>
      <c r="R2331" s="4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6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102.42285714285714</v>
      </c>
      <c r="P2332" s="7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6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144.31375</v>
      </c>
      <c r="P2333" s="7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6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106.30800000000001</v>
      </c>
      <c r="P2334" s="7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6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212.16666666666666</v>
      </c>
      <c r="P2335" s="7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6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101.95</v>
      </c>
      <c r="P2336" s="7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6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102.27200000000001</v>
      </c>
      <c r="P2337" s="7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6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520.73254999999995</v>
      </c>
      <c r="P2338" s="7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6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110.65833333333333</v>
      </c>
      <c r="P2339" s="7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6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101.14333333333333</v>
      </c>
      <c r="P2340" s="7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41789.646805555552</v>
      </c>
      <c r="T2340" s="12">
        <f t="shared" si="147"/>
        <v>41819.646805555552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6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294.20800000000003</v>
      </c>
      <c r="P2341" s="7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6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105.7775</v>
      </c>
      <c r="P2342" s="7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6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7" t="e">
        <f t="shared" si="145"/>
        <v>#DIV/0!</v>
      </c>
      <c r="Q2343" s="4" t="s">
        <v>8319</v>
      </c>
      <c r="R2343" s="4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6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7" t="e">
        <f t="shared" si="145"/>
        <v>#DIV/0!</v>
      </c>
      <c r="Q2344" s="4" t="s">
        <v>8319</v>
      </c>
      <c r="R2344" s="4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6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3</v>
      </c>
      <c r="P2345" s="7">
        <f t="shared" si="145"/>
        <v>300</v>
      </c>
      <c r="Q2345" s="4" t="s">
        <v>8319</v>
      </c>
      <c r="R2345" s="4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6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0.1</v>
      </c>
      <c r="P2346" s="7">
        <f t="shared" si="145"/>
        <v>1</v>
      </c>
      <c r="Q2346" s="4" t="s">
        <v>8319</v>
      </c>
      <c r="R2346" s="4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6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7" t="e">
        <f t="shared" si="145"/>
        <v>#DIV/0!</v>
      </c>
      <c r="Q2347" s="4" t="s">
        <v>8319</v>
      </c>
      <c r="R2347" s="4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6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6.5000000000000002E-2</v>
      </c>
      <c r="P2348" s="7">
        <f t="shared" si="145"/>
        <v>13</v>
      </c>
      <c r="Q2348" s="4" t="s">
        <v>8319</v>
      </c>
      <c r="R2348" s="4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6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1.5</v>
      </c>
      <c r="P2349" s="7">
        <f t="shared" si="145"/>
        <v>15</v>
      </c>
      <c r="Q2349" s="4" t="s">
        <v>8319</v>
      </c>
      <c r="R2349" s="4" t="s">
        <v>8320</v>
      </c>
      <c r="S2349" s="12">
        <f t="shared" si="146"/>
        <v>42577.357361111113</v>
      </c>
      <c r="T2349" s="12">
        <f t="shared" si="147"/>
        <v>42607.357361111113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6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0.38571428571428573</v>
      </c>
      <c r="P2350" s="7">
        <f t="shared" si="145"/>
        <v>54</v>
      </c>
      <c r="Q2350" s="4" t="s">
        <v>8319</v>
      </c>
      <c r="R2350" s="4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6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7" t="e">
        <f t="shared" si="145"/>
        <v>#DIV/0!</v>
      </c>
      <c r="Q2351" s="4" t="s">
        <v>8319</v>
      </c>
      <c r="R2351" s="4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6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7" t="e">
        <f t="shared" si="145"/>
        <v>#DIV/0!</v>
      </c>
      <c r="Q2352" s="4" t="s">
        <v>8319</v>
      </c>
      <c r="R2352" s="4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6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0.5714285714285714</v>
      </c>
      <c r="P2353" s="7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6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7" t="e">
        <f t="shared" si="145"/>
        <v>#DIV/0!</v>
      </c>
      <c r="Q2354" s="4" t="s">
        <v>8319</v>
      </c>
      <c r="R2354" s="4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6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7" t="e">
        <f t="shared" si="145"/>
        <v>#DIV/0!</v>
      </c>
      <c r="Q2355" s="4" t="s">
        <v>8319</v>
      </c>
      <c r="R2355" s="4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6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7.1428571428571425E-2</v>
      </c>
      <c r="P2356" s="7">
        <f t="shared" si="145"/>
        <v>25</v>
      </c>
      <c r="Q2356" s="4" t="s">
        <v>8319</v>
      </c>
      <c r="R2356" s="4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6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0.6875</v>
      </c>
      <c r="P2357" s="7">
        <f t="shared" si="145"/>
        <v>27.5</v>
      </c>
      <c r="Q2357" s="4" t="s">
        <v>8319</v>
      </c>
      <c r="R2357" s="4" t="s">
        <v>8320</v>
      </c>
      <c r="S2357" s="12">
        <f t="shared" si="146"/>
        <v>42096.668240740735</v>
      </c>
      <c r="T2357" s="12">
        <f t="shared" si="147"/>
        <v>42126.668240740735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6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7" t="e">
        <f t="shared" si="145"/>
        <v>#DIV/0!</v>
      </c>
      <c r="Q2358" s="4" t="s">
        <v>8319</v>
      </c>
      <c r="R2358" s="4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6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7" t="e">
        <f t="shared" si="145"/>
        <v>#DIV/0!</v>
      </c>
      <c r="Q2359" s="4" t="s">
        <v>8319</v>
      </c>
      <c r="R2359" s="4" t="s">
        <v>8320</v>
      </c>
      <c r="S2359" s="12">
        <f t="shared" si="146"/>
        <v>42264.370115740734</v>
      </c>
      <c r="T2359" s="12">
        <f t="shared" si="147"/>
        <v>42294.370115740734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6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7" t="e">
        <f t="shared" si="145"/>
        <v>#DIV/0!</v>
      </c>
      <c r="Q2360" s="4" t="s">
        <v>8319</v>
      </c>
      <c r="R2360" s="4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6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14.68</v>
      </c>
      <c r="P2361" s="7">
        <f t="shared" si="145"/>
        <v>367</v>
      </c>
      <c r="Q2361" s="4" t="s">
        <v>8319</v>
      </c>
      <c r="R2361" s="4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6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0.04</v>
      </c>
      <c r="P2362" s="7">
        <f t="shared" si="145"/>
        <v>2</v>
      </c>
      <c r="Q2362" s="4" t="s">
        <v>8319</v>
      </c>
      <c r="R2362" s="4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6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7" t="e">
        <f t="shared" si="145"/>
        <v>#DIV/0!</v>
      </c>
      <c r="Q2363" s="4" t="s">
        <v>8319</v>
      </c>
      <c r="R2363" s="4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6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28.571428571428573</v>
      </c>
      <c r="P2364" s="7">
        <f t="shared" si="145"/>
        <v>60</v>
      </c>
      <c r="Q2364" s="4" t="s">
        <v>8319</v>
      </c>
      <c r="R2364" s="4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6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7" t="e">
        <f t="shared" si="145"/>
        <v>#DIV/0!</v>
      </c>
      <c r="Q2365" s="4" t="s">
        <v>8319</v>
      </c>
      <c r="R2365" s="4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6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7" t="e">
        <f t="shared" si="145"/>
        <v>#DIV/0!</v>
      </c>
      <c r="Q2366" s="4" t="s">
        <v>8319</v>
      </c>
      <c r="R2366" s="4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6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7" t="e">
        <f t="shared" si="145"/>
        <v>#DIV/0!</v>
      </c>
      <c r="Q2367" s="4" t="s">
        <v>8319</v>
      </c>
      <c r="R2367" s="4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6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10.52</v>
      </c>
      <c r="P2368" s="7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6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1.34</v>
      </c>
      <c r="P2369" s="7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6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0.25</v>
      </c>
      <c r="P2370" s="7">
        <f t="shared" si="145"/>
        <v>50</v>
      </c>
      <c r="Q2370" s="4" t="s">
        <v>8319</v>
      </c>
      <c r="R2370" s="4" t="s">
        <v>8320</v>
      </c>
      <c r="S2370" s="12">
        <f t="shared" si="146"/>
        <v>42063.471817129626</v>
      </c>
      <c r="T2370" s="12">
        <f t="shared" si="147"/>
        <v>42108.430150462969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6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(E2371*100)/D2371</f>
        <v>0</v>
      </c>
      <c r="P2371" s="7" t="e">
        <f t="shared" ref="P2371:P2434" si="149">AVERAGE(E2371/L2371)</f>
        <v>#DIV/0!</v>
      </c>
      <c r="Q2371" s="4" t="s">
        <v>8319</v>
      </c>
      <c r="R2371" s="4" t="s">
        <v>8320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6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0.32800000000000001</v>
      </c>
      <c r="P2372" s="7">
        <f t="shared" si="149"/>
        <v>20.5</v>
      </c>
      <c r="Q2372" s="4" t="s">
        <v>8319</v>
      </c>
      <c r="R2372" s="4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6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7" t="e">
        <f t="shared" si="149"/>
        <v>#DIV/0!</v>
      </c>
      <c r="Q2373" s="4" t="s">
        <v>8319</v>
      </c>
      <c r="R2373" s="4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6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3.2727272727272729</v>
      </c>
      <c r="P2374" s="7">
        <f t="shared" si="149"/>
        <v>30</v>
      </c>
      <c r="Q2374" s="4" t="s">
        <v>8319</v>
      </c>
      <c r="R2374" s="4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6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5.8823529411764705E-3</v>
      </c>
      <c r="P2375" s="7">
        <f t="shared" si="149"/>
        <v>50</v>
      </c>
      <c r="Q2375" s="4" t="s">
        <v>8319</v>
      </c>
      <c r="R2375" s="4" t="s">
        <v>8320</v>
      </c>
      <c r="S2375" s="12">
        <f t="shared" si="150"/>
        <v>42215.412314814821</v>
      </c>
      <c r="T2375" s="12">
        <f t="shared" si="151"/>
        <v>42245.412314814821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6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4.5454545454545456E-2</v>
      </c>
      <c r="P2376" s="7">
        <f t="shared" si="149"/>
        <v>10</v>
      </c>
      <c r="Q2376" s="4" t="s">
        <v>8319</v>
      </c>
      <c r="R2376" s="4" t="s">
        <v>8320</v>
      </c>
      <c r="S2376" s="12">
        <f t="shared" si="150"/>
        <v>42017.593287037031</v>
      </c>
      <c r="T2376" s="12">
        <f t="shared" si="151"/>
        <v>42047.593287037031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6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7" t="e">
        <f t="shared" si="149"/>
        <v>#DIV/0!</v>
      </c>
      <c r="Q2377" s="4" t="s">
        <v>8319</v>
      </c>
      <c r="R2377" s="4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6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10.877666666666666</v>
      </c>
      <c r="P2378" s="7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6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7" t="e">
        <f t="shared" si="149"/>
        <v>#DIV/0!</v>
      </c>
      <c r="Q2379" s="4" t="s">
        <v>8319</v>
      </c>
      <c r="R2379" s="4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6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7" t="e">
        <f t="shared" si="149"/>
        <v>#DIV/0!</v>
      </c>
      <c r="Q2380" s="4" t="s">
        <v>8319</v>
      </c>
      <c r="R2380" s="4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6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7" t="e">
        <f t="shared" si="149"/>
        <v>#DIV/0!</v>
      </c>
      <c r="Q2381" s="4" t="s">
        <v>8319</v>
      </c>
      <c r="R2381" s="4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6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0.36666666666666664</v>
      </c>
      <c r="P2382" s="7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6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1.8193398957730167</v>
      </c>
      <c r="P2383" s="7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6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2.5</v>
      </c>
      <c r="P2384" s="7">
        <f t="shared" si="149"/>
        <v>37.5</v>
      </c>
      <c r="Q2384" s="4" t="s">
        <v>8319</v>
      </c>
      <c r="R2384" s="4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6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4.3499999999999996</v>
      </c>
      <c r="P2385" s="7">
        <f t="shared" si="149"/>
        <v>145</v>
      </c>
      <c r="Q2385" s="4" t="s">
        <v>8319</v>
      </c>
      <c r="R2385" s="4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6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0.8</v>
      </c>
      <c r="P2386" s="7">
        <f t="shared" si="149"/>
        <v>1</v>
      </c>
      <c r="Q2386" s="4" t="s">
        <v>8319</v>
      </c>
      <c r="R2386" s="4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6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1.2123076923076923</v>
      </c>
      <c r="P2387" s="7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6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7" t="e">
        <f t="shared" si="149"/>
        <v>#DIV/0!</v>
      </c>
      <c r="Q2388" s="4" t="s">
        <v>8319</v>
      </c>
      <c r="R2388" s="4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6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0.68400000000000005</v>
      </c>
      <c r="P2389" s="7">
        <f t="shared" si="149"/>
        <v>342</v>
      </c>
      <c r="Q2389" s="4" t="s">
        <v>8319</v>
      </c>
      <c r="R2389" s="4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6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1.2513513513513514</v>
      </c>
      <c r="P2390" s="7">
        <f t="shared" si="149"/>
        <v>57.875</v>
      </c>
      <c r="Q2390" s="4" t="s">
        <v>8319</v>
      </c>
      <c r="R2390" s="4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6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0.1875</v>
      </c>
      <c r="P2391" s="7">
        <f t="shared" si="149"/>
        <v>30</v>
      </c>
      <c r="Q2391" s="4" t="s">
        <v>8319</v>
      </c>
      <c r="R2391" s="4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6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7" t="e">
        <f t="shared" si="149"/>
        <v>#DIV/0!</v>
      </c>
      <c r="Q2392" s="4" t="s">
        <v>8319</v>
      </c>
      <c r="R2392" s="4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6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0.125</v>
      </c>
      <c r="P2393" s="7">
        <f t="shared" si="149"/>
        <v>25</v>
      </c>
      <c r="Q2393" s="4" t="s">
        <v>8319</v>
      </c>
      <c r="R2393" s="4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6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7" t="e">
        <f t="shared" si="149"/>
        <v>#DIV/0!</v>
      </c>
      <c r="Q2394" s="4" t="s">
        <v>8319</v>
      </c>
      <c r="R2394" s="4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6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0.05</v>
      </c>
      <c r="P2395" s="7">
        <f t="shared" si="149"/>
        <v>50</v>
      </c>
      <c r="Q2395" s="4" t="s">
        <v>8319</v>
      </c>
      <c r="R2395" s="4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6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0.06</v>
      </c>
      <c r="P2396" s="7">
        <f t="shared" si="149"/>
        <v>1.5</v>
      </c>
      <c r="Q2396" s="4" t="s">
        <v>8319</v>
      </c>
      <c r="R2396" s="4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6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7" t="e">
        <f t="shared" si="149"/>
        <v>#DIV/0!</v>
      </c>
      <c r="Q2397" s="4" t="s">
        <v>8319</v>
      </c>
      <c r="R2397" s="4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6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0.2</v>
      </c>
      <c r="P2398" s="7">
        <f t="shared" si="149"/>
        <v>10</v>
      </c>
      <c r="Q2398" s="4" t="s">
        <v>8319</v>
      </c>
      <c r="R2398" s="4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6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7" t="e">
        <f t="shared" si="149"/>
        <v>#DIV/0!</v>
      </c>
      <c r="Q2399" s="4" t="s">
        <v>8319</v>
      </c>
      <c r="R2399" s="4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6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7" t="e">
        <f t="shared" si="149"/>
        <v>#DIV/0!</v>
      </c>
      <c r="Q2400" s="4" t="s">
        <v>8319</v>
      </c>
      <c r="R2400" s="4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6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7" t="e">
        <f t="shared" si="149"/>
        <v>#DIV/0!</v>
      </c>
      <c r="Q2401" s="4" t="s">
        <v>8319</v>
      </c>
      <c r="R2401" s="4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6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7" t="e">
        <f t="shared" si="149"/>
        <v>#DIV/0!</v>
      </c>
      <c r="Q2402" s="4" t="s">
        <v>8319</v>
      </c>
      <c r="R2402" s="4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6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0.71785714285714286</v>
      </c>
      <c r="P2403" s="7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6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0.43333333333333335</v>
      </c>
      <c r="P2404" s="7">
        <f t="shared" si="149"/>
        <v>52</v>
      </c>
      <c r="Q2404" s="4" t="s">
        <v>8336</v>
      </c>
      <c r="R2404" s="4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6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16.833333333333332</v>
      </c>
      <c r="P2405" s="7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42399.632615740738</v>
      </c>
      <c r="T2405" s="12">
        <f t="shared" si="151"/>
        <v>42459.590949074074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6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7" t="e">
        <f t="shared" si="149"/>
        <v>#DIV/0!</v>
      </c>
      <c r="Q2406" s="4" t="s">
        <v>8336</v>
      </c>
      <c r="R2406" s="4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6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22.52</v>
      </c>
      <c r="P2407" s="7">
        <f t="shared" si="149"/>
        <v>56.3</v>
      </c>
      <c r="Q2407" s="4" t="s">
        <v>8336</v>
      </c>
      <c r="R2407" s="4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6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41.384615384615387</v>
      </c>
      <c r="P2408" s="7">
        <f t="shared" si="149"/>
        <v>84.0625</v>
      </c>
      <c r="Q2408" s="4" t="s">
        <v>8336</v>
      </c>
      <c r="R2408" s="4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6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25.259090909090908</v>
      </c>
      <c r="P2409" s="7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6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0.2</v>
      </c>
      <c r="P2410" s="7">
        <f t="shared" si="149"/>
        <v>15</v>
      </c>
      <c r="Q2410" s="4" t="s">
        <v>8336</v>
      </c>
      <c r="R2410" s="4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6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1.84</v>
      </c>
      <c r="P2411" s="7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6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7" t="e">
        <f t="shared" si="149"/>
        <v>#DIV/0!</v>
      </c>
      <c r="Q2412" s="4" t="s">
        <v>8336</v>
      </c>
      <c r="R2412" s="4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6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0.60399999999999998</v>
      </c>
      <c r="P2413" s="7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6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7" t="e">
        <f t="shared" si="149"/>
        <v>#DIV/0!</v>
      </c>
      <c r="Q2414" s="4" t="s">
        <v>8336</v>
      </c>
      <c r="R2414" s="4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6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0.83333333333333337</v>
      </c>
      <c r="P2415" s="7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6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3.0666666666666669</v>
      </c>
      <c r="P2416" s="7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6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0.55833333333333335</v>
      </c>
      <c r="P2417" s="7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6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2.5000000000000001E-2</v>
      </c>
      <c r="P2418" s="7">
        <f t="shared" si="149"/>
        <v>5</v>
      </c>
      <c r="Q2418" s="4" t="s">
        <v>8336</v>
      </c>
      <c r="R2418" s="4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6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7" t="e">
        <f t="shared" si="149"/>
        <v>#DIV/0!</v>
      </c>
      <c r="Q2419" s="4" t="s">
        <v>8336</v>
      </c>
      <c r="R2419" s="4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6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0.02</v>
      </c>
      <c r="P2420" s="7">
        <f t="shared" si="149"/>
        <v>1</v>
      </c>
      <c r="Q2420" s="4" t="s">
        <v>8336</v>
      </c>
      <c r="R2420" s="4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6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7" t="e">
        <f t="shared" si="149"/>
        <v>#DIV/0!</v>
      </c>
      <c r="Q2421" s="4" t="s">
        <v>8336</v>
      </c>
      <c r="R2421" s="4" t="s">
        <v>8337</v>
      </c>
      <c r="S2421" s="12">
        <f t="shared" si="150"/>
        <v>41993.488298611104</v>
      </c>
      <c r="T2421" s="12">
        <f t="shared" si="151"/>
        <v>42053.488298611104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6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14.825133372851216</v>
      </c>
      <c r="P2422" s="7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6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1.6666666666666666E-2</v>
      </c>
      <c r="P2423" s="7">
        <f t="shared" si="149"/>
        <v>1</v>
      </c>
      <c r="Q2423" s="4" t="s">
        <v>8336</v>
      </c>
      <c r="R2423" s="4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6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0.2</v>
      </c>
      <c r="P2424" s="7">
        <f t="shared" si="149"/>
        <v>1</v>
      </c>
      <c r="Q2424" s="4" t="s">
        <v>8336</v>
      </c>
      <c r="R2424" s="4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6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1.3333333333333334E-2</v>
      </c>
      <c r="P2425" s="7">
        <f t="shared" si="149"/>
        <v>8</v>
      </c>
      <c r="Q2425" s="4" t="s">
        <v>8336</v>
      </c>
      <c r="R2425" s="4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6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1.24</v>
      </c>
      <c r="P2426" s="7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6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2.8571428571428571E-2</v>
      </c>
      <c r="P2427" s="7">
        <f t="shared" si="149"/>
        <v>1</v>
      </c>
      <c r="Q2427" s="4" t="s">
        <v>8336</v>
      </c>
      <c r="R2427" s="4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6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7" t="e">
        <f t="shared" si="149"/>
        <v>#DIV/0!</v>
      </c>
      <c r="Q2428" s="4" t="s">
        <v>8336</v>
      </c>
      <c r="R2428" s="4" t="s">
        <v>8337</v>
      </c>
      <c r="S2428" s="12">
        <f t="shared" si="150"/>
        <v>42163.920046296291</v>
      </c>
      <c r="T2428" s="12">
        <f t="shared" si="151"/>
        <v>42223.920046296291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6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2E-3</v>
      </c>
      <c r="P2429" s="7">
        <f t="shared" si="149"/>
        <v>1</v>
      </c>
      <c r="Q2429" s="4" t="s">
        <v>8336</v>
      </c>
      <c r="R2429" s="4" t="s">
        <v>8337</v>
      </c>
      <c r="S2429" s="12">
        <f t="shared" si="150"/>
        <v>42412.068668981476</v>
      </c>
      <c r="T2429" s="12">
        <f t="shared" si="151"/>
        <v>42452.027002314819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6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2.8571428571428571E-3</v>
      </c>
      <c r="P2430" s="7">
        <f t="shared" si="149"/>
        <v>1</v>
      </c>
      <c r="Q2430" s="4" t="s">
        <v>8336</v>
      </c>
      <c r="R2430" s="4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6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1.4321428571428572</v>
      </c>
      <c r="P2431" s="7">
        <f t="shared" si="149"/>
        <v>501.25</v>
      </c>
      <c r="Q2431" s="4" t="s">
        <v>8336</v>
      </c>
      <c r="R2431" s="4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6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0.7</v>
      </c>
      <c r="P2432" s="7">
        <f t="shared" si="149"/>
        <v>10.5</v>
      </c>
      <c r="Q2432" s="4" t="s">
        <v>8336</v>
      </c>
      <c r="R2432" s="4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6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2E-3</v>
      </c>
      <c r="P2433" s="7">
        <f t="shared" si="149"/>
        <v>1</v>
      </c>
      <c r="Q2433" s="4" t="s">
        <v>8336</v>
      </c>
      <c r="R2433" s="4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6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1.4285714285714285E-2</v>
      </c>
      <c r="P2434" s="7">
        <f t="shared" si="149"/>
        <v>1</v>
      </c>
      <c r="Q2434" s="4" t="s">
        <v>8336</v>
      </c>
      <c r="R2434" s="4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6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(E2435*100)/D2435</f>
        <v>0</v>
      </c>
      <c r="P2435" s="7" t="e">
        <f t="shared" ref="P2435:P2498" si="153">AVERAGE(E2435/L2435)</f>
        <v>#DIV/0!</v>
      </c>
      <c r="Q2435" s="4" t="s">
        <v>8336</v>
      </c>
      <c r="R2435" s="4" t="s">
        <v>8337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6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0.13</v>
      </c>
      <c r="P2436" s="7">
        <f t="shared" si="153"/>
        <v>13</v>
      </c>
      <c r="Q2436" s="4" t="s">
        <v>8336</v>
      </c>
      <c r="R2436" s="4" t="s">
        <v>8337</v>
      </c>
      <c r="S2436" s="12">
        <f t="shared" si="154"/>
        <v>42179.93604166666</v>
      </c>
      <c r="T2436" s="12">
        <f t="shared" si="155"/>
        <v>42219.93604166666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6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0.48959999999999998</v>
      </c>
      <c r="P2437" s="7">
        <f t="shared" si="153"/>
        <v>306</v>
      </c>
      <c r="Q2437" s="4" t="s">
        <v>8336</v>
      </c>
      <c r="R2437" s="4" t="s">
        <v>8337</v>
      </c>
      <c r="S2437" s="12">
        <f t="shared" si="154"/>
        <v>42252.027615740735</v>
      </c>
      <c r="T2437" s="12">
        <f t="shared" si="155"/>
        <v>42282.027615740735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6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3.8461538461538464E-2</v>
      </c>
      <c r="P2438" s="7">
        <f t="shared" si="153"/>
        <v>22.5</v>
      </c>
      <c r="Q2438" s="4" t="s">
        <v>8336</v>
      </c>
      <c r="R2438" s="4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6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7" t="e">
        <f t="shared" si="153"/>
        <v>#DIV/0!</v>
      </c>
      <c r="Q2439" s="4" t="s">
        <v>8336</v>
      </c>
      <c r="R2439" s="4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6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0.33333333333333331</v>
      </c>
      <c r="P2440" s="7">
        <f t="shared" si="153"/>
        <v>50</v>
      </c>
      <c r="Q2440" s="4" t="s">
        <v>8336</v>
      </c>
      <c r="R2440" s="4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6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7" t="e">
        <f t="shared" si="153"/>
        <v>#DIV/0!</v>
      </c>
      <c r="Q2441" s="4" t="s">
        <v>8336</v>
      </c>
      <c r="R2441" s="4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6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0.2</v>
      </c>
      <c r="P2442" s="7">
        <f t="shared" si="153"/>
        <v>5</v>
      </c>
      <c r="Q2442" s="4" t="s">
        <v>8336</v>
      </c>
      <c r="R2442" s="4" t="s">
        <v>8337</v>
      </c>
      <c r="S2442" s="12">
        <f t="shared" si="154"/>
        <v>42383.649456018517</v>
      </c>
      <c r="T2442" s="12">
        <f t="shared" si="155"/>
        <v>42413.649456018517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6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107.88</v>
      </c>
      <c r="P2443" s="7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6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125.94166666666666</v>
      </c>
      <c r="P2444" s="7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42052.416990740734</v>
      </c>
      <c r="T2444" s="12">
        <f t="shared" si="155"/>
        <v>42082.375324074077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6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202.51495</v>
      </c>
      <c r="P2445" s="7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6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108.6</v>
      </c>
      <c r="P2446" s="7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6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172.8</v>
      </c>
      <c r="P2447" s="7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6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167.98</v>
      </c>
      <c r="P2448" s="7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6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427.2</v>
      </c>
      <c r="P2449" s="7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6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107.5</v>
      </c>
      <c r="P2450" s="7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6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108</v>
      </c>
      <c r="P2451" s="7">
        <f t="shared" si="153"/>
        <v>90</v>
      </c>
      <c r="Q2451" s="4" t="s">
        <v>8336</v>
      </c>
      <c r="R2451" s="4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6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101.53353333333334</v>
      </c>
      <c r="P2452" s="7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41901.82240740741</v>
      </c>
      <c r="T2452" s="12">
        <f t="shared" si="155"/>
        <v>41939.882638888892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6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115.45</v>
      </c>
      <c r="P2453" s="7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6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133.5</v>
      </c>
      <c r="P2454" s="7">
        <f t="shared" si="153"/>
        <v>53.4</v>
      </c>
      <c r="Q2454" s="4" t="s">
        <v>8336</v>
      </c>
      <c r="R2454" s="4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6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154.69999999999999</v>
      </c>
      <c r="P2455" s="7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6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100.84571428571428</v>
      </c>
      <c r="P2456" s="7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42769.951481481476</v>
      </c>
      <c r="T2456" s="12">
        <f t="shared" si="155"/>
        <v>42804.951481481476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6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182</v>
      </c>
      <c r="P2457" s="7">
        <f t="shared" si="153"/>
        <v>34.125</v>
      </c>
      <c r="Q2457" s="4" t="s">
        <v>8336</v>
      </c>
      <c r="R2457" s="4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6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180.86666666666667</v>
      </c>
      <c r="P2458" s="7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6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102.30434782608695</v>
      </c>
      <c r="P2459" s="7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6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110.18</v>
      </c>
      <c r="P2460" s="7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6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102.25</v>
      </c>
      <c r="P2461" s="7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6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100.78823529411764</v>
      </c>
      <c r="P2462" s="7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6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103.8</v>
      </c>
      <c r="P2463" s="7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6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110.70833333333333</v>
      </c>
      <c r="P2464" s="7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6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116.25</v>
      </c>
      <c r="P2465" s="7">
        <f t="shared" si="153"/>
        <v>31</v>
      </c>
      <c r="Q2465" s="4" t="s">
        <v>8325</v>
      </c>
      <c r="R2465" s="4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6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111.1</v>
      </c>
      <c r="P2466" s="7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6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180.14285714285714</v>
      </c>
      <c r="P2467" s="7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6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100</v>
      </c>
      <c r="P2468" s="7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6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118.5</v>
      </c>
      <c r="P2469" s="7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6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107.217</v>
      </c>
      <c r="P2470" s="7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41173.904178240737</v>
      </c>
      <c r="T2470" s="12">
        <f t="shared" si="155"/>
        <v>41209.958333333336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6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113.66666666666667</v>
      </c>
      <c r="P2471" s="7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6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103.16400000000002</v>
      </c>
      <c r="P2472" s="7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6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128</v>
      </c>
      <c r="P2473" s="7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6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135.76026666666667</v>
      </c>
      <c r="P2474" s="7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6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100</v>
      </c>
      <c r="P2475" s="7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6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100.00360000000001</v>
      </c>
      <c r="P2476" s="7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6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104.72</v>
      </c>
      <c r="P2477" s="7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40310.037673611114</v>
      </c>
      <c r="T2477" s="12">
        <f t="shared" si="155"/>
        <v>40369.666666666664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6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105.02249999999999</v>
      </c>
      <c r="P2478" s="7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6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171.33333333333334</v>
      </c>
      <c r="P2479" s="7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6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127.5</v>
      </c>
      <c r="P2480" s="7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6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133.44333333333333</v>
      </c>
      <c r="P2481" s="7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6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100</v>
      </c>
      <c r="P2482" s="7">
        <f t="shared" si="153"/>
        <v>250</v>
      </c>
      <c r="Q2482" s="4" t="s">
        <v>8325</v>
      </c>
      <c r="R2482" s="4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6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112.91099999999999</v>
      </c>
      <c r="P2483" s="7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6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100.1</v>
      </c>
      <c r="P2484" s="7">
        <f t="shared" si="153"/>
        <v>40.04</v>
      </c>
      <c r="Q2484" s="4" t="s">
        <v>8325</v>
      </c>
      <c r="R2484" s="4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6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113.72727272727273</v>
      </c>
      <c r="P2485" s="7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40970.500034722223</v>
      </c>
      <c r="T2485" s="12">
        <f t="shared" si="155"/>
        <v>41030.458368055559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6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119.31742857142855</v>
      </c>
      <c r="P2486" s="7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6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103.25</v>
      </c>
      <c r="P2487" s="7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6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265.66666666666669</v>
      </c>
      <c r="P2488" s="7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6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100.05066666666667</v>
      </c>
      <c r="P2489" s="7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6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106.7</v>
      </c>
      <c r="P2490" s="7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6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133.67142857142858</v>
      </c>
      <c r="P2491" s="7">
        <f t="shared" si="153"/>
        <v>62.38</v>
      </c>
      <c r="Q2491" s="4" t="s">
        <v>8325</v>
      </c>
      <c r="R2491" s="4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6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121.4</v>
      </c>
      <c r="P2492" s="7">
        <f t="shared" si="153"/>
        <v>37.9375</v>
      </c>
      <c r="Q2492" s="4" t="s">
        <v>8325</v>
      </c>
      <c r="R2492" s="4" t="s">
        <v>8329</v>
      </c>
      <c r="S2492" s="12">
        <f t="shared" si="154"/>
        <v>41022.977731481478</v>
      </c>
      <c r="T2492" s="12">
        <f t="shared" si="155"/>
        <v>41082.977731481478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6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103.2</v>
      </c>
      <c r="P2493" s="7">
        <f t="shared" si="153"/>
        <v>51.6</v>
      </c>
      <c r="Q2493" s="4" t="s">
        <v>8325</v>
      </c>
      <c r="R2493" s="4" t="s">
        <v>8329</v>
      </c>
      <c r="S2493" s="12">
        <f t="shared" si="154"/>
        <v>40542.589282407411</v>
      </c>
      <c r="T2493" s="12">
        <f t="shared" si="155"/>
        <v>40558.82708333333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6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125</v>
      </c>
      <c r="P2494" s="7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6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128.69999999999999</v>
      </c>
      <c r="P2495" s="7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6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101.00533333333334</v>
      </c>
      <c r="P2496" s="7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41022.395185185182</v>
      </c>
      <c r="T2496" s="12">
        <f t="shared" si="155"/>
        <v>41052.395185185182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6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127.53666666666666</v>
      </c>
      <c r="P2497" s="7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6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100</v>
      </c>
      <c r="P2498" s="7">
        <f t="shared" si="153"/>
        <v>600</v>
      </c>
      <c r="Q2498" s="4" t="s">
        <v>8325</v>
      </c>
      <c r="R2498" s="4" t="s">
        <v>8329</v>
      </c>
      <c r="S2498" s="12">
        <f t="shared" si="154"/>
        <v>41327.746435185189</v>
      </c>
      <c r="T2498" s="12">
        <f t="shared" si="155"/>
        <v>41362.704768518517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6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(E2499*100)/D2499</f>
        <v>112.77149999999999</v>
      </c>
      <c r="P2499" s="7">
        <f t="shared" ref="P2499:P2562" si="157">AVERAGE(E2499/L2499)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6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105.6</v>
      </c>
      <c r="P2500" s="7">
        <f t="shared" si="157"/>
        <v>52.8</v>
      </c>
      <c r="Q2500" s="4" t="s">
        <v>8325</v>
      </c>
      <c r="R2500" s="4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6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202.625</v>
      </c>
      <c r="P2501" s="7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41226.398576388885</v>
      </c>
      <c r="T2501" s="12">
        <f t="shared" si="159"/>
        <v>41274.5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6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113.33333333333333</v>
      </c>
      <c r="P2502" s="7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41053.522858796299</v>
      </c>
      <c r="T2502" s="12">
        <f t="shared" si="159"/>
        <v>41083.522858796299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6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2.5545454545454547</v>
      </c>
      <c r="P2503" s="7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42244.526666666665</v>
      </c>
      <c r="T2503" s="12">
        <f t="shared" si="159"/>
        <v>42274.526666666665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6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7.8181818181818186E-2</v>
      </c>
      <c r="P2504" s="7">
        <f t="shared" si="157"/>
        <v>17.2</v>
      </c>
      <c r="Q2504" s="4" t="s">
        <v>8336</v>
      </c>
      <c r="R2504" s="4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6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7" t="e">
        <f t="shared" si="157"/>
        <v>#DIV/0!</v>
      </c>
      <c r="Q2505" s="4" t="s">
        <v>8336</v>
      </c>
      <c r="R2505" s="4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6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7" t="e">
        <f t="shared" si="157"/>
        <v>#DIV/0!</v>
      </c>
      <c r="Q2506" s="4" t="s">
        <v>8336</v>
      </c>
      <c r="R2506" s="4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6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7" t="e">
        <f t="shared" si="157"/>
        <v>#DIV/0!</v>
      </c>
      <c r="Q2507" s="4" t="s">
        <v>8336</v>
      </c>
      <c r="R2507" s="4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6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0.6</v>
      </c>
      <c r="P2508" s="7">
        <f t="shared" si="157"/>
        <v>15</v>
      </c>
      <c r="Q2508" s="4" t="s">
        <v>8336</v>
      </c>
      <c r="R2508" s="4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6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7" t="e">
        <f t="shared" si="157"/>
        <v>#DIV/0!</v>
      </c>
      <c r="Q2509" s="4" t="s">
        <v>8336</v>
      </c>
      <c r="R2509" s="4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6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7" t="e">
        <f t="shared" si="157"/>
        <v>#DIV/0!</v>
      </c>
      <c r="Q2510" s="4" t="s">
        <v>8336</v>
      </c>
      <c r="R2510" s="4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6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1.0526315789473684</v>
      </c>
      <c r="P2511" s="7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6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0.15</v>
      </c>
      <c r="P2512" s="7">
        <f t="shared" si="157"/>
        <v>37.5</v>
      </c>
      <c r="Q2512" s="4" t="s">
        <v>8336</v>
      </c>
      <c r="R2512" s="4" t="s">
        <v>8353</v>
      </c>
      <c r="S2512" s="12">
        <f t="shared" si="158"/>
        <v>42078.747361111105</v>
      </c>
      <c r="T2512" s="12">
        <f t="shared" si="159"/>
        <v>42138.747361111105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6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7" t="e">
        <f t="shared" si="157"/>
        <v>#DIV/0!</v>
      </c>
      <c r="Q2513" s="4" t="s">
        <v>8336</v>
      </c>
      <c r="R2513" s="4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6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7" t="e">
        <f t="shared" si="157"/>
        <v>#DIV/0!</v>
      </c>
      <c r="Q2514" s="4" t="s">
        <v>8336</v>
      </c>
      <c r="R2514" s="4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6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7" t="e">
        <f t="shared" si="157"/>
        <v>#DIV/0!</v>
      </c>
      <c r="Q2515" s="4" t="s">
        <v>8336</v>
      </c>
      <c r="R2515" s="4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6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1.75</v>
      </c>
      <c r="P2516" s="7">
        <f t="shared" si="157"/>
        <v>52.5</v>
      </c>
      <c r="Q2516" s="4" t="s">
        <v>8336</v>
      </c>
      <c r="R2516" s="4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6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18.600000000000001</v>
      </c>
      <c r="P2517" s="7">
        <f t="shared" si="157"/>
        <v>77.5</v>
      </c>
      <c r="Q2517" s="4" t="s">
        <v>8336</v>
      </c>
      <c r="R2517" s="4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6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7" t="e">
        <f t="shared" si="157"/>
        <v>#DIV/0!</v>
      </c>
      <c r="Q2518" s="4" t="s">
        <v>8336</v>
      </c>
      <c r="R2518" s="4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6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9.8166666666666664</v>
      </c>
      <c r="P2519" s="7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6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7" t="e">
        <f t="shared" si="157"/>
        <v>#DIV/0!</v>
      </c>
      <c r="Q2520" s="4" t="s">
        <v>8336</v>
      </c>
      <c r="R2520" s="4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6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4.3333333333333335E-2</v>
      </c>
      <c r="P2521" s="7">
        <f t="shared" si="157"/>
        <v>16.25</v>
      </c>
      <c r="Q2521" s="4" t="s">
        <v>8336</v>
      </c>
      <c r="R2521" s="4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6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7" t="e">
        <f t="shared" si="157"/>
        <v>#DIV/0!</v>
      </c>
      <c r="Q2522" s="4" t="s">
        <v>8336</v>
      </c>
      <c r="R2522" s="4" t="s">
        <v>8353</v>
      </c>
      <c r="S2522" s="12">
        <f t="shared" si="158"/>
        <v>42612.350520833337</v>
      </c>
      <c r="T2522" s="12">
        <f t="shared" si="159"/>
        <v>42658.556249999994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6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109.48792</v>
      </c>
      <c r="P2523" s="7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6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100</v>
      </c>
      <c r="P2524" s="7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6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156.44444444444446</v>
      </c>
      <c r="P2525" s="7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41930.725601851853</v>
      </c>
      <c r="T2525" s="12">
        <f t="shared" si="159"/>
        <v>41960.767268518524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6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101.6</v>
      </c>
      <c r="P2526" s="7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6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100.325</v>
      </c>
      <c r="P2527" s="7">
        <f t="shared" si="157"/>
        <v>100.325</v>
      </c>
      <c r="Q2527" s="4" t="s">
        <v>8325</v>
      </c>
      <c r="R2527" s="4" t="s">
        <v>8354</v>
      </c>
      <c r="S2527" s="12">
        <f t="shared" si="158"/>
        <v>41058.594571759262</v>
      </c>
      <c r="T2527" s="12">
        <f t="shared" si="159"/>
        <v>41088.594571759262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6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112.95</v>
      </c>
      <c r="P2528" s="7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6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102.125</v>
      </c>
      <c r="P2529" s="7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6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107.24975000000001</v>
      </c>
      <c r="P2530" s="7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6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104.28333333333333</v>
      </c>
      <c r="P2531" s="7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6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100</v>
      </c>
      <c r="P2532" s="7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6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100.4</v>
      </c>
      <c r="P2533" s="7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6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126.125</v>
      </c>
      <c r="P2534" s="7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6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110.66666666666667</v>
      </c>
      <c r="P2535" s="7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6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105</v>
      </c>
      <c r="P2536" s="7">
        <f t="shared" si="157"/>
        <v>150</v>
      </c>
      <c r="Q2536" s="4" t="s">
        <v>8325</v>
      </c>
      <c r="R2536" s="4" t="s">
        <v>8354</v>
      </c>
      <c r="S2536" s="12">
        <f t="shared" si="158"/>
        <v>40127.450370370374</v>
      </c>
      <c r="T2536" s="12">
        <f t="shared" si="159"/>
        <v>40179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6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103.77500000000001</v>
      </c>
      <c r="P2537" s="7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6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116</v>
      </c>
      <c r="P2538" s="7">
        <f t="shared" si="157"/>
        <v>7.25</v>
      </c>
      <c r="Q2538" s="4" t="s">
        <v>8325</v>
      </c>
      <c r="R2538" s="4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6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110</v>
      </c>
      <c r="P2539" s="7">
        <f t="shared" si="157"/>
        <v>100</v>
      </c>
      <c r="Q2539" s="4" t="s">
        <v>8325</v>
      </c>
      <c r="R2539" s="4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6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113.01761111111109</v>
      </c>
      <c r="P2540" s="7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6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100.25</v>
      </c>
      <c r="P2541" s="7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6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103.4</v>
      </c>
      <c r="P2542" s="7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6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107.02857142857142</v>
      </c>
      <c r="P2543" s="7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41483.199282407404</v>
      </c>
      <c r="T2543" s="12">
        <f t="shared" si="159"/>
        <v>41543.199282407404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6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103.57142857142857</v>
      </c>
      <c r="P2544" s="7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6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156.4</v>
      </c>
      <c r="P2545" s="7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6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100.82</v>
      </c>
      <c r="P2546" s="7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6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195.3</v>
      </c>
      <c r="P2547" s="7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42026.88817129629</v>
      </c>
      <c r="T2547" s="12">
        <f t="shared" si="159"/>
        <v>42061.770833333328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6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111.71428571428571</v>
      </c>
      <c r="P2548" s="7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41524.608553240738</v>
      </c>
      <c r="T2548" s="12">
        <f t="shared" si="159"/>
        <v>41551.958333333336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6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119.85454545454546</v>
      </c>
      <c r="P2549" s="7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6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101.85</v>
      </c>
      <c r="P2550" s="7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42618.375428240746</v>
      </c>
      <c r="T2550" s="12">
        <f t="shared" si="159"/>
        <v>42642.935416666667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6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102.80254777070064</v>
      </c>
      <c r="P2551" s="7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6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100.84615384615384</v>
      </c>
      <c r="P2552" s="7">
        <f t="shared" si="157"/>
        <v>43.7</v>
      </c>
      <c r="Q2552" s="4" t="s">
        <v>8325</v>
      </c>
      <c r="R2552" s="4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6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102.73469387755102</v>
      </c>
      <c r="P2553" s="7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6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106.5</v>
      </c>
      <c r="P2554" s="7">
        <f t="shared" si="157"/>
        <v>177.5</v>
      </c>
      <c r="Q2554" s="4" t="s">
        <v>8325</v>
      </c>
      <c r="R2554" s="4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6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155.53333333333333</v>
      </c>
      <c r="P2555" s="7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41112.949155092596</v>
      </c>
      <c r="T2555" s="12">
        <f t="shared" si="159"/>
        <v>41172.949155092596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6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122.8</v>
      </c>
      <c r="P2556" s="7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6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107.35</v>
      </c>
      <c r="P2557" s="7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6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105.50335570469798</v>
      </c>
      <c r="P2558" s="7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6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118.44444444444444</v>
      </c>
      <c r="P2559" s="7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6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108.88</v>
      </c>
      <c r="P2560" s="7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42093.610023148154</v>
      </c>
      <c r="T2560" s="12">
        <f t="shared" si="159"/>
        <v>42125.332638888889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6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111.25</v>
      </c>
      <c r="P2561" s="7">
        <f t="shared" si="157"/>
        <v>35.6</v>
      </c>
      <c r="Q2561" s="4" t="s">
        <v>8325</v>
      </c>
      <c r="R2561" s="4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6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100.1</v>
      </c>
      <c r="P2562" s="7">
        <f t="shared" si="157"/>
        <v>143</v>
      </c>
      <c r="Q2562" s="4" t="s">
        <v>8325</v>
      </c>
      <c r="R2562" s="4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6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(E2563*100)/D2563</f>
        <v>0</v>
      </c>
      <c r="P2563" s="7" t="e">
        <f t="shared" ref="P2563:P2626" si="161">AVERAGE(E2563/L2563)</f>
        <v>#DIV/0!</v>
      </c>
      <c r="Q2563" s="4" t="s">
        <v>8336</v>
      </c>
      <c r="R2563" s="4" t="s">
        <v>8337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6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0.75</v>
      </c>
      <c r="P2564" s="7">
        <f t="shared" si="161"/>
        <v>25</v>
      </c>
      <c r="Q2564" s="4" t="s">
        <v>8336</v>
      </c>
      <c r="R2564" s="4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6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7" t="e">
        <f t="shared" si="161"/>
        <v>#DIV/0!</v>
      </c>
      <c r="Q2565" s="4" t="s">
        <v>8336</v>
      </c>
      <c r="R2565" s="4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6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7" t="e">
        <f t="shared" si="161"/>
        <v>#DIV/0!</v>
      </c>
      <c r="Q2566" s="4" t="s">
        <v>8336</v>
      </c>
      <c r="R2566" s="4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6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1</v>
      </c>
      <c r="P2567" s="7">
        <f t="shared" si="161"/>
        <v>100</v>
      </c>
      <c r="Q2567" s="4" t="s">
        <v>8336</v>
      </c>
      <c r="R2567" s="4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6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7" t="e">
        <f t="shared" si="161"/>
        <v>#DIV/0!</v>
      </c>
      <c r="Q2568" s="4" t="s">
        <v>8336</v>
      </c>
      <c r="R2568" s="4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6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0.26666666666666666</v>
      </c>
      <c r="P2569" s="7">
        <f t="shared" si="161"/>
        <v>60</v>
      </c>
      <c r="Q2569" s="4" t="s">
        <v>8336</v>
      </c>
      <c r="R2569" s="4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6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0.5</v>
      </c>
      <c r="P2570" s="7">
        <f t="shared" si="161"/>
        <v>50</v>
      </c>
      <c r="Q2570" s="4" t="s">
        <v>8336</v>
      </c>
      <c r="R2570" s="4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6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2.2307692307692308</v>
      </c>
      <c r="P2571" s="7">
        <f t="shared" si="161"/>
        <v>72.5</v>
      </c>
      <c r="Q2571" s="4" t="s">
        <v>8336</v>
      </c>
      <c r="R2571" s="4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6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0.84285714285714286</v>
      </c>
      <c r="P2572" s="7">
        <f t="shared" si="161"/>
        <v>29.5</v>
      </c>
      <c r="Q2572" s="4" t="s">
        <v>8336</v>
      </c>
      <c r="R2572" s="4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6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0.25</v>
      </c>
      <c r="P2573" s="7">
        <f t="shared" si="161"/>
        <v>62.5</v>
      </c>
      <c r="Q2573" s="4" t="s">
        <v>8336</v>
      </c>
      <c r="R2573" s="4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6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7" t="e">
        <f t="shared" si="161"/>
        <v>#DIV/0!</v>
      </c>
      <c r="Q2574" s="4" t="s">
        <v>8336</v>
      </c>
      <c r="R2574" s="4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6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7" t="e">
        <f t="shared" si="161"/>
        <v>#DIV/0!</v>
      </c>
      <c r="Q2575" s="4" t="s">
        <v>8336</v>
      </c>
      <c r="R2575" s="4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6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7" t="e">
        <f t="shared" si="161"/>
        <v>#DIV/0!</v>
      </c>
      <c r="Q2576" s="4" t="s">
        <v>8336</v>
      </c>
      <c r="R2576" s="4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6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7" t="e">
        <f t="shared" si="161"/>
        <v>#DIV/0!</v>
      </c>
      <c r="Q2577" s="4" t="s">
        <v>8336</v>
      </c>
      <c r="R2577" s="4" t="s">
        <v>8337</v>
      </c>
      <c r="S2577" s="12">
        <f t="shared" si="162"/>
        <v>41985.858726851846</v>
      </c>
      <c r="T2577" s="12">
        <f t="shared" si="163"/>
        <v>42015.858726851846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6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7" t="e">
        <f t="shared" si="161"/>
        <v>#DIV/0!</v>
      </c>
      <c r="Q2578" s="4" t="s">
        <v>8336</v>
      </c>
      <c r="R2578" s="4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6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7" t="e">
        <f t="shared" si="161"/>
        <v>#DIV/0!</v>
      </c>
      <c r="Q2579" s="4" t="s">
        <v>8336</v>
      </c>
      <c r="R2579" s="4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6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7" t="e">
        <f t="shared" si="161"/>
        <v>#DIV/0!</v>
      </c>
      <c r="Q2580" s="4" t="s">
        <v>8336</v>
      </c>
      <c r="R2580" s="4" t="s">
        <v>8337</v>
      </c>
      <c r="S2580" s="12">
        <f t="shared" si="162"/>
        <v>42237.772905092599</v>
      </c>
      <c r="T2580" s="12">
        <f t="shared" si="163"/>
        <v>42286.458333333328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6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0.13850000000000001</v>
      </c>
      <c r="P2581" s="7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6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0.6</v>
      </c>
      <c r="P2582" s="7">
        <f t="shared" si="161"/>
        <v>25.5</v>
      </c>
      <c r="Q2582" s="4" t="s">
        <v>8336</v>
      </c>
      <c r="R2582" s="4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6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10.6</v>
      </c>
      <c r="P2583" s="7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6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1.1111111111111111E-3</v>
      </c>
      <c r="P2584" s="7">
        <f t="shared" si="161"/>
        <v>1</v>
      </c>
      <c r="Q2584" s="4" t="s">
        <v>8336</v>
      </c>
      <c r="R2584" s="4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6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0.5</v>
      </c>
      <c r="P2585" s="7">
        <f t="shared" si="161"/>
        <v>1</v>
      </c>
      <c r="Q2585" s="4" t="s">
        <v>8336</v>
      </c>
      <c r="R2585" s="4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6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7" t="e">
        <f t="shared" si="161"/>
        <v>#DIV/0!</v>
      </c>
      <c r="Q2586" s="4" t="s">
        <v>8336</v>
      </c>
      <c r="R2586" s="4" t="s">
        <v>8337</v>
      </c>
      <c r="S2586" s="12">
        <f t="shared" si="162"/>
        <v>42139.923252314817</v>
      </c>
      <c r="T2586" s="12">
        <f t="shared" si="163"/>
        <v>42169.923252314817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6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0.16666666666666666</v>
      </c>
      <c r="P2587" s="7">
        <f t="shared" si="161"/>
        <v>50</v>
      </c>
      <c r="Q2587" s="4" t="s">
        <v>8336</v>
      </c>
      <c r="R2587" s="4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6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0.16666666666666666</v>
      </c>
      <c r="P2588" s="7">
        <f t="shared" si="161"/>
        <v>5</v>
      </c>
      <c r="Q2588" s="4" t="s">
        <v>8336</v>
      </c>
      <c r="R2588" s="4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6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2.4340000000000002</v>
      </c>
      <c r="P2589" s="7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6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3.8833333333333333</v>
      </c>
      <c r="P2590" s="7">
        <f t="shared" si="161"/>
        <v>29.125</v>
      </c>
      <c r="Q2590" s="4" t="s">
        <v>8336</v>
      </c>
      <c r="R2590" s="4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6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0.01</v>
      </c>
      <c r="P2591" s="7">
        <f t="shared" si="161"/>
        <v>5</v>
      </c>
      <c r="Q2591" s="4" t="s">
        <v>8336</v>
      </c>
      <c r="R2591" s="4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6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7" t="e">
        <f t="shared" si="161"/>
        <v>#DIV/0!</v>
      </c>
      <c r="Q2592" s="4" t="s">
        <v>8336</v>
      </c>
      <c r="R2592" s="4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6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1.7333333333333334</v>
      </c>
      <c r="P2593" s="7">
        <f t="shared" si="161"/>
        <v>13</v>
      </c>
      <c r="Q2593" s="4" t="s">
        <v>8336</v>
      </c>
      <c r="R2593" s="4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6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0.16666666666666666</v>
      </c>
      <c r="P2594" s="7">
        <f t="shared" si="161"/>
        <v>50</v>
      </c>
      <c r="Q2594" s="4" t="s">
        <v>8336</v>
      </c>
      <c r="R2594" s="4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6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7" t="e">
        <f t="shared" si="161"/>
        <v>#DIV/0!</v>
      </c>
      <c r="Q2595" s="4" t="s">
        <v>8336</v>
      </c>
      <c r="R2595" s="4" t="s">
        <v>8337</v>
      </c>
      <c r="S2595" s="12">
        <f t="shared" si="162"/>
        <v>42089.59520833334</v>
      </c>
      <c r="T2595" s="12">
        <f t="shared" si="163"/>
        <v>42119.59520833334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6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1.25E-3</v>
      </c>
      <c r="P2596" s="7">
        <f t="shared" si="161"/>
        <v>1</v>
      </c>
      <c r="Q2596" s="4" t="s">
        <v>8336</v>
      </c>
      <c r="R2596" s="4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6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12.166666666666666</v>
      </c>
      <c r="P2597" s="7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6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23.588571428571427</v>
      </c>
      <c r="P2598" s="7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6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5.666666666666667</v>
      </c>
      <c r="P2599" s="7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6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39</v>
      </c>
      <c r="P2600" s="7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6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0.99546510341776351</v>
      </c>
      <c r="P2601" s="7">
        <f t="shared" si="161"/>
        <v>18</v>
      </c>
      <c r="Q2601" s="4" t="s">
        <v>8336</v>
      </c>
      <c r="R2601" s="4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6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6.9320000000000004</v>
      </c>
      <c r="P2602" s="7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6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661.4</v>
      </c>
      <c r="P2603" s="7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41150.652187499996</v>
      </c>
      <c r="T2603" s="12">
        <f t="shared" si="163"/>
        <v>41164.915972222225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6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326.09166666666664</v>
      </c>
      <c r="P2604" s="7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6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101.48571428571428</v>
      </c>
      <c r="P2605" s="7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6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104.21799999999999</v>
      </c>
      <c r="P2606" s="7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6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107.42157</v>
      </c>
      <c r="P2607" s="7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6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110.05454545454545</v>
      </c>
      <c r="P2608" s="7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41726.462754629632</v>
      </c>
      <c r="T2608" s="12">
        <f t="shared" si="163"/>
        <v>41758.462754629632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6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407.7</v>
      </c>
      <c r="P2609" s="7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6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223.92500000000001</v>
      </c>
      <c r="P2610" s="7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6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303.80111428571428</v>
      </c>
      <c r="P2611" s="7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6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141.3251043268175</v>
      </c>
      <c r="P2612" s="7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6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2790.6363636363635</v>
      </c>
      <c r="P2613" s="7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6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171.76130000000001</v>
      </c>
      <c r="P2614" s="7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6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101.01333333333334</v>
      </c>
      <c r="P2615" s="7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6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102</v>
      </c>
      <c r="P2616" s="7">
        <f t="shared" si="161"/>
        <v>107.1</v>
      </c>
      <c r="Q2616" s="4" t="s">
        <v>8319</v>
      </c>
      <c r="R2616" s="4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6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169.76511744127936</v>
      </c>
      <c r="P2617" s="7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6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114.53400000000001</v>
      </c>
      <c r="P2618" s="7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6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877.6</v>
      </c>
      <c r="P2619" s="7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6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105.38666666666667</v>
      </c>
      <c r="P2620" s="7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6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188.4</v>
      </c>
      <c r="P2621" s="7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6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143.65230769230769</v>
      </c>
      <c r="P2622" s="7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6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145.88</v>
      </c>
      <c r="P2623" s="7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42115.49754629629</v>
      </c>
      <c r="T2623" s="12">
        <f t="shared" si="163"/>
        <v>42145.49754629629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6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131.184</v>
      </c>
      <c r="P2624" s="7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6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114</v>
      </c>
      <c r="P2625" s="7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6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1379.420625</v>
      </c>
      <c r="P2626" s="7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41144.17155092593</v>
      </c>
      <c r="T2626" s="12">
        <f t="shared" si="163"/>
        <v>41165.17155092593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6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(E2627*100)/D2627</f>
        <v>956</v>
      </c>
      <c r="P2627" s="7">
        <f t="shared" ref="P2627:P2690" si="165">AVERAGE(E2627/L2627)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6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112</v>
      </c>
      <c r="P2628" s="7">
        <f t="shared" si="165"/>
        <v>56</v>
      </c>
      <c r="Q2628" s="4" t="s">
        <v>8319</v>
      </c>
      <c r="R2628" s="4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6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646.66666666666663</v>
      </c>
      <c r="P2629" s="7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42304.579409722224</v>
      </c>
      <c r="T2629" s="12">
        <f t="shared" si="167"/>
        <v>42334.621076388896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6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110.36948748510132</v>
      </c>
      <c r="P2630" s="7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6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127.74</v>
      </c>
      <c r="P2631" s="7">
        <f t="shared" si="165"/>
        <v>63.87</v>
      </c>
      <c r="Q2631" s="4" t="s">
        <v>8319</v>
      </c>
      <c r="R2631" s="4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6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157.9</v>
      </c>
      <c r="P2632" s="7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6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114.66525</v>
      </c>
      <c r="P2633" s="7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6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137.00934579439252</v>
      </c>
      <c r="P2634" s="7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6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354.62</v>
      </c>
      <c r="P2635" s="7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6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106.02150537634408</v>
      </c>
      <c r="P2636" s="7">
        <f t="shared" si="165"/>
        <v>39.44</v>
      </c>
      <c r="Q2636" s="4" t="s">
        <v>8319</v>
      </c>
      <c r="R2636" s="4" t="s">
        <v>8355</v>
      </c>
      <c r="S2636" s="12">
        <f t="shared" si="166"/>
        <v>42612.406493055561</v>
      </c>
      <c r="T2636" s="12">
        <f t="shared" si="167"/>
        <v>42642.406493055561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6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100</v>
      </c>
      <c r="P2637" s="7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6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187.3</v>
      </c>
      <c r="P2638" s="7">
        <f t="shared" si="165"/>
        <v>37.46</v>
      </c>
      <c r="Q2638" s="4" t="s">
        <v>8319</v>
      </c>
      <c r="R2638" s="4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6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166.2</v>
      </c>
      <c r="P2639" s="7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6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101.72910662824208</v>
      </c>
      <c r="P2640" s="7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6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164</v>
      </c>
      <c r="P2641" s="7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6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105.66666666666667</v>
      </c>
      <c r="P2642" s="7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6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1</v>
      </c>
      <c r="P2643" s="7">
        <f t="shared" si="165"/>
        <v>15</v>
      </c>
      <c r="Q2643" s="4" t="s">
        <v>8319</v>
      </c>
      <c r="R2643" s="4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6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7" t="e">
        <f t="shared" si="165"/>
        <v>#DIV/0!</v>
      </c>
      <c r="Q2644" s="4" t="s">
        <v>8319</v>
      </c>
      <c r="R2644" s="4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6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33.559730999999999</v>
      </c>
      <c r="P2645" s="7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42689.332349537035</v>
      </c>
      <c r="T2645" s="12">
        <f t="shared" si="167"/>
        <v>42725.082638888889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6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2.0529999999999999</v>
      </c>
      <c r="P2646" s="7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6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10.5</v>
      </c>
      <c r="P2647" s="7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6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8.4172840000000004</v>
      </c>
      <c r="P2648" s="7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6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1.44</v>
      </c>
      <c r="P2649" s="7">
        <f t="shared" si="165"/>
        <v>12</v>
      </c>
      <c r="Q2649" s="4" t="s">
        <v>8319</v>
      </c>
      <c r="R2649" s="4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6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0.8833333333333333</v>
      </c>
      <c r="P2650" s="7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6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9.9199999999999997E-2</v>
      </c>
      <c r="P2651" s="7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6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0.59666666666666668</v>
      </c>
      <c r="P2652" s="7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6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1.8689285714285715</v>
      </c>
      <c r="P2653" s="7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42327.555659722217</v>
      </c>
      <c r="T2653" s="12">
        <f t="shared" si="167"/>
        <v>42355.555659722217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6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0.88500000000000001</v>
      </c>
      <c r="P2654" s="7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6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11.52156862745098</v>
      </c>
      <c r="P2655" s="7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6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5.0999999999999997E-2</v>
      </c>
      <c r="P2656" s="7">
        <f t="shared" si="165"/>
        <v>8.5</v>
      </c>
      <c r="Q2656" s="4" t="s">
        <v>8319</v>
      </c>
      <c r="R2656" s="4" t="s">
        <v>8355</v>
      </c>
      <c r="S2656" s="12">
        <f t="shared" si="166"/>
        <v>42055.350995370376</v>
      </c>
      <c r="T2656" s="12">
        <f t="shared" si="167"/>
        <v>42115.309328703705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6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21.033333333333335</v>
      </c>
      <c r="P2657" s="7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6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11.436666666666667</v>
      </c>
      <c r="P2658" s="7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42767.438518518517</v>
      </c>
      <c r="T2658" s="12">
        <f t="shared" si="167"/>
        <v>42806.541666666672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6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18.737933333333334</v>
      </c>
      <c r="P2659" s="7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6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9.285714285714286E-2</v>
      </c>
      <c r="P2660" s="7">
        <f t="shared" si="165"/>
        <v>22.75</v>
      </c>
      <c r="Q2660" s="4" t="s">
        <v>8319</v>
      </c>
      <c r="R2660" s="4" t="s">
        <v>8355</v>
      </c>
      <c r="S2660" s="12">
        <f t="shared" si="166"/>
        <v>42551.634189814817</v>
      </c>
      <c r="T2660" s="12">
        <f t="shared" si="167"/>
        <v>42581.634189814817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6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2.7204081632653061</v>
      </c>
      <c r="P2661" s="7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42081.819560185191</v>
      </c>
      <c r="T2661" s="12">
        <f t="shared" si="167"/>
        <v>42111.819560185191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6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9.5000000000000001E-2</v>
      </c>
      <c r="P2662" s="7">
        <f t="shared" si="165"/>
        <v>3.8</v>
      </c>
      <c r="Q2662" s="4" t="s">
        <v>8319</v>
      </c>
      <c r="R2662" s="4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6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102.9</v>
      </c>
      <c r="P2663" s="7">
        <f t="shared" si="165"/>
        <v>85.75</v>
      </c>
      <c r="Q2663" s="4" t="s">
        <v>8319</v>
      </c>
      <c r="R2663" s="4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6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106.8</v>
      </c>
      <c r="P2664" s="7">
        <f t="shared" si="165"/>
        <v>267</v>
      </c>
      <c r="Q2664" s="4" t="s">
        <v>8319</v>
      </c>
      <c r="R2664" s="4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6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104.59625</v>
      </c>
      <c r="P2665" s="7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6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103.42857142857143</v>
      </c>
      <c r="P2666" s="7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6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123.14285714285714</v>
      </c>
      <c r="P2667" s="7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6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159.29509999999999</v>
      </c>
      <c r="P2668" s="7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6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110.66666666666667</v>
      </c>
      <c r="P2669" s="7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6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170.7</v>
      </c>
      <c r="P2670" s="7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42275.338715277772</v>
      </c>
      <c r="T2670" s="12">
        <f t="shared" si="167"/>
        <v>42317.35555555555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6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125.125</v>
      </c>
      <c r="P2671" s="7">
        <f t="shared" si="165"/>
        <v>91</v>
      </c>
      <c r="Q2671" s="4" t="s">
        <v>8319</v>
      </c>
      <c r="R2671" s="4" t="s">
        <v>8356</v>
      </c>
      <c r="S2671" s="12">
        <f t="shared" si="166"/>
        <v>42318.785833333335</v>
      </c>
      <c r="T2671" s="12">
        <f t="shared" si="167"/>
        <v>42378.785833333335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6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6.415860933964205</v>
      </c>
      <c r="P2672" s="7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6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11.343999999999999</v>
      </c>
      <c r="P2673" s="7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41962.499027777783</v>
      </c>
      <c r="T2673" s="12">
        <f t="shared" si="167"/>
        <v>41992.568055555559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6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33.19</v>
      </c>
      <c r="P2674" s="7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6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27.58</v>
      </c>
      <c r="P2675" s="7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6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62.84</v>
      </c>
      <c r="P2676" s="7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6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7.5880000000000001</v>
      </c>
      <c r="P2677" s="7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6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50.38095238095238</v>
      </c>
      <c r="P2678" s="7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6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17.512820512820515</v>
      </c>
      <c r="P2679" s="7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41792.779432870368</v>
      </c>
      <c r="T2679" s="12">
        <f t="shared" si="167"/>
        <v>41822.779432870368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6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1.375E-2</v>
      </c>
      <c r="P2680" s="7">
        <f t="shared" si="165"/>
        <v>550</v>
      </c>
      <c r="Q2680" s="4" t="s">
        <v>8319</v>
      </c>
      <c r="R2680" s="4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6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0.33</v>
      </c>
      <c r="P2681" s="7">
        <f t="shared" si="165"/>
        <v>44</v>
      </c>
      <c r="Q2681" s="4" t="s">
        <v>8319</v>
      </c>
      <c r="R2681" s="4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6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0.86250000000000004</v>
      </c>
      <c r="P2682" s="7">
        <f t="shared" si="165"/>
        <v>69</v>
      </c>
      <c r="Q2682" s="4" t="s">
        <v>8319</v>
      </c>
      <c r="R2682" s="4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6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0.6875</v>
      </c>
      <c r="P2683" s="7">
        <f t="shared" si="165"/>
        <v>27.5</v>
      </c>
      <c r="Q2683" s="4" t="s">
        <v>8336</v>
      </c>
      <c r="R2683" s="4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6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28.3</v>
      </c>
      <c r="P2684" s="7">
        <f t="shared" si="165"/>
        <v>84.9</v>
      </c>
      <c r="Q2684" s="4" t="s">
        <v>8336</v>
      </c>
      <c r="R2684" s="4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6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0.24</v>
      </c>
      <c r="P2685" s="7">
        <f t="shared" si="165"/>
        <v>12</v>
      </c>
      <c r="Q2685" s="4" t="s">
        <v>8336</v>
      </c>
      <c r="R2685" s="4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6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1.1428571428571428</v>
      </c>
      <c r="P2686" s="7">
        <f t="shared" si="165"/>
        <v>200</v>
      </c>
      <c r="Q2686" s="4" t="s">
        <v>8336</v>
      </c>
      <c r="R2686" s="4" t="s">
        <v>8337</v>
      </c>
      <c r="S2686" s="12">
        <f t="shared" si="166"/>
        <v>41820.664641203701</v>
      </c>
      <c r="T2686" s="12">
        <f t="shared" si="167"/>
        <v>41860.664641203701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6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0.02</v>
      </c>
      <c r="P2687" s="7">
        <f t="shared" si="165"/>
        <v>10</v>
      </c>
      <c r="Q2687" s="4" t="s">
        <v>8336</v>
      </c>
      <c r="R2687" s="4" t="s">
        <v>8337</v>
      </c>
      <c r="S2687" s="12">
        <f t="shared" si="166"/>
        <v>42061.44594907407</v>
      </c>
      <c r="T2687" s="12">
        <f t="shared" si="167"/>
        <v>42121.404282407413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6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7" t="e">
        <f t="shared" si="165"/>
        <v>#DIV/0!</v>
      </c>
      <c r="Q2688" s="4" t="s">
        <v>8336</v>
      </c>
      <c r="R2688" s="4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6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7" t="e">
        <f t="shared" si="165"/>
        <v>#DIV/0!</v>
      </c>
      <c r="Q2689" s="4" t="s">
        <v>8336</v>
      </c>
      <c r="R2689" s="4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6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0.14799999999999999</v>
      </c>
      <c r="P2690" s="7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42027.868865740747</v>
      </c>
      <c r="T2690" s="12">
        <f t="shared" si="167"/>
        <v>42058.875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6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(E2691*100)/D2691</f>
        <v>2.8571428571428571E-3</v>
      </c>
      <c r="P2691" s="7">
        <f t="shared" ref="P2691:P2754" si="169">AVERAGE(E2691/L2691)</f>
        <v>1</v>
      </c>
      <c r="Q2691" s="4" t="s">
        <v>8336</v>
      </c>
      <c r="R2691" s="4" t="s">
        <v>8337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6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10.7325</v>
      </c>
      <c r="P2692" s="7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6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5.3846153846153849E-2</v>
      </c>
      <c r="P2693" s="7">
        <f t="shared" si="169"/>
        <v>17.5</v>
      </c>
      <c r="Q2693" s="4" t="s">
        <v>8336</v>
      </c>
      <c r="R2693" s="4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6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0.7142857142857143</v>
      </c>
      <c r="P2694" s="7">
        <f t="shared" si="169"/>
        <v>25</v>
      </c>
      <c r="Q2694" s="4" t="s">
        <v>8336</v>
      </c>
      <c r="R2694" s="4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6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0.8</v>
      </c>
      <c r="P2695" s="7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6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3.3333333333333335E-3</v>
      </c>
      <c r="P2696" s="7">
        <f t="shared" si="169"/>
        <v>1</v>
      </c>
      <c r="Q2696" s="4" t="s">
        <v>8336</v>
      </c>
      <c r="R2696" s="4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6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0.47333333333333333</v>
      </c>
      <c r="P2697" s="7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6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5.65</v>
      </c>
      <c r="P2698" s="7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6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26.35217391304348</v>
      </c>
      <c r="P2699" s="7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6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0.325125</v>
      </c>
      <c r="P2700" s="7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6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7" t="e">
        <f t="shared" si="169"/>
        <v>#DIV/0!</v>
      </c>
      <c r="Q2701" s="4" t="s">
        <v>8336</v>
      </c>
      <c r="R2701" s="4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6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0.7000700070007001</v>
      </c>
      <c r="P2702" s="7">
        <f t="shared" si="169"/>
        <v>17.5</v>
      </c>
      <c r="Q2702" s="4" t="s">
        <v>8336</v>
      </c>
      <c r="R2702" s="4" t="s">
        <v>8337</v>
      </c>
      <c r="S2702" s="12">
        <f t="shared" si="170"/>
        <v>41870.62467592593</v>
      </c>
      <c r="T2702" s="12">
        <f t="shared" si="171"/>
        <v>41900.62467592593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46.176470588235297</v>
      </c>
      <c r="P2703" s="7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34.409999999999997</v>
      </c>
      <c r="P2704" s="7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103.75</v>
      </c>
      <c r="P2705" s="7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6.0263157894736841</v>
      </c>
      <c r="P2706" s="7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10.539393939393939</v>
      </c>
      <c r="P2707" s="7">
        <f t="shared" si="169"/>
        <v>217.375</v>
      </c>
      <c r="Q2707" s="4" t="s">
        <v>8317</v>
      </c>
      <c r="R2707" s="4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6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112.29714285714286</v>
      </c>
      <c r="P2708" s="7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6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350.84462500000001</v>
      </c>
      <c r="P2709" s="7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6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233.21535</v>
      </c>
      <c r="P2710" s="7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6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101.60599999999999</v>
      </c>
      <c r="P2711" s="7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6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153.90035</v>
      </c>
      <c r="P2712" s="7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6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100.71611253196932</v>
      </c>
      <c r="P2713" s="7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41780.495254629634</v>
      </c>
      <c r="T2713" s="12">
        <f t="shared" si="171"/>
        <v>41810.667361111111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6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131.38181818181818</v>
      </c>
      <c r="P2714" s="7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6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102.24133333333333</v>
      </c>
      <c r="P2715" s="7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6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116.35599999999999</v>
      </c>
      <c r="P2716" s="7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6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264.62241666666665</v>
      </c>
      <c r="P2717" s="7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6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119.98009999999999</v>
      </c>
      <c r="P2718" s="7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6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120.104</v>
      </c>
      <c r="P2719" s="7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41934.664918981485</v>
      </c>
      <c r="T2719" s="12">
        <f t="shared" si="171"/>
        <v>41979.706585648149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6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103.58333333333333</v>
      </c>
      <c r="P2720" s="7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6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108.83333333333333</v>
      </c>
      <c r="P2721" s="7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42417.781180555554</v>
      </c>
      <c r="T2721" s="12">
        <f t="shared" si="171"/>
        <v>42477.739513888882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6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118.124</v>
      </c>
      <c r="P2722" s="7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42655.215891203698</v>
      </c>
      <c r="T2722" s="12">
        <f t="shared" si="171"/>
        <v>42685.257557870369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6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1462</v>
      </c>
      <c r="P2723" s="7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6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252.54</v>
      </c>
      <c r="P2724" s="7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6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140.05000000000001</v>
      </c>
      <c r="P2725" s="7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6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296.87520259319285</v>
      </c>
      <c r="P2726" s="7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6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144.54249999999999</v>
      </c>
      <c r="P2727" s="7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6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105.745</v>
      </c>
      <c r="P2728" s="7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6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493.21</v>
      </c>
      <c r="P2729" s="7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6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201.82666666666665</v>
      </c>
      <c r="P2730" s="7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6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104.44</v>
      </c>
      <c r="P2731" s="7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6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170.29262962962963</v>
      </c>
      <c r="P2732" s="7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6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104.30333333333333</v>
      </c>
      <c r="P2733" s="7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6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118.25</v>
      </c>
      <c r="P2734" s="7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6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107.538</v>
      </c>
      <c r="P2735" s="7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6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2260300</v>
      </c>
      <c r="P2736" s="7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6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978.1346666666667</v>
      </c>
      <c r="P2737" s="7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6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122.9</v>
      </c>
      <c r="P2738" s="7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6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246.06080000000003</v>
      </c>
      <c r="P2739" s="7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6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147.94</v>
      </c>
      <c r="P2740" s="7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6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384.09090909090907</v>
      </c>
      <c r="P2741" s="7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6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103.33333333333333</v>
      </c>
      <c r="P2742" s="7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6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0.4375</v>
      </c>
      <c r="P2743" s="7">
        <f t="shared" si="169"/>
        <v>8.75</v>
      </c>
      <c r="Q2743" s="4" t="s">
        <v>8322</v>
      </c>
      <c r="R2743" s="4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6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29.24</v>
      </c>
      <c r="P2744" s="7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6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7" t="e">
        <f t="shared" si="169"/>
        <v>#DIV/0!</v>
      </c>
      <c r="Q2745" s="4" t="s">
        <v>8322</v>
      </c>
      <c r="R2745" s="4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6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5.21875</v>
      </c>
      <c r="P2746" s="7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6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21.887499999999999</v>
      </c>
      <c r="P2747" s="7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6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26.7</v>
      </c>
      <c r="P2748" s="7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6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28</v>
      </c>
      <c r="P2749" s="7">
        <f t="shared" si="169"/>
        <v>35</v>
      </c>
      <c r="Q2749" s="4" t="s">
        <v>8322</v>
      </c>
      <c r="R2749" s="4" t="s">
        <v>8358</v>
      </c>
      <c r="S2749" s="12">
        <f t="shared" si="170"/>
        <v>41044.39811342593</v>
      </c>
      <c r="T2749" s="12">
        <f t="shared" si="171"/>
        <v>41075.881944444445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6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1.06</v>
      </c>
      <c r="P2750" s="7">
        <f t="shared" si="169"/>
        <v>13.25</v>
      </c>
      <c r="Q2750" s="4" t="s">
        <v>8322</v>
      </c>
      <c r="R2750" s="4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6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1.1000000000000001</v>
      </c>
      <c r="P2751" s="7">
        <f t="shared" si="169"/>
        <v>55</v>
      </c>
      <c r="Q2751" s="4" t="s">
        <v>8322</v>
      </c>
      <c r="R2751" s="4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6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7" t="e">
        <f t="shared" si="169"/>
        <v>#DIV/0!</v>
      </c>
      <c r="Q2752" s="4" t="s">
        <v>8322</v>
      </c>
      <c r="R2752" s="4" t="s">
        <v>8358</v>
      </c>
      <c r="S2752" s="12">
        <f t="shared" si="170"/>
        <v>41078.649826388886</v>
      </c>
      <c r="T2752" s="12">
        <f t="shared" si="171"/>
        <v>41090.583333333336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6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7" t="e">
        <f t="shared" si="169"/>
        <v>#DIV/0!</v>
      </c>
      <c r="Q2753" s="4" t="s">
        <v>8322</v>
      </c>
      <c r="R2753" s="4" t="s">
        <v>8358</v>
      </c>
      <c r="S2753" s="12">
        <f t="shared" si="170"/>
        <v>41747.637060185189</v>
      </c>
      <c r="T2753" s="12">
        <f t="shared" si="171"/>
        <v>41807.637060185189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6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11.458333333333334</v>
      </c>
      <c r="P2754" s="7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6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(E2755*100)/D2755</f>
        <v>19</v>
      </c>
      <c r="P2755" s="7">
        <f t="shared" ref="P2755:P2818" si="173">AVERAGE(E2755/L2755)</f>
        <v>47.5</v>
      </c>
      <c r="Q2755" s="4" t="s">
        <v>8322</v>
      </c>
      <c r="R2755" s="4" t="s">
        <v>8358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6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7" t="e">
        <f t="shared" si="173"/>
        <v>#DIV/0!</v>
      </c>
      <c r="Q2756" s="4" t="s">
        <v>8322</v>
      </c>
      <c r="R2756" s="4" t="s">
        <v>8358</v>
      </c>
      <c r="S2756" s="12">
        <f t="shared" si="174"/>
        <v>41863.386006944449</v>
      </c>
      <c r="T2756" s="12">
        <f t="shared" si="175"/>
        <v>41893.386006944449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6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52</v>
      </c>
      <c r="P2757" s="7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6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10.48</v>
      </c>
      <c r="P2758" s="7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41620.65047453704</v>
      </c>
      <c r="T2758" s="12">
        <f t="shared" si="175"/>
        <v>41650.65047453704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6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0.66666666666666663</v>
      </c>
      <c r="P2759" s="7">
        <f t="shared" si="173"/>
        <v>5</v>
      </c>
      <c r="Q2759" s="4" t="s">
        <v>8322</v>
      </c>
      <c r="R2759" s="4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6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11.7</v>
      </c>
      <c r="P2760" s="7">
        <f t="shared" si="173"/>
        <v>39</v>
      </c>
      <c r="Q2760" s="4" t="s">
        <v>8322</v>
      </c>
      <c r="R2760" s="4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6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10.5</v>
      </c>
      <c r="P2761" s="7">
        <f t="shared" si="173"/>
        <v>52.5</v>
      </c>
      <c r="Q2761" s="4" t="s">
        <v>8322</v>
      </c>
      <c r="R2761" s="4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6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7" t="e">
        <f t="shared" si="173"/>
        <v>#DIV/0!</v>
      </c>
      <c r="Q2762" s="4" t="s">
        <v>8322</v>
      </c>
      <c r="R2762" s="4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6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0.72</v>
      </c>
      <c r="P2763" s="7">
        <f t="shared" si="173"/>
        <v>9</v>
      </c>
      <c r="Q2763" s="4" t="s">
        <v>8322</v>
      </c>
      <c r="R2763" s="4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6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0.76923076923076927</v>
      </c>
      <c r="P2764" s="7">
        <f t="shared" si="173"/>
        <v>25</v>
      </c>
      <c r="Q2764" s="4" t="s">
        <v>8322</v>
      </c>
      <c r="R2764" s="4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6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0.22842639593908629</v>
      </c>
      <c r="P2765" s="7">
        <f t="shared" si="173"/>
        <v>30</v>
      </c>
      <c r="Q2765" s="4" t="s">
        <v>8322</v>
      </c>
      <c r="R2765" s="4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6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1.125</v>
      </c>
      <c r="P2766" s="7">
        <f t="shared" si="173"/>
        <v>11.25</v>
      </c>
      <c r="Q2766" s="4" t="s">
        <v>8322</v>
      </c>
      <c r="R2766" s="4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6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7" t="e">
        <f t="shared" si="173"/>
        <v>#DIV/0!</v>
      </c>
      <c r="Q2767" s="4" t="s">
        <v>8322</v>
      </c>
      <c r="R2767" s="4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6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2</v>
      </c>
      <c r="P2768" s="7">
        <f t="shared" si="173"/>
        <v>25</v>
      </c>
      <c r="Q2768" s="4" t="s">
        <v>8322</v>
      </c>
      <c r="R2768" s="4" t="s">
        <v>8358</v>
      </c>
      <c r="S2768" s="12">
        <f t="shared" si="174"/>
        <v>40736.418032407404</v>
      </c>
      <c r="T2768" s="12">
        <f t="shared" si="175"/>
        <v>40766.418032407404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6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0.85</v>
      </c>
      <c r="P2769" s="7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6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14.314285714285715</v>
      </c>
      <c r="P2770" s="7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6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0.25</v>
      </c>
      <c r="P2771" s="7">
        <f t="shared" si="173"/>
        <v>1</v>
      </c>
      <c r="Q2771" s="4" t="s">
        <v>8322</v>
      </c>
      <c r="R2771" s="4" t="s">
        <v>8358</v>
      </c>
      <c r="S2771" s="12">
        <f t="shared" si="174"/>
        <v>41745.576273148145</v>
      </c>
      <c r="T2771" s="12">
        <f t="shared" si="175"/>
        <v>41795.576273148145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6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10.411250000000001</v>
      </c>
      <c r="P2772" s="7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6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7" t="e">
        <f t="shared" si="173"/>
        <v>#DIV/0!</v>
      </c>
      <c r="Q2773" s="4" t="s">
        <v>8322</v>
      </c>
      <c r="R2773" s="4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6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7" t="e">
        <f t="shared" si="173"/>
        <v>#DIV/0!</v>
      </c>
      <c r="Q2774" s="4" t="s">
        <v>8322</v>
      </c>
      <c r="R2774" s="4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6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0.18867924528301888</v>
      </c>
      <c r="P2775" s="7">
        <f t="shared" si="173"/>
        <v>1</v>
      </c>
      <c r="Q2775" s="4" t="s">
        <v>8322</v>
      </c>
      <c r="R2775" s="4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6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14.25</v>
      </c>
      <c r="P2776" s="7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6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3</v>
      </c>
      <c r="P2777" s="7">
        <f t="shared" si="173"/>
        <v>75</v>
      </c>
      <c r="Q2777" s="4" t="s">
        <v>8322</v>
      </c>
      <c r="R2777" s="4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6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7.8809523809523814</v>
      </c>
      <c r="P2778" s="7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6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0.33333333333333331</v>
      </c>
      <c r="P2779" s="7">
        <f t="shared" si="173"/>
        <v>10</v>
      </c>
      <c r="Q2779" s="4" t="s">
        <v>8322</v>
      </c>
      <c r="R2779" s="4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6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25.545454545454547</v>
      </c>
      <c r="P2780" s="7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6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2.12</v>
      </c>
      <c r="P2781" s="7">
        <f t="shared" si="173"/>
        <v>53</v>
      </c>
      <c r="Q2781" s="4" t="s">
        <v>8322</v>
      </c>
      <c r="R2781" s="4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6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7" t="e">
        <f t="shared" si="173"/>
        <v>#DIV/0!</v>
      </c>
      <c r="Q2782" s="4" t="s">
        <v>8322</v>
      </c>
      <c r="R2782" s="4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6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105.28</v>
      </c>
      <c r="P2783" s="7">
        <f t="shared" si="173"/>
        <v>47</v>
      </c>
      <c r="Q2783" s="4" t="s">
        <v>8317</v>
      </c>
      <c r="R2783" s="4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6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120</v>
      </c>
      <c r="P2784" s="7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6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114.5</v>
      </c>
      <c r="P2785" s="7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6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119</v>
      </c>
      <c r="P2786" s="7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6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104.68</v>
      </c>
      <c r="P2787" s="7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6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117.84</v>
      </c>
      <c r="P2788" s="7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6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119.7</v>
      </c>
      <c r="P2789" s="7">
        <f t="shared" si="173"/>
        <v>31.5</v>
      </c>
      <c r="Q2789" s="4" t="s">
        <v>8317</v>
      </c>
      <c r="R2789" s="4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6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102.5</v>
      </c>
      <c r="P2790" s="7">
        <f t="shared" si="173"/>
        <v>102.5</v>
      </c>
      <c r="Q2790" s="4" t="s">
        <v>8317</v>
      </c>
      <c r="R2790" s="4" t="s">
        <v>8318</v>
      </c>
      <c r="S2790" s="12">
        <f t="shared" si="174"/>
        <v>42550.451886574068</v>
      </c>
      <c r="T2790" s="12">
        <f t="shared" si="175"/>
        <v>42580.451886574068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6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101.16666666666667</v>
      </c>
      <c r="P2791" s="7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6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105.33333333333333</v>
      </c>
      <c r="P2792" s="7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6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102.5</v>
      </c>
      <c r="P2793" s="7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6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107.6</v>
      </c>
      <c r="P2794" s="7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6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110.5675</v>
      </c>
      <c r="P2795" s="7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6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150</v>
      </c>
      <c r="P2796" s="7">
        <f t="shared" si="173"/>
        <v>25</v>
      </c>
      <c r="Q2796" s="4" t="s">
        <v>8317</v>
      </c>
      <c r="R2796" s="4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6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104.28571428571429</v>
      </c>
      <c r="P2797" s="7">
        <f t="shared" si="173"/>
        <v>36.5</v>
      </c>
      <c r="Q2797" s="4" t="s">
        <v>8317</v>
      </c>
      <c r="R2797" s="4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6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115.5</v>
      </c>
      <c r="P2798" s="7">
        <f t="shared" si="173"/>
        <v>44</v>
      </c>
      <c r="Q2798" s="4" t="s">
        <v>8317</v>
      </c>
      <c r="R2798" s="4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6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102.64512499999999</v>
      </c>
      <c r="P2799" s="7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6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101.4</v>
      </c>
      <c r="P2800" s="7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6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116.6348</v>
      </c>
      <c r="P2801" s="7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6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133</v>
      </c>
      <c r="P2802" s="7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6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133.19999999999999</v>
      </c>
      <c r="P2803" s="7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6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101.83333333333333</v>
      </c>
      <c r="P2804" s="7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6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127.95</v>
      </c>
      <c r="P2805" s="7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6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115</v>
      </c>
      <c r="P2806" s="7">
        <f t="shared" si="173"/>
        <v>50</v>
      </c>
      <c r="Q2806" s="4" t="s">
        <v>8317</v>
      </c>
      <c r="R2806" s="4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6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110</v>
      </c>
      <c r="P2807" s="7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6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112.1</v>
      </c>
      <c r="P2808" s="7">
        <f t="shared" si="173"/>
        <v>44.25</v>
      </c>
      <c r="Q2808" s="4" t="s">
        <v>8317</v>
      </c>
      <c r="R2808" s="4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6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126</v>
      </c>
      <c r="P2809" s="7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6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100.24444444444444</v>
      </c>
      <c r="P2810" s="7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6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102.4</v>
      </c>
      <c r="P2811" s="7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6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108.2</v>
      </c>
      <c r="P2812" s="7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6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100.27</v>
      </c>
      <c r="P2813" s="7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6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113.3</v>
      </c>
      <c r="P2814" s="7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6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127.57571428571428</v>
      </c>
      <c r="P2815" s="7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6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107.73333333333333</v>
      </c>
      <c r="P2816" s="7">
        <f t="shared" si="173"/>
        <v>25.25</v>
      </c>
      <c r="Q2816" s="4" t="s">
        <v>8317</v>
      </c>
      <c r="R2816" s="4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6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242</v>
      </c>
      <c r="P2817" s="7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6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141.56666666666666</v>
      </c>
      <c r="P2818" s="7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6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(E2819*100)/D2819</f>
        <v>130</v>
      </c>
      <c r="P2819" s="7">
        <f t="shared" ref="P2819:P2882" si="177">AVERAGE(E2819/L2819)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6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106.03</v>
      </c>
      <c r="P2820" s="7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6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104.8</v>
      </c>
      <c r="P2821" s="7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6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136</v>
      </c>
      <c r="P2822" s="7">
        <f t="shared" si="177"/>
        <v>13.6</v>
      </c>
      <c r="Q2822" s="4" t="s">
        <v>8317</v>
      </c>
      <c r="R2822" s="4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6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100</v>
      </c>
      <c r="P2823" s="7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6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100</v>
      </c>
      <c r="P2824" s="7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42060.433935185181</v>
      </c>
      <c r="T2824" s="12">
        <f t="shared" si="179"/>
        <v>42090.392268518524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6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124</v>
      </c>
      <c r="P2825" s="7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6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116.92307692307692</v>
      </c>
      <c r="P2826" s="7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6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103.33333333333333</v>
      </c>
      <c r="P2827" s="7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6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107.75</v>
      </c>
      <c r="P2828" s="7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6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120.25</v>
      </c>
      <c r="P2829" s="7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6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100.37894736842105</v>
      </c>
      <c r="P2830" s="7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6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106.52</v>
      </c>
      <c r="P2831" s="7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6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100</v>
      </c>
      <c r="P2832" s="7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6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110.66666666666667</v>
      </c>
      <c r="P2833" s="7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6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114.7196</v>
      </c>
      <c r="P2834" s="7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6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108.25925925925925</v>
      </c>
      <c r="P2835" s="7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6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170</v>
      </c>
      <c r="P2836" s="7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6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187.09899999999999</v>
      </c>
      <c r="P2837" s="7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6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107.77777777777777</v>
      </c>
      <c r="P2838" s="7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6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100</v>
      </c>
      <c r="P2839" s="7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6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120.25</v>
      </c>
      <c r="P2840" s="7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6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111.42857142857143</v>
      </c>
      <c r="P2841" s="7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6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104</v>
      </c>
      <c r="P2842" s="7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6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1</v>
      </c>
      <c r="P2843" s="7">
        <f t="shared" si="177"/>
        <v>10</v>
      </c>
      <c r="Q2843" s="4" t="s">
        <v>8317</v>
      </c>
      <c r="R2843" s="4" t="s">
        <v>8318</v>
      </c>
      <c r="S2843" s="12">
        <f t="shared" si="178"/>
        <v>42291.489548611105</v>
      </c>
      <c r="T2843" s="12">
        <f t="shared" si="179"/>
        <v>42351.531215277777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6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7" t="e">
        <f t="shared" si="177"/>
        <v>#DIV/0!</v>
      </c>
      <c r="Q2844" s="4" t="s">
        <v>8317</v>
      </c>
      <c r="R2844" s="4" t="s">
        <v>8318</v>
      </c>
      <c r="S2844" s="12">
        <f t="shared" si="178"/>
        <v>41784.702488425923</v>
      </c>
      <c r="T2844" s="12">
        <f t="shared" si="179"/>
        <v>41811.208333333336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6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7" t="e">
        <f t="shared" si="177"/>
        <v>#DIV/0!</v>
      </c>
      <c r="Q2845" s="4" t="s">
        <v>8317</v>
      </c>
      <c r="R2845" s="4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6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5.4545454545454541</v>
      </c>
      <c r="P2846" s="7">
        <f t="shared" si="177"/>
        <v>30</v>
      </c>
      <c r="Q2846" s="4" t="s">
        <v>8317</v>
      </c>
      <c r="R2846" s="4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6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31.546666666666667</v>
      </c>
      <c r="P2847" s="7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6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7" t="e">
        <f t="shared" si="177"/>
        <v>#DIV/0!</v>
      </c>
      <c r="Q2848" s="4" t="s">
        <v>8317</v>
      </c>
      <c r="R2848" s="4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6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7" t="e">
        <f t="shared" si="177"/>
        <v>#DIV/0!</v>
      </c>
      <c r="Q2849" s="4" t="s">
        <v>8317</v>
      </c>
      <c r="R2849" s="4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6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0.2</v>
      </c>
      <c r="P2850" s="7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6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1</v>
      </c>
      <c r="P2851" s="7">
        <f t="shared" si="177"/>
        <v>5</v>
      </c>
      <c r="Q2851" s="4" t="s">
        <v>8317</v>
      </c>
      <c r="R2851" s="4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6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3.8875000000000002</v>
      </c>
      <c r="P2852" s="7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6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7" t="e">
        <f t="shared" si="177"/>
        <v>#DIV/0!</v>
      </c>
      <c r="Q2853" s="4" t="s">
        <v>8317</v>
      </c>
      <c r="R2853" s="4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6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1.9</v>
      </c>
      <c r="P2854" s="7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6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7" t="e">
        <f t="shared" si="177"/>
        <v>#DIV/0!</v>
      </c>
      <c r="Q2855" s="4" t="s">
        <v>8317</v>
      </c>
      <c r="R2855" s="4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6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41.7</v>
      </c>
      <c r="P2856" s="7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6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50</v>
      </c>
      <c r="P2857" s="7">
        <f t="shared" si="177"/>
        <v>60</v>
      </c>
      <c r="Q2857" s="4" t="s">
        <v>8317</v>
      </c>
      <c r="R2857" s="4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6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4.8666666666666663</v>
      </c>
      <c r="P2858" s="7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6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19.736842105263158</v>
      </c>
      <c r="P2859" s="7">
        <f t="shared" si="177"/>
        <v>500</v>
      </c>
      <c r="Q2859" s="4" t="s">
        <v>8317</v>
      </c>
      <c r="R2859" s="4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6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7" t="e">
        <f t="shared" si="177"/>
        <v>#DIV/0!</v>
      </c>
      <c r="Q2860" s="4" t="s">
        <v>8317</v>
      </c>
      <c r="R2860" s="4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6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1.75</v>
      </c>
      <c r="P2861" s="7">
        <f t="shared" si="177"/>
        <v>35</v>
      </c>
      <c r="Q2861" s="4" t="s">
        <v>8317</v>
      </c>
      <c r="R2861" s="4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6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6.65</v>
      </c>
      <c r="P2862" s="7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42480.550648148142</v>
      </c>
      <c r="T2862" s="12">
        <f t="shared" si="179"/>
        <v>42540.550648148142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6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32</v>
      </c>
      <c r="P2863" s="7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6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0.43307086614173229</v>
      </c>
      <c r="P2864" s="7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6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0.04</v>
      </c>
      <c r="P2865" s="7">
        <f t="shared" si="177"/>
        <v>20</v>
      </c>
      <c r="Q2865" s="4" t="s">
        <v>8317</v>
      </c>
      <c r="R2865" s="4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6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1.6</v>
      </c>
      <c r="P2866" s="7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6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7" t="e">
        <f t="shared" si="177"/>
        <v>#DIV/0!</v>
      </c>
      <c r="Q2867" s="4" t="s">
        <v>8317</v>
      </c>
      <c r="R2867" s="4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6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0.9</v>
      </c>
      <c r="P2868" s="7">
        <f t="shared" si="177"/>
        <v>22.5</v>
      </c>
      <c r="Q2868" s="4" t="s">
        <v>8317</v>
      </c>
      <c r="R2868" s="4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6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20.16</v>
      </c>
      <c r="P2869" s="7">
        <f t="shared" si="177"/>
        <v>50.4</v>
      </c>
      <c r="Q2869" s="4" t="s">
        <v>8317</v>
      </c>
      <c r="R2869" s="4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6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42.011733333333332</v>
      </c>
      <c r="P2870" s="7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6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0.88500000000000001</v>
      </c>
      <c r="P2871" s="7">
        <f t="shared" si="177"/>
        <v>35.4</v>
      </c>
      <c r="Q2871" s="4" t="s">
        <v>8317</v>
      </c>
      <c r="R2871" s="4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6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15</v>
      </c>
      <c r="P2872" s="7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6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4.67</v>
      </c>
      <c r="P2873" s="7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6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7" t="e">
        <f t="shared" si="177"/>
        <v>#DIV/0!</v>
      </c>
      <c r="Q2874" s="4" t="s">
        <v>8317</v>
      </c>
      <c r="R2874" s="4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6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38.119999999999997</v>
      </c>
      <c r="P2875" s="7">
        <f t="shared" si="177"/>
        <v>119.125</v>
      </c>
      <c r="Q2875" s="4" t="s">
        <v>8317</v>
      </c>
      <c r="R2875" s="4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6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5.42</v>
      </c>
      <c r="P2876" s="7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6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3.5000000000000003E-2</v>
      </c>
      <c r="P2877" s="7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6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7" t="e">
        <f t="shared" si="177"/>
        <v>#DIV/0!</v>
      </c>
      <c r="Q2878" s="4" t="s">
        <v>8317</v>
      </c>
      <c r="R2878" s="4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6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10.833333333333334</v>
      </c>
      <c r="P2879" s="7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42672.705138888887</v>
      </c>
      <c r="T2879" s="12">
        <f t="shared" si="179"/>
        <v>42704.458333333328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6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2.1</v>
      </c>
      <c r="P2880" s="7">
        <f t="shared" si="177"/>
        <v>15.75</v>
      </c>
      <c r="Q2880" s="4" t="s">
        <v>8317</v>
      </c>
      <c r="R2880" s="4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6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0.25892857142857145</v>
      </c>
      <c r="P2881" s="7">
        <f t="shared" si="177"/>
        <v>29</v>
      </c>
      <c r="Q2881" s="4" t="s">
        <v>8317</v>
      </c>
      <c r="R2881" s="4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6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23.333333333333332</v>
      </c>
      <c r="P2882" s="7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6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(E2883*100)/D2883</f>
        <v>0</v>
      </c>
      <c r="P2883" s="7" t="e">
        <f t="shared" ref="P2883:P2946" si="181">AVERAGE(E2883/L2883)</f>
        <v>#DIV/0!</v>
      </c>
      <c r="Q2883" s="4" t="s">
        <v>8317</v>
      </c>
      <c r="R2883" s="4" t="s">
        <v>8318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6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33.6</v>
      </c>
      <c r="P2884" s="7">
        <f t="shared" si="181"/>
        <v>63</v>
      </c>
      <c r="Q2884" s="4" t="s">
        <v>8317</v>
      </c>
      <c r="R2884" s="4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6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19.079999999999998</v>
      </c>
      <c r="P2885" s="7">
        <f t="shared" si="181"/>
        <v>381.6</v>
      </c>
      <c r="Q2885" s="4" t="s">
        <v>8317</v>
      </c>
      <c r="R2885" s="4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6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0.41111111111111109</v>
      </c>
      <c r="P2886" s="7">
        <f t="shared" si="181"/>
        <v>46.25</v>
      </c>
      <c r="Q2886" s="4" t="s">
        <v>8317</v>
      </c>
      <c r="R2886" s="4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6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32.5</v>
      </c>
      <c r="P2887" s="7">
        <f t="shared" si="181"/>
        <v>26</v>
      </c>
      <c r="Q2887" s="4" t="s">
        <v>8317</v>
      </c>
      <c r="R2887" s="4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6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5</v>
      </c>
      <c r="P2888" s="7">
        <f t="shared" si="181"/>
        <v>10</v>
      </c>
      <c r="Q2888" s="4" t="s">
        <v>8317</v>
      </c>
      <c r="R2888" s="4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6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0.16666666666666666</v>
      </c>
      <c r="P2889" s="7">
        <f t="shared" si="181"/>
        <v>5</v>
      </c>
      <c r="Q2889" s="4" t="s">
        <v>8317</v>
      </c>
      <c r="R2889" s="4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6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7" t="e">
        <f t="shared" si="181"/>
        <v>#DIV/0!</v>
      </c>
      <c r="Q2890" s="4" t="s">
        <v>8317</v>
      </c>
      <c r="R2890" s="4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6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38.06666666666667</v>
      </c>
      <c r="P2891" s="7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6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1.05</v>
      </c>
      <c r="P2892" s="7">
        <f t="shared" si="181"/>
        <v>7</v>
      </c>
      <c r="Q2892" s="4" t="s">
        <v>8317</v>
      </c>
      <c r="R2892" s="4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6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2.73</v>
      </c>
      <c r="P2893" s="7">
        <f t="shared" si="181"/>
        <v>27.3</v>
      </c>
      <c r="Q2893" s="4" t="s">
        <v>8317</v>
      </c>
      <c r="R2893" s="4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6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9.0909090909090917</v>
      </c>
      <c r="P2894" s="7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6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0.5</v>
      </c>
      <c r="P2895" s="7">
        <f t="shared" si="181"/>
        <v>12.5</v>
      </c>
      <c r="Q2895" s="4" t="s">
        <v>8317</v>
      </c>
      <c r="R2895" s="4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6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7" t="e">
        <f t="shared" si="181"/>
        <v>#DIV/0!</v>
      </c>
      <c r="Q2896" s="4" t="s">
        <v>8317</v>
      </c>
      <c r="R2896" s="4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6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4.5999999999999996</v>
      </c>
      <c r="P2897" s="7">
        <f t="shared" si="181"/>
        <v>5.75</v>
      </c>
      <c r="Q2897" s="4" t="s">
        <v>8317</v>
      </c>
      <c r="R2897" s="4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6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20.833333333333332</v>
      </c>
      <c r="P2898" s="7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6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4.583333333333333</v>
      </c>
      <c r="P2899" s="7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6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4.2133333333333329</v>
      </c>
      <c r="P2900" s="7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6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7" t="e">
        <f t="shared" si="181"/>
        <v>#DIV/0!</v>
      </c>
      <c r="Q2901" s="4" t="s">
        <v>8317</v>
      </c>
      <c r="R2901" s="4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6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61.909090909090907</v>
      </c>
      <c r="P2902" s="7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6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0.8</v>
      </c>
      <c r="P2903" s="7">
        <f t="shared" si="181"/>
        <v>3</v>
      </c>
      <c r="Q2903" s="4" t="s">
        <v>8317</v>
      </c>
      <c r="R2903" s="4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6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1.6666666666666666E-2</v>
      </c>
      <c r="P2904" s="7">
        <f t="shared" si="181"/>
        <v>25</v>
      </c>
      <c r="Q2904" s="4" t="s">
        <v>8317</v>
      </c>
      <c r="R2904" s="4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6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0.78</v>
      </c>
      <c r="P2905" s="7">
        <f t="shared" si="181"/>
        <v>9.75</v>
      </c>
      <c r="Q2905" s="4" t="s">
        <v>8317</v>
      </c>
      <c r="R2905" s="4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6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5</v>
      </c>
      <c r="P2906" s="7">
        <f t="shared" si="181"/>
        <v>18.75</v>
      </c>
      <c r="Q2906" s="4" t="s">
        <v>8317</v>
      </c>
      <c r="R2906" s="4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6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17.771428571428572</v>
      </c>
      <c r="P2907" s="7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6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9.4166666666666661</v>
      </c>
      <c r="P2908" s="7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6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0.08</v>
      </c>
      <c r="P2909" s="7">
        <f t="shared" si="181"/>
        <v>1</v>
      </c>
      <c r="Q2909" s="4" t="s">
        <v>8317</v>
      </c>
      <c r="R2909" s="4" t="s">
        <v>8318</v>
      </c>
      <c r="S2909" s="12">
        <f t="shared" si="182"/>
        <v>42444.627743055549</v>
      </c>
      <c r="T2909" s="12">
        <f t="shared" si="183"/>
        <v>42504.627743055549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6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2.75</v>
      </c>
      <c r="P2910" s="7">
        <f t="shared" si="181"/>
        <v>52.8</v>
      </c>
      <c r="Q2910" s="4" t="s">
        <v>8317</v>
      </c>
      <c r="R2910" s="4" t="s">
        <v>8318</v>
      </c>
      <c r="S2910" s="12">
        <f t="shared" si="182"/>
        <v>42499.481701388882</v>
      </c>
      <c r="T2910" s="12">
        <f t="shared" si="183"/>
        <v>42529.481701388882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6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1.1111111111111112E-2</v>
      </c>
      <c r="P2911" s="7">
        <f t="shared" si="181"/>
        <v>20</v>
      </c>
      <c r="Q2911" s="4" t="s">
        <v>8317</v>
      </c>
      <c r="R2911" s="4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6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3.3333333333333335E-3</v>
      </c>
      <c r="P2912" s="7">
        <f t="shared" si="181"/>
        <v>1</v>
      </c>
      <c r="Q2912" s="4" t="s">
        <v>8317</v>
      </c>
      <c r="R2912" s="4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6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36.5</v>
      </c>
      <c r="P2913" s="7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6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14.058171745152354</v>
      </c>
      <c r="P2914" s="7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6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0.02</v>
      </c>
      <c r="P2915" s="7">
        <f t="shared" si="181"/>
        <v>1</v>
      </c>
      <c r="Q2915" s="4" t="s">
        <v>8317</v>
      </c>
      <c r="R2915" s="4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6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4.0000000000000001E-3</v>
      </c>
      <c r="P2916" s="7">
        <f t="shared" si="181"/>
        <v>1</v>
      </c>
      <c r="Q2916" s="4" t="s">
        <v>8317</v>
      </c>
      <c r="R2916" s="4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6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61.1</v>
      </c>
      <c r="P2917" s="7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6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7.8378378378378377</v>
      </c>
      <c r="P2918" s="7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6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21.85</v>
      </c>
      <c r="P2919" s="7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6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27.24</v>
      </c>
      <c r="P2920" s="7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6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8.5</v>
      </c>
      <c r="P2921" s="7">
        <f t="shared" si="181"/>
        <v>8.5</v>
      </c>
      <c r="Q2921" s="4" t="s">
        <v>8317</v>
      </c>
      <c r="R2921" s="4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6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26.84</v>
      </c>
      <c r="P2922" s="7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6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129</v>
      </c>
      <c r="P2923" s="7">
        <f t="shared" si="181"/>
        <v>43</v>
      </c>
      <c r="Q2923" s="4" t="s">
        <v>8317</v>
      </c>
      <c r="R2923" s="4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6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100</v>
      </c>
      <c r="P2924" s="7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6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100</v>
      </c>
      <c r="P2925" s="7">
        <f t="shared" si="181"/>
        <v>30</v>
      </c>
      <c r="Q2925" s="4" t="s">
        <v>8317</v>
      </c>
      <c r="R2925" s="4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6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103.2</v>
      </c>
      <c r="P2926" s="7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6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102.44597777777778</v>
      </c>
      <c r="P2927" s="7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41863.334120370368</v>
      </c>
      <c r="T2927" s="12">
        <f t="shared" si="183"/>
        <v>41893.334120370368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6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125</v>
      </c>
      <c r="P2928" s="7">
        <f t="shared" si="181"/>
        <v>75</v>
      </c>
      <c r="Q2928" s="4" t="s">
        <v>8317</v>
      </c>
      <c r="R2928" s="4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6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130.83333333333334</v>
      </c>
      <c r="P2929" s="7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6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100</v>
      </c>
      <c r="P2930" s="7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6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102.06937499999999</v>
      </c>
      <c r="P2931" s="7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6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100.92</v>
      </c>
      <c r="P2932" s="7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6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106</v>
      </c>
      <c r="P2933" s="7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6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105.09677419354838</v>
      </c>
      <c r="P2934" s="7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6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102.76</v>
      </c>
      <c r="P2935" s="7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6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108</v>
      </c>
      <c r="P2936" s="7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6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100.88571428571429</v>
      </c>
      <c r="P2937" s="7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6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128</v>
      </c>
      <c r="P2938" s="7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6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133.33333333333334</v>
      </c>
      <c r="P2939" s="7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6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101.375</v>
      </c>
      <c r="P2940" s="7">
        <f t="shared" si="181"/>
        <v>126.71875</v>
      </c>
      <c r="Q2940" s="4" t="s">
        <v>8317</v>
      </c>
      <c r="R2940" s="4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6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102.875</v>
      </c>
      <c r="P2941" s="7">
        <f t="shared" si="181"/>
        <v>329.2</v>
      </c>
      <c r="Q2941" s="4" t="s">
        <v>8317</v>
      </c>
      <c r="R2941" s="4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6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107.24</v>
      </c>
      <c r="P2942" s="7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6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4.0000000000000001E-3</v>
      </c>
      <c r="P2943" s="7">
        <f t="shared" si="181"/>
        <v>1</v>
      </c>
      <c r="Q2943" s="4" t="s">
        <v>8317</v>
      </c>
      <c r="R2943" s="4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6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20.425000000000001</v>
      </c>
      <c r="P2944" s="7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6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7" t="e">
        <f t="shared" si="181"/>
        <v>#DIV/0!</v>
      </c>
      <c r="Q2945" s="4" t="s">
        <v>8317</v>
      </c>
      <c r="R2945" s="4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6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1</v>
      </c>
      <c r="P2946" s="7">
        <f t="shared" si="181"/>
        <v>100</v>
      </c>
      <c r="Q2946" s="4" t="s">
        <v>8317</v>
      </c>
      <c r="R2946" s="4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6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(E2947*100)/D2947</f>
        <v>0</v>
      </c>
      <c r="P2947" s="7" t="e">
        <f t="shared" ref="P2947:P3010" si="185">AVERAGE(E2947/L2947)</f>
        <v>#DIV/0!</v>
      </c>
      <c r="Q2947" s="4" t="s">
        <v>8317</v>
      </c>
      <c r="R2947" s="4" t="s">
        <v>8357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6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0.1</v>
      </c>
      <c r="P2948" s="7">
        <f t="shared" si="185"/>
        <v>1</v>
      </c>
      <c r="Q2948" s="4" t="s">
        <v>8317</v>
      </c>
      <c r="R2948" s="4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6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4.2880000000000003</v>
      </c>
      <c r="P2949" s="7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42649.312118055561</v>
      </c>
      <c r="T2949" s="12">
        <f t="shared" si="187"/>
        <v>42698.465972222228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6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4.7999999999999996E-3</v>
      </c>
      <c r="P2950" s="7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6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2.5</v>
      </c>
      <c r="P2951" s="7">
        <f t="shared" si="185"/>
        <v>12.5</v>
      </c>
      <c r="Q2951" s="4" t="s">
        <v>8317</v>
      </c>
      <c r="R2951" s="4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6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7" t="e">
        <f t="shared" si="185"/>
        <v>#DIV/0!</v>
      </c>
      <c r="Q2952" s="4" t="s">
        <v>8317</v>
      </c>
      <c r="R2952" s="4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6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2.1920000000000002</v>
      </c>
      <c r="P2953" s="7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6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8.0250000000000004</v>
      </c>
      <c r="P2954" s="7">
        <f t="shared" si="185"/>
        <v>200.625</v>
      </c>
      <c r="Q2954" s="4" t="s">
        <v>8317</v>
      </c>
      <c r="R2954" s="4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6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0.15125</v>
      </c>
      <c r="P2955" s="7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6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7" t="e">
        <f t="shared" si="185"/>
        <v>#DIV/0!</v>
      </c>
      <c r="Q2956" s="4" t="s">
        <v>8317</v>
      </c>
      <c r="R2956" s="4" t="s">
        <v>8357</v>
      </c>
      <c r="S2956" s="12">
        <f t="shared" si="186"/>
        <v>42790.333368055552</v>
      </c>
      <c r="T2956" s="12">
        <f t="shared" si="187"/>
        <v>42810.291701388895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6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59.583333333333336</v>
      </c>
      <c r="P2957" s="7">
        <f t="shared" si="185"/>
        <v>65</v>
      </c>
      <c r="Q2957" s="4" t="s">
        <v>8317</v>
      </c>
      <c r="R2957" s="4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6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16.734177215189874</v>
      </c>
      <c r="P2958" s="7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6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1.8666666666666667</v>
      </c>
      <c r="P2959" s="7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6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7" t="e">
        <f t="shared" si="185"/>
        <v>#DIV/0!</v>
      </c>
      <c r="Q2960" s="4" t="s">
        <v>8317</v>
      </c>
      <c r="R2960" s="4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6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7" t="e">
        <f t="shared" si="185"/>
        <v>#DIV/0!</v>
      </c>
      <c r="Q2961" s="4" t="s">
        <v>8317</v>
      </c>
      <c r="R2961" s="4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6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7" t="e">
        <f t="shared" si="185"/>
        <v>#DIV/0!</v>
      </c>
      <c r="Q2962" s="4" t="s">
        <v>8317</v>
      </c>
      <c r="R2962" s="4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6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109.62</v>
      </c>
      <c r="P2963" s="7">
        <f t="shared" si="185"/>
        <v>50.75</v>
      </c>
      <c r="Q2963" s="4" t="s">
        <v>8317</v>
      </c>
      <c r="R2963" s="4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6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121.8</v>
      </c>
      <c r="P2964" s="7">
        <f t="shared" si="185"/>
        <v>60.9</v>
      </c>
      <c r="Q2964" s="4" t="s">
        <v>8317</v>
      </c>
      <c r="R2964" s="4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6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106.85</v>
      </c>
      <c r="P2965" s="7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6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100.71379999999999</v>
      </c>
      <c r="P2966" s="7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6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109</v>
      </c>
      <c r="P2967" s="7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6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113.63</v>
      </c>
      <c r="P2968" s="7">
        <f t="shared" si="185"/>
        <v>88.7734375</v>
      </c>
      <c r="Q2968" s="4" t="s">
        <v>8317</v>
      </c>
      <c r="R2968" s="4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6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113.92</v>
      </c>
      <c r="P2969" s="7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6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106</v>
      </c>
      <c r="P2970" s="7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6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162.5</v>
      </c>
      <c r="P2971" s="7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6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106</v>
      </c>
      <c r="P2972" s="7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6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100.15625</v>
      </c>
      <c r="P2973" s="7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6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105.35</v>
      </c>
      <c r="P2974" s="7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6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174.8</v>
      </c>
      <c r="P2975" s="7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6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102</v>
      </c>
      <c r="P2976" s="7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6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100.125</v>
      </c>
      <c r="P2977" s="7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6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171.42857142857142</v>
      </c>
      <c r="P2978" s="7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6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113.56666666666666</v>
      </c>
      <c r="P2979" s="7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6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129.46666666666667</v>
      </c>
      <c r="P2980" s="7">
        <f t="shared" si="185"/>
        <v>60.6875</v>
      </c>
      <c r="Q2980" s="4" t="s">
        <v>8317</v>
      </c>
      <c r="R2980" s="4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6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101.4</v>
      </c>
      <c r="P2981" s="7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6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109.16666666666667</v>
      </c>
      <c r="P2982" s="7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6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128.92500000000001</v>
      </c>
      <c r="P2983" s="7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6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102.06</v>
      </c>
      <c r="P2984" s="7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6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146.53957758620689</v>
      </c>
      <c r="P2985" s="7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6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100.352</v>
      </c>
      <c r="P2986" s="7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6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121.65</v>
      </c>
      <c r="P2987" s="7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42654.723703703698</v>
      </c>
      <c r="T2987" s="12">
        <f t="shared" si="187"/>
        <v>42673.916666666672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6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105.5</v>
      </c>
      <c r="P2988" s="7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6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110.4008</v>
      </c>
      <c r="P2989" s="7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6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100</v>
      </c>
      <c r="P2990" s="7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42511.112048611118</v>
      </c>
      <c r="T2990" s="12">
        <f t="shared" si="187"/>
        <v>42541.112048611118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6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176.535</v>
      </c>
      <c r="P2991" s="7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6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100</v>
      </c>
      <c r="P2992" s="7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6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103.29411764705883</v>
      </c>
      <c r="P2993" s="7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6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104.5</v>
      </c>
      <c r="P2994" s="7">
        <f t="shared" si="185"/>
        <v>48.984375</v>
      </c>
      <c r="Q2994" s="4" t="s">
        <v>8317</v>
      </c>
      <c r="R2994" s="4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6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100.3</v>
      </c>
      <c r="P2995" s="7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6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457.74666666666667</v>
      </c>
      <c r="P2996" s="7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6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104.96</v>
      </c>
      <c r="P2997" s="7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6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171.94285714285715</v>
      </c>
      <c r="P2998" s="7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42090.662500000006</v>
      </c>
      <c r="T2998" s="12">
        <f t="shared" si="187"/>
        <v>42150.662500000006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6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103.73</v>
      </c>
      <c r="P2999" s="7">
        <f t="shared" si="185"/>
        <v>90.2</v>
      </c>
      <c r="Q2999" s="4" t="s">
        <v>8317</v>
      </c>
      <c r="R2999" s="4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6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103.029</v>
      </c>
      <c r="P3000" s="7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6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118.88888888888889</v>
      </c>
      <c r="P3001" s="7">
        <f t="shared" si="185"/>
        <v>80.25</v>
      </c>
      <c r="Q3001" s="4" t="s">
        <v>8317</v>
      </c>
      <c r="R3001" s="4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6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100</v>
      </c>
      <c r="P3002" s="7">
        <f t="shared" si="185"/>
        <v>62.5</v>
      </c>
      <c r="Q3002" s="4" t="s">
        <v>8317</v>
      </c>
      <c r="R3002" s="4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6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318.699889104519</v>
      </c>
      <c r="P3003" s="7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6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108.50614285714286</v>
      </c>
      <c r="P3004" s="7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6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101.16666666666667</v>
      </c>
      <c r="P3005" s="7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6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112.815</v>
      </c>
      <c r="P3006" s="7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6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120.49622641509434</v>
      </c>
      <c r="P3007" s="7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6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107.75</v>
      </c>
      <c r="P3008" s="7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41957.506840277783</v>
      </c>
      <c r="T3008" s="12">
        <f t="shared" si="187"/>
        <v>41987.506840277783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6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180</v>
      </c>
      <c r="P3009" s="7">
        <f t="shared" si="185"/>
        <v>54</v>
      </c>
      <c r="Q3009" s="4" t="s">
        <v>8317</v>
      </c>
      <c r="R3009" s="4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6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101.16666666666667</v>
      </c>
      <c r="P3010" s="7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6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(E3011*100)/D3011</f>
        <v>119.756</v>
      </c>
      <c r="P3011" s="7">
        <f t="shared" ref="P3011:P3074" si="189">AVERAGE(E3011/L3011)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6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158</v>
      </c>
      <c r="P3012" s="7">
        <f t="shared" si="189"/>
        <v>158</v>
      </c>
      <c r="Q3012" s="4" t="s">
        <v>8317</v>
      </c>
      <c r="R3012" s="4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6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123.66666666666667</v>
      </c>
      <c r="P3013" s="7">
        <f t="shared" si="189"/>
        <v>14.84</v>
      </c>
      <c r="Q3013" s="4" t="s">
        <v>8317</v>
      </c>
      <c r="R3013" s="4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6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117.125</v>
      </c>
      <c r="P3014" s="7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6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156.96</v>
      </c>
      <c r="P3015" s="7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6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113.104</v>
      </c>
      <c r="P3016" s="7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41919.873611111114</v>
      </c>
      <c r="T3016" s="12">
        <f t="shared" si="191"/>
        <v>41947.958333333336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6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103.17647058823529</v>
      </c>
      <c r="P3017" s="7">
        <f t="shared" si="189"/>
        <v>87.7</v>
      </c>
      <c r="Q3017" s="4" t="s">
        <v>8317</v>
      </c>
      <c r="R3017" s="4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6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102.61176470588235</v>
      </c>
      <c r="P3018" s="7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6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105.84090909090909</v>
      </c>
      <c r="P3019" s="7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6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100.71428571428571</v>
      </c>
      <c r="P3020" s="7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42163.04833333334</v>
      </c>
      <c r="T3020" s="12">
        <f t="shared" si="191"/>
        <v>42205.666666666672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6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121.23333333333333</v>
      </c>
      <c r="P3021" s="7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6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100.57142857142857</v>
      </c>
      <c r="P3022" s="7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6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116.02222222222223</v>
      </c>
      <c r="P3023" s="7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6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100.88</v>
      </c>
      <c r="P3024" s="7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6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103</v>
      </c>
      <c r="P3025" s="7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42121.425763888896</v>
      </c>
      <c r="T3025" s="12">
        <f t="shared" si="191"/>
        <v>42166.425763888896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6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246.42</v>
      </c>
      <c r="P3026" s="7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6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302.2</v>
      </c>
      <c r="P3027" s="7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6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143.33333333333334</v>
      </c>
      <c r="P3028" s="7">
        <f t="shared" si="189"/>
        <v>51.6</v>
      </c>
      <c r="Q3028" s="4" t="s">
        <v>8317</v>
      </c>
      <c r="R3028" s="4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6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131.44</v>
      </c>
      <c r="P3029" s="7">
        <f t="shared" si="189"/>
        <v>164.3</v>
      </c>
      <c r="Q3029" s="4" t="s">
        <v>8317</v>
      </c>
      <c r="R3029" s="4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6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168.02</v>
      </c>
      <c r="P3030" s="7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6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109.67666666666666</v>
      </c>
      <c r="P3031" s="7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6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106.68571428571428</v>
      </c>
      <c r="P3032" s="7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6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100</v>
      </c>
      <c r="P3033" s="7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6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127.2</v>
      </c>
      <c r="P3034" s="7">
        <f t="shared" si="189"/>
        <v>50.88</v>
      </c>
      <c r="Q3034" s="4" t="s">
        <v>8317</v>
      </c>
      <c r="R3034" s="4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6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146.53333333333333</v>
      </c>
      <c r="P3035" s="7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6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112.536</v>
      </c>
      <c r="P3036" s="7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6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108.78684</v>
      </c>
      <c r="P3037" s="7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6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126.732</v>
      </c>
      <c r="P3038" s="7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6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213.2</v>
      </c>
      <c r="P3039" s="7">
        <f t="shared" si="189"/>
        <v>33.3125</v>
      </c>
      <c r="Q3039" s="4" t="s">
        <v>8317</v>
      </c>
      <c r="R3039" s="4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6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100.5</v>
      </c>
      <c r="P3040" s="7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6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108.7139</v>
      </c>
      <c r="P3041" s="7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6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107.5</v>
      </c>
      <c r="P3042" s="7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6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110.48192771084338</v>
      </c>
      <c r="P3043" s="7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6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128</v>
      </c>
      <c r="P3044" s="7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6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110.00666666666666</v>
      </c>
      <c r="P3045" s="7">
        <f t="shared" si="189"/>
        <v>128.9140625</v>
      </c>
      <c r="Q3045" s="4" t="s">
        <v>8317</v>
      </c>
      <c r="R3045" s="4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6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109.34166666666667</v>
      </c>
      <c r="P3046" s="7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6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132.70650000000001</v>
      </c>
      <c r="P3047" s="7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6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190.84810126582278</v>
      </c>
      <c r="P3048" s="7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6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149</v>
      </c>
      <c r="P3049" s="7">
        <f t="shared" si="189"/>
        <v>37.25</v>
      </c>
      <c r="Q3049" s="4" t="s">
        <v>8317</v>
      </c>
      <c r="R3049" s="4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6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166.4</v>
      </c>
      <c r="P3050" s="7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41975.651180555549</v>
      </c>
      <c r="T3050" s="12">
        <f t="shared" si="191"/>
        <v>42004.640277777777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6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106.66666666666667</v>
      </c>
      <c r="P3051" s="7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6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106</v>
      </c>
      <c r="P3052" s="7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6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23.62857142857143</v>
      </c>
      <c r="P3053" s="7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42744.166030092587</v>
      </c>
      <c r="T3053" s="12">
        <f t="shared" si="191"/>
        <v>42774.166030092587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6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0.15</v>
      </c>
      <c r="P3054" s="7">
        <f t="shared" si="189"/>
        <v>37.5</v>
      </c>
      <c r="Q3054" s="4" t="s">
        <v>8317</v>
      </c>
      <c r="R3054" s="4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6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0.4</v>
      </c>
      <c r="P3055" s="7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6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7" t="e">
        <f t="shared" si="189"/>
        <v>#DIV/0!</v>
      </c>
      <c r="Q3056" s="4" t="s">
        <v>8317</v>
      </c>
      <c r="R3056" s="4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6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5.0000000000000001E-3</v>
      </c>
      <c r="P3057" s="7">
        <f t="shared" si="189"/>
        <v>1</v>
      </c>
      <c r="Q3057" s="4" t="s">
        <v>8317</v>
      </c>
      <c r="R3057" s="4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6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7" t="e">
        <f t="shared" si="189"/>
        <v>#DIV/0!</v>
      </c>
      <c r="Q3058" s="4" t="s">
        <v>8317</v>
      </c>
      <c r="R3058" s="4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6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7" t="e">
        <f t="shared" si="189"/>
        <v>#DIV/0!</v>
      </c>
      <c r="Q3059" s="4" t="s">
        <v>8317</v>
      </c>
      <c r="R3059" s="4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6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1.6666666666666666E-2</v>
      </c>
      <c r="P3060" s="7">
        <f t="shared" si="189"/>
        <v>1</v>
      </c>
      <c r="Q3060" s="4" t="s">
        <v>8317</v>
      </c>
      <c r="R3060" s="4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6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3.0066666666666668</v>
      </c>
      <c r="P3061" s="7">
        <f t="shared" si="189"/>
        <v>41</v>
      </c>
      <c r="Q3061" s="4" t="s">
        <v>8317</v>
      </c>
      <c r="R3061" s="4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6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0.15227272727272728</v>
      </c>
      <c r="P3062" s="7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6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7" t="e">
        <f t="shared" si="189"/>
        <v>#DIV/0!</v>
      </c>
      <c r="Q3063" s="4" t="s">
        <v>8317</v>
      </c>
      <c r="R3063" s="4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6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66.84</v>
      </c>
      <c r="P3064" s="7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6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19.566666666666666</v>
      </c>
      <c r="P3065" s="7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42630.672893518517</v>
      </c>
      <c r="T3065" s="12">
        <f t="shared" si="191"/>
        <v>42665.672893518517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6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11.294666666666666</v>
      </c>
      <c r="P3066" s="7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6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0.04</v>
      </c>
      <c r="P3067" s="7">
        <f t="shared" si="189"/>
        <v>5</v>
      </c>
      <c r="Q3067" s="4" t="s">
        <v>8317</v>
      </c>
      <c r="R3067" s="4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6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11.985714285714286</v>
      </c>
      <c r="P3068" s="7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6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2.5</v>
      </c>
      <c r="P3069" s="7">
        <f t="shared" si="189"/>
        <v>200</v>
      </c>
      <c r="Q3069" s="4" t="s">
        <v>8317</v>
      </c>
      <c r="R3069" s="4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6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7.0000000000000007E-2</v>
      </c>
      <c r="P3070" s="7">
        <f t="shared" si="189"/>
        <v>87.5</v>
      </c>
      <c r="Q3070" s="4" t="s">
        <v>8317</v>
      </c>
      <c r="R3070" s="4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6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14.1</v>
      </c>
      <c r="P3071" s="7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6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3.34</v>
      </c>
      <c r="P3072" s="7">
        <f t="shared" si="189"/>
        <v>20.875</v>
      </c>
      <c r="Q3072" s="4" t="s">
        <v>8317</v>
      </c>
      <c r="R3072" s="4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6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59.774999999999999</v>
      </c>
      <c r="P3073" s="7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6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1.6666666666666666E-2</v>
      </c>
      <c r="P3074" s="7">
        <f t="shared" si="189"/>
        <v>1</v>
      </c>
      <c r="Q3074" s="4" t="s">
        <v>8317</v>
      </c>
      <c r="R3074" s="4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6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(E3075*100)/D3075</f>
        <v>2.3035714285714284E-2</v>
      </c>
      <c r="P3075" s="7">
        <f t="shared" ref="P3075:P3138" si="193">AVERAGE(E3075/L3075)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6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8.7999999999999995E-2</v>
      </c>
      <c r="P3076" s="7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42409.321284722217</v>
      </c>
      <c r="T3076" s="12">
        <f t="shared" si="195"/>
        <v>42439.321284722217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6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8.64</v>
      </c>
      <c r="P3077" s="7">
        <f t="shared" si="193"/>
        <v>64.8</v>
      </c>
      <c r="Q3077" s="4" t="s">
        <v>8317</v>
      </c>
      <c r="R3077" s="4" t="s">
        <v>8357</v>
      </c>
      <c r="S3077" s="12">
        <f t="shared" si="194"/>
        <v>42550.852314814809</v>
      </c>
      <c r="T3077" s="12">
        <f t="shared" si="195"/>
        <v>42600.852314814809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6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15.06</v>
      </c>
      <c r="P3078" s="7">
        <f t="shared" si="193"/>
        <v>30.12</v>
      </c>
      <c r="Q3078" s="4" t="s">
        <v>8317</v>
      </c>
      <c r="R3078" s="4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6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0.47727272727272729</v>
      </c>
      <c r="P3079" s="7">
        <f t="shared" si="193"/>
        <v>52.5</v>
      </c>
      <c r="Q3079" s="4" t="s">
        <v>8317</v>
      </c>
      <c r="R3079" s="4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6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0.11833333333333333</v>
      </c>
      <c r="P3080" s="7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6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0.84173998587352461</v>
      </c>
      <c r="P3081" s="7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6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1.8800000000000001E-2</v>
      </c>
      <c r="P3082" s="7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6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0.21029999999999999</v>
      </c>
      <c r="P3083" s="7">
        <f t="shared" si="193"/>
        <v>420.6</v>
      </c>
      <c r="Q3083" s="4" t="s">
        <v>8317</v>
      </c>
      <c r="R3083" s="4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6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7" t="e">
        <f t="shared" si="193"/>
        <v>#DIV/0!</v>
      </c>
      <c r="Q3084" s="4" t="s">
        <v>8317</v>
      </c>
      <c r="R3084" s="4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6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0.28000000000000003</v>
      </c>
      <c r="P3085" s="7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6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11.57920670115792</v>
      </c>
      <c r="P3086" s="7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6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2.44</v>
      </c>
      <c r="P3087" s="7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42246.633784722217</v>
      </c>
      <c r="T3087" s="12">
        <f t="shared" si="195"/>
        <v>42276.633784722217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6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0.25</v>
      </c>
      <c r="P3088" s="7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6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0.625</v>
      </c>
      <c r="P3089" s="7">
        <f t="shared" si="193"/>
        <v>62.5</v>
      </c>
      <c r="Q3089" s="4" t="s">
        <v>8317</v>
      </c>
      <c r="R3089" s="4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6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0.19384615384615383</v>
      </c>
      <c r="P3090" s="7">
        <f t="shared" si="193"/>
        <v>42</v>
      </c>
      <c r="Q3090" s="4" t="s">
        <v>8317</v>
      </c>
      <c r="R3090" s="4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6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23.416</v>
      </c>
      <c r="P3091" s="7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6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5.0808888888888886</v>
      </c>
      <c r="P3092" s="7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6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15.92</v>
      </c>
      <c r="P3093" s="7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6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1.18319</v>
      </c>
      <c r="P3094" s="7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6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22.75</v>
      </c>
      <c r="P3095" s="7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41760.659039351849</v>
      </c>
      <c r="T3095" s="12">
        <f t="shared" si="195"/>
        <v>41790.915972222225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6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2.5000000000000001E-2</v>
      </c>
      <c r="P3096" s="7">
        <f t="shared" si="193"/>
        <v>25</v>
      </c>
      <c r="Q3096" s="4" t="s">
        <v>8317</v>
      </c>
      <c r="R3096" s="4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6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0.33512064343163539</v>
      </c>
      <c r="P3097" s="7">
        <f t="shared" si="193"/>
        <v>50</v>
      </c>
      <c r="Q3097" s="4" t="s">
        <v>8317</v>
      </c>
      <c r="R3097" s="4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6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3.9750000000000001</v>
      </c>
      <c r="P3098" s="7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6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17.149999999999999</v>
      </c>
      <c r="P3099" s="7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6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3.6080041046690612</v>
      </c>
      <c r="P3100" s="7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6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13.9</v>
      </c>
      <c r="P3101" s="7">
        <f t="shared" si="193"/>
        <v>55.6</v>
      </c>
      <c r="Q3101" s="4" t="s">
        <v>8317</v>
      </c>
      <c r="R3101" s="4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6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15.225</v>
      </c>
      <c r="P3102" s="7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6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12</v>
      </c>
      <c r="P3103" s="7">
        <f t="shared" si="193"/>
        <v>25</v>
      </c>
      <c r="Q3103" s="4" t="s">
        <v>8317</v>
      </c>
      <c r="R3103" s="4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6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39.112499999999997</v>
      </c>
      <c r="P3104" s="7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6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0.26829268292682928</v>
      </c>
      <c r="P3105" s="7">
        <f t="shared" si="193"/>
        <v>5.5</v>
      </c>
      <c r="Q3105" s="4" t="s">
        <v>8317</v>
      </c>
      <c r="R3105" s="4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6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29.625</v>
      </c>
      <c r="P3106" s="7">
        <f t="shared" si="193"/>
        <v>237</v>
      </c>
      <c r="Q3106" s="4" t="s">
        <v>8317</v>
      </c>
      <c r="R3106" s="4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6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42.360992301112063</v>
      </c>
      <c r="P3107" s="7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6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4.0999999999999996</v>
      </c>
      <c r="P3108" s="7">
        <f t="shared" si="193"/>
        <v>10.25</v>
      </c>
      <c r="Q3108" s="4" t="s">
        <v>8317</v>
      </c>
      <c r="R3108" s="4" t="s">
        <v>8357</v>
      </c>
      <c r="S3108" s="12">
        <f t="shared" si="194"/>
        <v>42241.179120370376</v>
      </c>
      <c r="T3108" s="12">
        <f t="shared" si="195"/>
        <v>42263.666666666672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6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19.762499999999999</v>
      </c>
      <c r="P3109" s="7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42128.564247685179</v>
      </c>
      <c r="T3109" s="12">
        <f t="shared" si="195"/>
        <v>42135.564247685179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6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5.1999999999999998E-2</v>
      </c>
      <c r="P3110" s="7">
        <f t="shared" si="193"/>
        <v>13</v>
      </c>
      <c r="Q3110" s="4" t="s">
        <v>8317</v>
      </c>
      <c r="R3110" s="4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6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25.030188679245285</v>
      </c>
      <c r="P3111" s="7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6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0.04</v>
      </c>
      <c r="P3112" s="7">
        <f t="shared" si="193"/>
        <v>10</v>
      </c>
      <c r="Q3112" s="4" t="s">
        <v>8317</v>
      </c>
      <c r="R3112" s="4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6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26.64</v>
      </c>
      <c r="P3113" s="7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41885.345138888886</v>
      </c>
      <c r="T3113" s="12">
        <f t="shared" si="195"/>
        <v>41916.345138888886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6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4.7363636363636363</v>
      </c>
      <c r="P3114" s="7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6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4.2435339894712749</v>
      </c>
      <c r="P3115" s="7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6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7" t="e">
        <f t="shared" si="193"/>
        <v>#DIV/0!</v>
      </c>
      <c r="Q3116" s="4" t="s">
        <v>8317</v>
      </c>
      <c r="R3116" s="4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6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3</v>
      </c>
      <c r="P3117" s="7">
        <f t="shared" si="193"/>
        <v>300</v>
      </c>
      <c r="Q3117" s="4" t="s">
        <v>8317</v>
      </c>
      <c r="R3117" s="4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6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57.333333333333336</v>
      </c>
      <c r="P3118" s="7">
        <f t="shared" si="193"/>
        <v>43</v>
      </c>
      <c r="Q3118" s="4" t="s">
        <v>8317</v>
      </c>
      <c r="R3118" s="4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6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0.1</v>
      </c>
      <c r="P3119" s="7">
        <f t="shared" si="193"/>
        <v>1</v>
      </c>
      <c r="Q3119" s="4" t="s">
        <v>8317</v>
      </c>
      <c r="R3119" s="4" t="s">
        <v>8357</v>
      </c>
      <c r="S3119" s="12">
        <f t="shared" si="194"/>
        <v>42509.124537037031</v>
      </c>
      <c r="T3119" s="12">
        <f t="shared" si="195"/>
        <v>42517.3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6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0.31</v>
      </c>
      <c r="P3120" s="7">
        <f t="shared" si="193"/>
        <v>775</v>
      </c>
      <c r="Q3120" s="4" t="s">
        <v>8317</v>
      </c>
      <c r="R3120" s="4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6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0.05</v>
      </c>
      <c r="P3121" s="7">
        <f t="shared" si="193"/>
        <v>5</v>
      </c>
      <c r="Q3121" s="4" t="s">
        <v>8317</v>
      </c>
      <c r="R3121" s="4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6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9.8461538461538465E-3</v>
      </c>
      <c r="P3122" s="7">
        <f t="shared" si="193"/>
        <v>12.8</v>
      </c>
      <c r="Q3122" s="4" t="s">
        <v>8317</v>
      </c>
      <c r="R3122" s="4" t="s">
        <v>8357</v>
      </c>
      <c r="S3122" s="12">
        <f t="shared" si="194"/>
        <v>42435.692083333335</v>
      </c>
      <c r="T3122" s="12">
        <f t="shared" si="195"/>
        <v>42495.650416666671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6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0.66666666666666663</v>
      </c>
      <c r="P3123" s="7">
        <f t="shared" si="193"/>
        <v>10</v>
      </c>
      <c r="Q3123" s="4" t="s">
        <v>8317</v>
      </c>
      <c r="R3123" s="4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6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58.291457286432163</v>
      </c>
      <c r="P3124" s="7">
        <f t="shared" si="193"/>
        <v>58</v>
      </c>
      <c r="Q3124" s="4" t="s">
        <v>8317</v>
      </c>
      <c r="R3124" s="4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6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68.153599999999997</v>
      </c>
      <c r="P3125" s="7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6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3.2499999999999999E-3</v>
      </c>
      <c r="P3126" s="7">
        <f t="shared" si="193"/>
        <v>6.5</v>
      </c>
      <c r="Q3126" s="4" t="s">
        <v>8317</v>
      </c>
      <c r="R3126" s="4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6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7" t="e">
        <f t="shared" si="193"/>
        <v>#DIV/0!</v>
      </c>
      <c r="Q3127" s="4" t="s">
        <v>8317</v>
      </c>
      <c r="R3127" s="4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6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4.16</v>
      </c>
      <c r="P3128" s="7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42426.76807870371</v>
      </c>
      <c r="T3128" s="12">
        <f t="shared" si="195"/>
        <v>42456.726412037038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6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7" t="e">
        <f t="shared" si="193"/>
        <v>#DIV/0!</v>
      </c>
      <c r="Q3129" s="4" t="s">
        <v>8317</v>
      </c>
      <c r="R3129" s="4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108.60666666666667</v>
      </c>
      <c r="P3130" s="7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0.8</v>
      </c>
      <c r="P3131" s="7">
        <f t="shared" si="193"/>
        <v>10</v>
      </c>
      <c r="Q3131" s="4" t="s">
        <v>8317</v>
      </c>
      <c r="R3131" s="4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3.75</v>
      </c>
      <c r="P3132" s="7">
        <f t="shared" si="193"/>
        <v>93.75</v>
      </c>
      <c r="Q3132" s="4" t="s">
        <v>8317</v>
      </c>
      <c r="R3132" s="4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15.731707317073171</v>
      </c>
      <c r="P3133" s="7">
        <f t="shared" si="193"/>
        <v>53.75</v>
      </c>
      <c r="Q3133" s="4" t="s">
        <v>8317</v>
      </c>
      <c r="R3133" s="4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3.3333333333333333E-2</v>
      </c>
      <c r="P3134" s="7">
        <f t="shared" si="193"/>
        <v>10</v>
      </c>
      <c r="Q3134" s="4" t="s">
        <v>8317</v>
      </c>
      <c r="R3134" s="4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108</v>
      </c>
      <c r="P3135" s="7">
        <f t="shared" si="193"/>
        <v>33.75</v>
      </c>
      <c r="Q3135" s="4" t="s">
        <v>8317</v>
      </c>
      <c r="R3135" s="4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22.5</v>
      </c>
      <c r="P3136" s="7">
        <f t="shared" si="193"/>
        <v>18.75</v>
      </c>
      <c r="Q3136" s="4" t="s">
        <v>8317</v>
      </c>
      <c r="R3136" s="4" t="s">
        <v>8318</v>
      </c>
      <c r="S3136" s="12">
        <f t="shared" si="194"/>
        <v>42800.470127314817</v>
      </c>
      <c r="T3136" s="12">
        <f t="shared" si="195"/>
        <v>42821.428460648152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20.849420849420849</v>
      </c>
      <c r="P3137" s="7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127.8</v>
      </c>
      <c r="P3138" s="7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(E3139*100)/D3139</f>
        <v>3.3333333333333335</v>
      </c>
      <c r="P3139" s="7">
        <f t="shared" ref="P3139:P3202" si="197">AVERAGE(E3139/L3139)</f>
        <v>50</v>
      </c>
      <c r="Q3139" s="4" t="s">
        <v>8317</v>
      </c>
      <c r="R3139" s="4" t="s">
        <v>8318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7" t="e">
        <f t="shared" si="197"/>
        <v>#DIV/0!</v>
      </c>
      <c r="Q3140" s="4" t="s">
        <v>8317</v>
      </c>
      <c r="R3140" s="4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5.4</v>
      </c>
      <c r="P3141" s="7">
        <f t="shared" si="197"/>
        <v>450</v>
      </c>
      <c r="Q3141" s="4" t="s">
        <v>8317</v>
      </c>
      <c r="R3141" s="4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0.96</v>
      </c>
      <c r="P3142" s="7">
        <f t="shared" si="197"/>
        <v>24</v>
      </c>
      <c r="Q3142" s="4" t="s">
        <v>8317</v>
      </c>
      <c r="R3142" s="4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51.6</v>
      </c>
      <c r="P3143" s="7">
        <f t="shared" si="197"/>
        <v>32.25</v>
      </c>
      <c r="Q3143" s="4" t="s">
        <v>8317</v>
      </c>
      <c r="R3143" s="4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1.6363636363636365</v>
      </c>
      <c r="P3144" s="7">
        <f t="shared" si="197"/>
        <v>15</v>
      </c>
      <c r="Q3144" s="4" t="s">
        <v>8317</v>
      </c>
      <c r="R3144" s="4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7" t="e">
        <f t="shared" si="197"/>
        <v>#DIV/0!</v>
      </c>
      <c r="Q3145" s="4" t="s">
        <v>8317</v>
      </c>
      <c r="R3145" s="4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75.400000000000006</v>
      </c>
      <c r="P3146" s="7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7" t="e">
        <f t="shared" si="197"/>
        <v>#DIV/0!</v>
      </c>
      <c r="Q3147" s="4" t="s">
        <v>8317</v>
      </c>
      <c r="R3147" s="4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10.5</v>
      </c>
      <c r="P3148" s="7">
        <f t="shared" si="197"/>
        <v>437.5</v>
      </c>
      <c r="Q3148" s="4" t="s">
        <v>8317</v>
      </c>
      <c r="R3148" s="4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6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117.52500000000001</v>
      </c>
      <c r="P3149" s="7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41909.719386574077</v>
      </c>
      <c r="T3149" s="12">
        <f t="shared" si="199"/>
        <v>41949.761053240742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6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131.16666666666666</v>
      </c>
      <c r="P3150" s="7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6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104</v>
      </c>
      <c r="P3151" s="7">
        <f t="shared" si="197"/>
        <v>52</v>
      </c>
      <c r="Q3151" s="4" t="s">
        <v>8317</v>
      </c>
      <c r="R3151" s="4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6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101</v>
      </c>
      <c r="P3152" s="7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6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100.4</v>
      </c>
      <c r="P3153" s="7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6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105.95454545454545</v>
      </c>
      <c r="P3154" s="7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6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335.58333333333331</v>
      </c>
      <c r="P3155" s="7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6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112.92857142857143</v>
      </c>
      <c r="P3156" s="7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6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188.50460000000001</v>
      </c>
      <c r="P3157" s="7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6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101.81818181818181</v>
      </c>
      <c r="P3158" s="7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6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101</v>
      </c>
      <c r="P3159" s="7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6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114</v>
      </c>
      <c r="P3160" s="7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41447.589722222219</v>
      </c>
      <c r="T3160" s="12">
        <f t="shared" si="199"/>
        <v>41477.589722222219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6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133.48133333333334</v>
      </c>
      <c r="P3161" s="7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6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101.53333333333333</v>
      </c>
      <c r="P3162" s="7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6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105.1</v>
      </c>
      <c r="P3163" s="7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6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127.15</v>
      </c>
      <c r="P3164" s="7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6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111.15384615384616</v>
      </c>
      <c r="P3165" s="7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6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106.76</v>
      </c>
      <c r="P3166" s="7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41766.55572916667</v>
      </c>
      <c r="T3166" s="12">
        <f t="shared" si="199"/>
        <v>41799.55572916667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6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162.66666666666666</v>
      </c>
      <c r="P3167" s="7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6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160.22808571428573</v>
      </c>
      <c r="P3168" s="7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6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116.16666666666667</v>
      </c>
      <c r="P3169" s="7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6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124.2</v>
      </c>
      <c r="P3170" s="7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6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103.0125</v>
      </c>
      <c r="P3171" s="7">
        <f t="shared" si="197"/>
        <v>100.5</v>
      </c>
      <c r="Q3171" s="4" t="s">
        <v>8317</v>
      </c>
      <c r="R3171" s="4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6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112.25</v>
      </c>
      <c r="P3172" s="7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6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108.81428571428572</v>
      </c>
      <c r="P3173" s="7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6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115</v>
      </c>
      <c r="P3174" s="7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6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103</v>
      </c>
      <c r="P3175" s="7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41878.628379629627</v>
      </c>
      <c r="T3175" s="12">
        <f t="shared" si="199"/>
        <v>41908.628379629627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6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101.13333333333334</v>
      </c>
      <c r="P3176" s="7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6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109.56</v>
      </c>
      <c r="P3177" s="7">
        <f t="shared" si="197"/>
        <v>91.3</v>
      </c>
      <c r="Q3177" s="4" t="s">
        <v>8317</v>
      </c>
      <c r="R3177" s="4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6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114.84210526315789</v>
      </c>
      <c r="P3178" s="7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6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117.4</v>
      </c>
      <c r="P3179" s="7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6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171.73333333333332</v>
      </c>
      <c r="P3180" s="7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6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114.16238095238096</v>
      </c>
      <c r="P3181" s="7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6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119.75</v>
      </c>
      <c r="P3182" s="7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6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109</v>
      </c>
      <c r="P3183" s="7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6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100.88571428571429</v>
      </c>
      <c r="P3184" s="7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6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109</v>
      </c>
      <c r="P3185" s="7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6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107.20930232558139</v>
      </c>
      <c r="P3186" s="7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6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100</v>
      </c>
      <c r="P3187" s="7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6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102.1875</v>
      </c>
      <c r="P3188" s="7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6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116.29333333333334</v>
      </c>
      <c r="P3189" s="7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6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65</v>
      </c>
      <c r="P3190" s="7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6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12.327272727272728</v>
      </c>
      <c r="P3191" s="7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6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7" t="e">
        <f t="shared" si="197"/>
        <v>#DIV/0!</v>
      </c>
      <c r="Q3192" s="4" t="s">
        <v>8317</v>
      </c>
      <c r="R3192" s="4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6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4.0266666666666664</v>
      </c>
      <c r="P3193" s="7">
        <f t="shared" si="197"/>
        <v>37.75</v>
      </c>
      <c r="Q3193" s="4" t="s">
        <v>8317</v>
      </c>
      <c r="R3193" s="4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6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1.02</v>
      </c>
      <c r="P3194" s="7">
        <f t="shared" si="197"/>
        <v>12.75</v>
      </c>
      <c r="Q3194" s="4" t="s">
        <v>8317</v>
      </c>
      <c r="R3194" s="4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6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11.74</v>
      </c>
      <c r="P3195" s="7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6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7" t="e">
        <f t="shared" si="197"/>
        <v>#DIV/0!</v>
      </c>
      <c r="Q3196" s="4" t="s">
        <v>8317</v>
      </c>
      <c r="R3196" s="4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6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59.142857142857146</v>
      </c>
      <c r="P3197" s="7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6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0.06</v>
      </c>
      <c r="P3198" s="7">
        <f t="shared" si="197"/>
        <v>300</v>
      </c>
      <c r="Q3198" s="4" t="s">
        <v>8317</v>
      </c>
      <c r="R3198" s="4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6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11.45</v>
      </c>
      <c r="P3199" s="7">
        <f t="shared" si="197"/>
        <v>286.25</v>
      </c>
      <c r="Q3199" s="4" t="s">
        <v>8317</v>
      </c>
      <c r="R3199" s="4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6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0.36666666666666664</v>
      </c>
      <c r="P3200" s="7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6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52.16</v>
      </c>
      <c r="P3201" s="7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41858.511782407404</v>
      </c>
      <c r="T3201" s="12">
        <f t="shared" si="199"/>
        <v>41888.625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6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2E-3</v>
      </c>
      <c r="P3202" s="7">
        <f t="shared" si="197"/>
        <v>1</v>
      </c>
      <c r="Q3202" s="4" t="s">
        <v>8317</v>
      </c>
      <c r="R3202" s="4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6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(E3203*100)/D3203</f>
        <v>1.25</v>
      </c>
      <c r="P3203" s="7">
        <f t="shared" ref="P3203:P3266" si="201">AVERAGE(E3203/L3203)</f>
        <v>12.5</v>
      </c>
      <c r="Q3203" s="4" t="s">
        <v>8317</v>
      </c>
      <c r="R3203" s="4" t="s">
        <v>8359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6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54.52</v>
      </c>
      <c r="P3204" s="7">
        <f t="shared" si="201"/>
        <v>109.04</v>
      </c>
      <c r="Q3204" s="4" t="s">
        <v>8317</v>
      </c>
      <c r="R3204" s="4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6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25</v>
      </c>
      <c r="P3205" s="7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6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7" t="e">
        <f t="shared" si="201"/>
        <v>#DIV/0!</v>
      </c>
      <c r="Q3206" s="4" t="s">
        <v>8317</v>
      </c>
      <c r="R3206" s="4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6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3.4125000000000001</v>
      </c>
      <c r="P3207" s="7">
        <f t="shared" si="201"/>
        <v>22.75</v>
      </c>
      <c r="Q3207" s="4" t="s">
        <v>8317</v>
      </c>
      <c r="R3207" s="4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6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7" t="e">
        <f t="shared" si="201"/>
        <v>#DIV/0!</v>
      </c>
      <c r="Q3208" s="4" t="s">
        <v>8317</v>
      </c>
      <c r="R3208" s="4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6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46.363636363636367</v>
      </c>
      <c r="P3209" s="7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6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103.5</v>
      </c>
      <c r="P3210" s="7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6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119.32315789473684</v>
      </c>
      <c r="P3211" s="7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41778.387245370373</v>
      </c>
      <c r="T3211" s="12">
        <f t="shared" si="203"/>
        <v>41810.708333333336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6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125.76666666666667</v>
      </c>
      <c r="P3212" s="7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6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119.74347826086957</v>
      </c>
      <c r="P3213" s="7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41834.336574074077</v>
      </c>
      <c r="T3213" s="12">
        <f t="shared" si="203"/>
        <v>41865.833333333336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6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126.25</v>
      </c>
      <c r="P3214" s="7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6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100.11666666666666</v>
      </c>
      <c r="P3215" s="7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6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102.13333333333334</v>
      </c>
      <c r="P3216" s="7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6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100.35142857142857</v>
      </c>
      <c r="P3217" s="7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6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100.05</v>
      </c>
      <c r="P3218" s="7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6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116.02222222222223</v>
      </c>
      <c r="P3219" s="7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6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102.1</v>
      </c>
      <c r="P3220" s="7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6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100.11</v>
      </c>
      <c r="P3221" s="7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6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100.84</v>
      </c>
      <c r="P3222" s="7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6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103.425</v>
      </c>
      <c r="P3223" s="7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6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124.8</v>
      </c>
      <c r="P3224" s="7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6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109.51612903225806</v>
      </c>
      <c r="P3225" s="7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42206.585370370376</v>
      </c>
      <c r="T3225" s="12">
        <f t="shared" si="203"/>
        <v>42236.585370370376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6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102.03333333333333</v>
      </c>
      <c r="P3226" s="7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6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102.35</v>
      </c>
      <c r="P3227" s="7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6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104.16666666666667</v>
      </c>
      <c r="P3228" s="7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6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125</v>
      </c>
      <c r="P3229" s="7">
        <f t="shared" si="201"/>
        <v>50</v>
      </c>
      <c r="Q3229" s="4" t="s">
        <v>8317</v>
      </c>
      <c r="R3229" s="4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6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102.34285714285714</v>
      </c>
      <c r="P3230" s="7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6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107.86499999999999</v>
      </c>
      <c r="P3231" s="7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6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109.88461538461539</v>
      </c>
      <c r="P3232" s="7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41897.918125000004</v>
      </c>
      <c r="T3232" s="12">
        <f t="shared" si="203"/>
        <v>41912.915972222225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6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161</v>
      </c>
      <c r="P3233" s="7">
        <f t="shared" si="201"/>
        <v>57.5</v>
      </c>
      <c r="Q3233" s="4" t="s">
        <v>8317</v>
      </c>
      <c r="R3233" s="4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6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131.19999999999999</v>
      </c>
      <c r="P3234" s="7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6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118.8</v>
      </c>
      <c r="P3235" s="7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6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100.39275000000001</v>
      </c>
      <c r="P3236" s="7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6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103.20666666666666</v>
      </c>
      <c r="P3237" s="7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6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100.6</v>
      </c>
      <c r="P3238" s="7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6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100.78754285714285</v>
      </c>
      <c r="P3239" s="7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6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112.32142857142857</v>
      </c>
      <c r="P3240" s="7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6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105.91914022517912</v>
      </c>
      <c r="P3241" s="7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6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100.56666666666666</v>
      </c>
      <c r="P3242" s="7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6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115.30588235294118</v>
      </c>
      <c r="P3243" s="7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6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127.30419999999999</v>
      </c>
      <c r="P3244" s="7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6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102.83750000000001</v>
      </c>
      <c r="P3245" s="7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6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102.9375</v>
      </c>
      <c r="P3246" s="7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6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104.3047619047619</v>
      </c>
      <c r="P3247" s="7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6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111.22</v>
      </c>
      <c r="P3248" s="7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6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105.86</v>
      </c>
      <c r="P3249" s="7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6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100.79166666666667</v>
      </c>
      <c r="P3250" s="7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6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104.92727272727272</v>
      </c>
      <c r="P3251" s="7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6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101.55200000000001</v>
      </c>
      <c r="P3252" s="7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6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110.73333333333333</v>
      </c>
      <c r="P3253" s="7">
        <f t="shared" si="201"/>
        <v>83.05</v>
      </c>
      <c r="Q3253" s="4" t="s">
        <v>8317</v>
      </c>
      <c r="R3253" s="4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6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127.82222222222222</v>
      </c>
      <c r="P3254" s="7">
        <f t="shared" si="201"/>
        <v>57.52</v>
      </c>
      <c r="Q3254" s="4" t="s">
        <v>8317</v>
      </c>
      <c r="R3254" s="4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6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101.825</v>
      </c>
      <c r="P3255" s="7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6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101.25769230769231</v>
      </c>
      <c r="P3256" s="7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6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175</v>
      </c>
      <c r="P3257" s="7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6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128.06</v>
      </c>
      <c r="P3258" s="7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6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106.29949999999998</v>
      </c>
      <c r="P3259" s="7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6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105.21428571428571</v>
      </c>
      <c r="P3260" s="7">
        <f t="shared" si="201"/>
        <v>98.2</v>
      </c>
      <c r="Q3260" s="4" t="s">
        <v>8317</v>
      </c>
      <c r="R3260" s="4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6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106.16782608695652</v>
      </c>
      <c r="P3261" s="7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6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109.24</v>
      </c>
      <c r="P3262" s="7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6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100.45454545454545</v>
      </c>
      <c r="P3263" s="7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6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103.04098360655738</v>
      </c>
      <c r="P3264" s="7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6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112.1664</v>
      </c>
      <c r="P3265" s="7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6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103</v>
      </c>
      <c r="P3266" s="7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6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(E3267*100)/D3267</f>
        <v>164</v>
      </c>
      <c r="P3267" s="7">
        <f t="shared" ref="P3267:P3330" si="205">AVERAGE(E3267/L3267)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6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131.28333333333333</v>
      </c>
      <c r="P3268" s="7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42136.286134259266</v>
      </c>
      <c r="T3268" s="12">
        <f t="shared" si="207"/>
        <v>42167.625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6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102.1</v>
      </c>
      <c r="P3269" s="7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6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128</v>
      </c>
      <c r="P3270" s="7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6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101.5</v>
      </c>
      <c r="P3271" s="7">
        <f t="shared" si="205"/>
        <v>116</v>
      </c>
      <c r="Q3271" s="4" t="s">
        <v>8317</v>
      </c>
      <c r="R3271" s="4" t="s">
        <v>8318</v>
      </c>
      <c r="S3271" s="12">
        <f t="shared" si="206"/>
        <v>42137.145798611105</v>
      </c>
      <c r="T3271" s="12">
        <f t="shared" si="207"/>
        <v>42171.208333333328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6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101.66666666666667</v>
      </c>
      <c r="P3272" s="7">
        <f t="shared" si="205"/>
        <v>61</v>
      </c>
      <c r="Q3272" s="4" t="s">
        <v>8317</v>
      </c>
      <c r="R3272" s="4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6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130</v>
      </c>
      <c r="P3273" s="7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6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154.43</v>
      </c>
      <c r="P3274" s="7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6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107.4</v>
      </c>
      <c r="P3275" s="7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6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101.3225806451613</v>
      </c>
      <c r="P3276" s="7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6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100.27777777777777</v>
      </c>
      <c r="P3277" s="7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6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116.84444444444445</v>
      </c>
      <c r="P3278" s="7">
        <f t="shared" si="205"/>
        <v>52.58</v>
      </c>
      <c r="Q3278" s="4" t="s">
        <v>8317</v>
      </c>
      <c r="R3278" s="4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6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108.6</v>
      </c>
      <c r="P3279" s="7">
        <f t="shared" si="205"/>
        <v>54.3</v>
      </c>
      <c r="Q3279" s="4" t="s">
        <v>8317</v>
      </c>
      <c r="R3279" s="4" t="s">
        <v>8318</v>
      </c>
      <c r="S3279" s="12">
        <f t="shared" si="206"/>
        <v>41931.432939814818</v>
      </c>
      <c r="T3279" s="12">
        <f t="shared" si="207"/>
        <v>41961.474606481483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6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103.4</v>
      </c>
      <c r="P3280" s="7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6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114.27586206896552</v>
      </c>
      <c r="P3281" s="7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42430.852534722217</v>
      </c>
      <c r="T3281" s="12">
        <f t="shared" si="207"/>
        <v>42460.81086805556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6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103</v>
      </c>
      <c r="P3282" s="7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6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121.6</v>
      </c>
      <c r="P3283" s="7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6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102.64677419354838</v>
      </c>
      <c r="P3284" s="7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6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104.75</v>
      </c>
      <c r="P3285" s="7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6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101.6</v>
      </c>
      <c r="P3286" s="7">
        <f t="shared" si="205"/>
        <v>203.2</v>
      </c>
      <c r="Q3286" s="4" t="s">
        <v>8317</v>
      </c>
      <c r="R3286" s="4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6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112.10242048409683</v>
      </c>
      <c r="P3287" s="7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6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101.76666666666667</v>
      </c>
      <c r="P3288" s="7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6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100</v>
      </c>
      <c r="P3289" s="7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6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100.2649</v>
      </c>
      <c r="P3290" s="7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6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133.042</v>
      </c>
      <c r="P3291" s="7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6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121.2</v>
      </c>
      <c r="P3292" s="7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6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114</v>
      </c>
      <c r="P3293" s="7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6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286.13861386138615</v>
      </c>
      <c r="P3294" s="7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6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170.44444444444446</v>
      </c>
      <c r="P3295" s="7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6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118.33333333333333</v>
      </c>
      <c r="P3296" s="7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6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102.85857142857142</v>
      </c>
      <c r="P3297" s="7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6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144.06666666666666</v>
      </c>
      <c r="P3298" s="7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6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100.07272727272728</v>
      </c>
      <c r="P3299" s="7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6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101.73</v>
      </c>
      <c r="P3300" s="7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6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116.2</v>
      </c>
      <c r="P3301" s="7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6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136.16666666666666</v>
      </c>
      <c r="P3302" s="7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6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133.46666666666667</v>
      </c>
      <c r="P3303" s="7">
        <f t="shared" si="205"/>
        <v>57.2</v>
      </c>
      <c r="Q3303" s="4" t="s">
        <v>8317</v>
      </c>
      <c r="R3303" s="4" t="s">
        <v>8318</v>
      </c>
      <c r="S3303" s="12">
        <f t="shared" si="206"/>
        <v>42538.48583333334</v>
      </c>
      <c r="T3303" s="12">
        <f t="shared" si="207"/>
        <v>42583.040972222225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6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103.39285714285714</v>
      </c>
      <c r="P3304" s="7">
        <f t="shared" si="205"/>
        <v>173.7</v>
      </c>
      <c r="Q3304" s="4" t="s">
        <v>8317</v>
      </c>
      <c r="R3304" s="4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6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115.88888888888889</v>
      </c>
      <c r="P3305" s="7">
        <f t="shared" si="205"/>
        <v>59.6</v>
      </c>
      <c r="Q3305" s="4" t="s">
        <v>8317</v>
      </c>
      <c r="R3305" s="4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6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104.51666666666667</v>
      </c>
      <c r="P3306" s="7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6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102.02500000000001</v>
      </c>
      <c r="P3307" s="7">
        <f t="shared" si="205"/>
        <v>204.05</v>
      </c>
      <c r="Q3307" s="4" t="s">
        <v>8317</v>
      </c>
      <c r="R3307" s="4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6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175.33333333333334</v>
      </c>
      <c r="P3308" s="7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6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106.68</v>
      </c>
      <c r="P3309" s="7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6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122.28571428571429</v>
      </c>
      <c r="P3310" s="7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6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159.42857142857142</v>
      </c>
      <c r="P3311" s="7">
        <f t="shared" si="205"/>
        <v>18</v>
      </c>
      <c r="Q3311" s="4" t="s">
        <v>8317</v>
      </c>
      <c r="R3311" s="4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6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100.07692307692308</v>
      </c>
      <c r="P3312" s="7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6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109.84</v>
      </c>
      <c r="P3313" s="7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6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100.04</v>
      </c>
      <c r="P3314" s="7">
        <f t="shared" si="205"/>
        <v>61</v>
      </c>
      <c r="Q3314" s="4" t="s">
        <v>8317</v>
      </c>
      <c r="R3314" s="4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6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116.05</v>
      </c>
      <c r="P3315" s="7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6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210.75</v>
      </c>
      <c r="P3316" s="7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6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110</v>
      </c>
      <c r="P3317" s="7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42466.053715277783</v>
      </c>
      <c r="T3317" s="12">
        <f t="shared" si="207"/>
        <v>42496.053715277783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6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100.08673425918037</v>
      </c>
      <c r="P3318" s="7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41826.621238425927</v>
      </c>
      <c r="T3318" s="12">
        <f t="shared" si="207"/>
        <v>41859.32916666667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6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106.19047619047619</v>
      </c>
      <c r="P3319" s="7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42498.789629629624</v>
      </c>
      <c r="T3319" s="12">
        <f t="shared" si="207"/>
        <v>42528.789629629624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6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125.6</v>
      </c>
      <c r="P3320" s="7">
        <f t="shared" si="205"/>
        <v>78.5</v>
      </c>
      <c r="Q3320" s="4" t="s">
        <v>8317</v>
      </c>
      <c r="R3320" s="4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6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108</v>
      </c>
      <c r="P3321" s="7">
        <f t="shared" si="205"/>
        <v>33.75</v>
      </c>
      <c r="Q3321" s="4" t="s">
        <v>8317</v>
      </c>
      <c r="R3321" s="4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6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101</v>
      </c>
      <c r="P3322" s="7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6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107.4</v>
      </c>
      <c r="P3323" s="7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6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101.51515151515152</v>
      </c>
      <c r="P3324" s="7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6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125.9</v>
      </c>
      <c r="P3325" s="7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6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101.66666666666667</v>
      </c>
      <c r="P3326" s="7">
        <f t="shared" si="205"/>
        <v>152.5</v>
      </c>
      <c r="Q3326" s="4" t="s">
        <v>8317</v>
      </c>
      <c r="R3326" s="4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6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112.5</v>
      </c>
      <c r="P3327" s="7">
        <f t="shared" si="205"/>
        <v>30</v>
      </c>
      <c r="Q3327" s="4" t="s">
        <v>8317</v>
      </c>
      <c r="R3327" s="4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6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101.375</v>
      </c>
      <c r="P3328" s="7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6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101.25</v>
      </c>
      <c r="P3329" s="7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6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146.38888888888889</v>
      </c>
      <c r="P3330" s="7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6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(E3331*100)/D3331</f>
        <v>116.8</v>
      </c>
      <c r="P3331" s="7">
        <f t="shared" ref="P3331:P3394" si="209">AVERAGE(E3331/L3331)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6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106.26666666666667</v>
      </c>
      <c r="P3332" s="7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6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104.52</v>
      </c>
      <c r="P3333" s="7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6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100</v>
      </c>
      <c r="P3334" s="7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6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104.57142857142857</v>
      </c>
      <c r="P3335" s="7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6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138.62051149573753</v>
      </c>
      <c r="P3336" s="7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6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100.32</v>
      </c>
      <c r="P3337" s="7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6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100</v>
      </c>
      <c r="P3338" s="7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42437.148680555561</v>
      </c>
      <c r="T3338" s="12">
        <f t="shared" si="211"/>
        <v>42465.10701388889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6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110.2</v>
      </c>
      <c r="P3339" s="7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6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102.18</v>
      </c>
      <c r="P3340" s="7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6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104.35</v>
      </c>
      <c r="P3341" s="7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6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138.16666666666666</v>
      </c>
      <c r="P3342" s="7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6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100</v>
      </c>
      <c r="P3343" s="7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6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101.66666666666667</v>
      </c>
      <c r="P3344" s="7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42062.046412037031</v>
      </c>
      <c r="T3344" s="12">
        <f t="shared" si="211"/>
        <v>42094.957638888889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6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171.42857142857142</v>
      </c>
      <c r="P3345" s="7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6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101.44444444444444</v>
      </c>
      <c r="P3346" s="7">
        <f t="shared" si="209"/>
        <v>114.125</v>
      </c>
      <c r="Q3346" s="4" t="s">
        <v>8317</v>
      </c>
      <c r="R3346" s="4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6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130</v>
      </c>
      <c r="P3347" s="7">
        <f t="shared" si="209"/>
        <v>50</v>
      </c>
      <c r="Q3347" s="4" t="s">
        <v>8317</v>
      </c>
      <c r="R3347" s="4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6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110</v>
      </c>
      <c r="P3348" s="7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6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119.45</v>
      </c>
      <c r="P3349" s="7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6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100.2909090909091</v>
      </c>
      <c r="P3350" s="7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6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153.4</v>
      </c>
      <c r="P3351" s="7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6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104.42857142857143</v>
      </c>
      <c r="P3352" s="7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6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101.1</v>
      </c>
      <c r="P3353" s="7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6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107.52</v>
      </c>
      <c r="P3354" s="7">
        <f t="shared" si="209"/>
        <v>76.8</v>
      </c>
      <c r="Q3354" s="4" t="s">
        <v>8317</v>
      </c>
      <c r="R3354" s="4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6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315</v>
      </c>
      <c r="P3355" s="7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6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101.93333333333334</v>
      </c>
      <c r="P3356" s="7">
        <f t="shared" si="209"/>
        <v>55.6</v>
      </c>
      <c r="Q3356" s="4" t="s">
        <v>8317</v>
      </c>
      <c r="R3356" s="4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6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126.28571428571429</v>
      </c>
      <c r="P3357" s="7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6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101.4</v>
      </c>
      <c r="P3358" s="7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6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101</v>
      </c>
      <c r="P3359" s="7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6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102.99</v>
      </c>
      <c r="P3360" s="7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6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106.25</v>
      </c>
      <c r="P3361" s="7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6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101.37777777777778</v>
      </c>
      <c r="P3362" s="7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6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113.46</v>
      </c>
      <c r="P3363" s="7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6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218</v>
      </c>
      <c r="P3364" s="7">
        <f t="shared" si="209"/>
        <v>54.5</v>
      </c>
      <c r="Q3364" s="4" t="s">
        <v>8317</v>
      </c>
      <c r="R3364" s="4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6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101.41935483870968</v>
      </c>
      <c r="P3365" s="7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6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105.93333333333334</v>
      </c>
      <c r="P3366" s="7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6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104</v>
      </c>
      <c r="P3367" s="7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42320.851759259262</v>
      </c>
      <c r="T3367" s="12">
        <f t="shared" si="211"/>
        <v>42350.851759259262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6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221</v>
      </c>
      <c r="P3368" s="7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6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118.66666666666667</v>
      </c>
      <c r="P3369" s="7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6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104.6</v>
      </c>
      <c r="P3370" s="7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6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103.9</v>
      </c>
      <c r="P3371" s="7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6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117.73333333333333</v>
      </c>
      <c r="P3372" s="7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6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138.5</v>
      </c>
      <c r="P3373" s="7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6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103.5</v>
      </c>
      <c r="P3374" s="7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6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100.25</v>
      </c>
      <c r="P3375" s="7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6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106.57142857142857</v>
      </c>
      <c r="P3376" s="7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6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100</v>
      </c>
      <c r="P3377" s="7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6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100.0125</v>
      </c>
      <c r="P3378" s="7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6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101.05</v>
      </c>
      <c r="P3379" s="7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42053.482627314821</v>
      </c>
      <c r="T3379" s="12">
        <f t="shared" si="211"/>
        <v>42083.455555555556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6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107.63636363636364</v>
      </c>
      <c r="P3380" s="7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6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103.65</v>
      </c>
      <c r="P3381" s="7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6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104.43333333333334</v>
      </c>
      <c r="P3382" s="7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41937.70344907407</v>
      </c>
      <c r="T3382" s="12">
        <f t="shared" si="211"/>
        <v>41972.745115740734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6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102.25</v>
      </c>
      <c r="P3383" s="7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6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100.74285714285715</v>
      </c>
      <c r="P3384" s="7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6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111.71428571428571</v>
      </c>
      <c r="P3385" s="7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6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100.011</v>
      </c>
      <c r="P3386" s="7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6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100</v>
      </c>
      <c r="P3387" s="7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6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105</v>
      </c>
      <c r="P3388" s="7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6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116.86666666666666</v>
      </c>
      <c r="P3389" s="7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41947.512592592589</v>
      </c>
      <c r="T3389" s="12">
        <f t="shared" si="211"/>
        <v>41987.512592592597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6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103.8</v>
      </c>
      <c r="P3390" s="7">
        <f t="shared" si="209"/>
        <v>34.6</v>
      </c>
      <c r="Q3390" s="4" t="s">
        <v>8317</v>
      </c>
      <c r="R3390" s="4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6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114.5</v>
      </c>
      <c r="P3391" s="7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6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102.4</v>
      </c>
      <c r="P3392" s="7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41815.524826388886</v>
      </c>
      <c r="T3392" s="12">
        <f t="shared" si="211"/>
        <v>41830.524826388886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6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223</v>
      </c>
      <c r="P3393" s="7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41830.295694444445</v>
      </c>
      <c r="T3393" s="12">
        <f t="shared" si="211"/>
        <v>41859.686111111114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6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100</v>
      </c>
      <c r="P3394" s="7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6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(E3395*100)/D3395</f>
        <v>105.8</v>
      </c>
      <c r="P3395" s="7">
        <f t="shared" ref="P3395:P3458" si="213">AVERAGE(E3395/L3395)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6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142.36363636363637</v>
      </c>
      <c r="P3396" s="7">
        <f t="shared" si="213"/>
        <v>29</v>
      </c>
      <c r="Q3396" s="4" t="s">
        <v>8317</v>
      </c>
      <c r="R3396" s="4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6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184</v>
      </c>
      <c r="P3397" s="7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42140.462314814817</v>
      </c>
      <c r="T3397" s="12">
        <f t="shared" si="215"/>
        <v>42154.506944444445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6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104.33333333333333</v>
      </c>
      <c r="P3398" s="7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41764.19663194444</v>
      </c>
      <c r="T3398" s="12">
        <f t="shared" si="215"/>
        <v>41790.915972222225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6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112</v>
      </c>
      <c r="P3399" s="7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6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111.075</v>
      </c>
      <c r="P3400" s="7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41941.50203703704</v>
      </c>
      <c r="T3400" s="12">
        <f t="shared" si="215"/>
        <v>41964.458333333328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6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103.75</v>
      </c>
      <c r="P3401" s="7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6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100.41</v>
      </c>
      <c r="P3402" s="7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6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101.86206896551724</v>
      </c>
      <c r="P3403" s="7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6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109.76666666666667</v>
      </c>
      <c r="P3404" s="7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6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100</v>
      </c>
      <c r="P3405" s="7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6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122</v>
      </c>
      <c r="P3406" s="7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6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137.57142857142858</v>
      </c>
      <c r="P3407" s="7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6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100.31</v>
      </c>
      <c r="P3408" s="7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6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107.1</v>
      </c>
      <c r="P3409" s="7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6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211</v>
      </c>
      <c r="P3410" s="7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6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123.6</v>
      </c>
      <c r="P3411" s="7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42544.564328703709</v>
      </c>
      <c r="T3411" s="12">
        <f t="shared" si="215"/>
        <v>42582.623611111107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6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108.5</v>
      </c>
      <c r="P3412" s="7">
        <f t="shared" si="213"/>
        <v>81.375</v>
      </c>
      <c r="Q3412" s="4" t="s">
        <v>8317</v>
      </c>
      <c r="R3412" s="4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6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103.56666666666666</v>
      </c>
      <c r="P3413" s="7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6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100</v>
      </c>
      <c r="P3414" s="7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6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130</v>
      </c>
      <c r="P3415" s="7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6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103.5</v>
      </c>
      <c r="P3416" s="7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6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100</v>
      </c>
      <c r="P3417" s="7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6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119.6</v>
      </c>
      <c r="P3418" s="7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6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100.00058823529412</v>
      </c>
      <c r="P3419" s="7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41894.66375</v>
      </c>
      <c r="T3419" s="12">
        <f t="shared" si="215"/>
        <v>41937.779861111114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6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100.875</v>
      </c>
      <c r="P3420" s="7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6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106.54545454545455</v>
      </c>
      <c r="P3421" s="7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6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138</v>
      </c>
      <c r="P3422" s="7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6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101.15</v>
      </c>
      <c r="P3423" s="7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6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109.1</v>
      </c>
      <c r="P3424" s="7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6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140</v>
      </c>
      <c r="P3425" s="7">
        <f t="shared" si="213"/>
        <v>35</v>
      </c>
      <c r="Q3425" s="4" t="s">
        <v>8317</v>
      </c>
      <c r="R3425" s="4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6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103.58333333333333</v>
      </c>
      <c r="P3426" s="7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6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102.97033333333333</v>
      </c>
      <c r="P3427" s="7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6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108.13333333333334</v>
      </c>
      <c r="P3428" s="7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6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100</v>
      </c>
      <c r="P3429" s="7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6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102.75</v>
      </c>
      <c r="P3430" s="7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6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130</v>
      </c>
      <c r="P3431" s="7">
        <f t="shared" si="213"/>
        <v>16.25</v>
      </c>
      <c r="Q3431" s="4" t="s">
        <v>8317</v>
      </c>
      <c r="R3431" s="4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6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108.54949999999998</v>
      </c>
      <c r="P3432" s="7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6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100</v>
      </c>
      <c r="P3433" s="7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6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109.65</v>
      </c>
      <c r="P3434" s="7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6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100.26315789473684</v>
      </c>
      <c r="P3435" s="7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41775.813136574077</v>
      </c>
      <c r="T3435" s="12">
        <f t="shared" si="215"/>
        <v>41806.875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6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105.55</v>
      </c>
      <c r="P3436" s="7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41800.130428240744</v>
      </c>
      <c r="T3436" s="12">
        <f t="shared" si="215"/>
        <v>41830.130428240744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6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112</v>
      </c>
      <c r="P3437" s="7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6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105.9</v>
      </c>
      <c r="P3438" s="7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41851.291585648149</v>
      </c>
      <c r="T3438" s="12">
        <f t="shared" si="215"/>
        <v>41872.436111111114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6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101</v>
      </c>
      <c r="P3439" s="7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6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104.2</v>
      </c>
      <c r="P3440" s="7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42100.677858796291</v>
      </c>
      <c r="T3440" s="12">
        <f t="shared" si="215"/>
        <v>42126.625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6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134.67833333333334</v>
      </c>
      <c r="P3441" s="7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6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105.2184</v>
      </c>
      <c r="P3442" s="7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6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102.6</v>
      </c>
      <c r="P3443" s="7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6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100</v>
      </c>
      <c r="P3444" s="7">
        <f t="shared" si="213"/>
        <v>31.25</v>
      </c>
      <c r="Q3444" s="4" t="s">
        <v>8317</v>
      </c>
      <c r="R3444" s="4" t="s">
        <v>8318</v>
      </c>
      <c r="S3444" s="12">
        <f t="shared" si="214"/>
        <v>42124.591111111105</v>
      </c>
      <c r="T3444" s="12">
        <f t="shared" si="215"/>
        <v>42154.591111111105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6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185.5</v>
      </c>
      <c r="P3445" s="7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6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289</v>
      </c>
      <c r="P3446" s="7">
        <f t="shared" si="213"/>
        <v>43.35</v>
      </c>
      <c r="Q3446" s="4" t="s">
        <v>8317</v>
      </c>
      <c r="R3446" s="4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6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100</v>
      </c>
      <c r="P3447" s="7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6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108.2</v>
      </c>
      <c r="P3448" s="7">
        <f t="shared" si="213"/>
        <v>43.28</v>
      </c>
      <c r="Q3448" s="4" t="s">
        <v>8317</v>
      </c>
      <c r="R3448" s="4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6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107.8</v>
      </c>
      <c r="P3449" s="7">
        <f t="shared" si="213"/>
        <v>77</v>
      </c>
      <c r="Q3449" s="4" t="s">
        <v>8317</v>
      </c>
      <c r="R3449" s="4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6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109.76190476190476</v>
      </c>
      <c r="P3450" s="7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6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170.625</v>
      </c>
      <c r="P3451" s="7">
        <f t="shared" si="213"/>
        <v>68.25</v>
      </c>
      <c r="Q3451" s="4" t="s">
        <v>8317</v>
      </c>
      <c r="R3451" s="4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6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152</v>
      </c>
      <c r="P3452" s="7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6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101.23076923076923</v>
      </c>
      <c r="P3453" s="7">
        <f t="shared" si="213"/>
        <v>41.125</v>
      </c>
      <c r="Q3453" s="4" t="s">
        <v>8317</v>
      </c>
      <c r="R3453" s="4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6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153.19999999999999</v>
      </c>
      <c r="P3454" s="7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6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128.33333333333334</v>
      </c>
      <c r="P3455" s="7">
        <f t="shared" si="213"/>
        <v>27.5</v>
      </c>
      <c r="Q3455" s="4" t="s">
        <v>8317</v>
      </c>
      <c r="R3455" s="4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6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100.71428571428571</v>
      </c>
      <c r="P3456" s="7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6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100.65</v>
      </c>
      <c r="P3457" s="7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6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191.3</v>
      </c>
      <c r="P3458" s="7">
        <f t="shared" si="213"/>
        <v>358.6875</v>
      </c>
      <c r="Q3458" s="4" t="s">
        <v>8317</v>
      </c>
      <c r="R3458" s="4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6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(E3459*100)/D3459</f>
        <v>140.19999999999999</v>
      </c>
      <c r="P3459" s="7">
        <f t="shared" ref="P3459:P3522" si="217">AVERAGE(E3459/L3459)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6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124.33537832310839</v>
      </c>
      <c r="P3460" s="7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6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126.2</v>
      </c>
      <c r="P3461" s="7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6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190</v>
      </c>
      <c r="P3462" s="7">
        <f t="shared" si="217"/>
        <v>50</v>
      </c>
      <c r="Q3462" s="4" t="s">
        <v>8317</v>
      </c>
      <c r="R3462" s="4" t="s">
        <v>8318</v>
      </c>
      <c r="S3462" s="12">
        <f t="shared" si="218"/>
        <v>41852.277222222219</v>
      </c>
      <c r="T3462" s="12">
        <f t="shared" si="219"/>
        <v>41866.277222222219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6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139</v>
      </c>
      <c r="P3463" s="7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6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202</v>
      </c>
      <c r="P3464" s="7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6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103.38</v>
      </c>
      <c r="P3465" s="7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6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102.3236</v>
      </c>
      <c r="P3466" s="7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6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103</v>
      </c>
      <c r="P3467" s="7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6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127.14285714285714</v>
      </c>
      <c r="P3468" s="7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6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101</v>
      </c>
      <c r="P3469" s="7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6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121.78</v>
      </c>
      <c r="P3470" s="7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42605.515381944439</v>
      </c>
      <c r="T3470" s="12">
        <f t="shared" si="219"/>
        <v>42633.875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6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113.39285714285714</v>
      </c>
      <c r="P3471" s="7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6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150</v>
      </c>
      <c r="P3472" s="7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6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214.6</v>
      </c>
      <c r="P3473" s="7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41841.570486111108</v>
      </c>
      <c r="T3473" s="12">
        <f t="shared" si="219"/>
        <v>41882.583333333336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6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102.05</v>
      </c>
      <c r="P3474" s="7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6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100</v>
      </c>
      <c r="P3475" s="7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6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101</v>
      </c>
      <c r="P3476" s="7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6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113.33333333333333</v>
      </c>
      <c r="P3477" s="7">
        <f t="shared" si="217"/>
        <v>20</v>
      </c>
      <c r="Q3477" s="4" t="s">
        <v>8317</v>
      </c>
      <c r="R3477" s="4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6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104</v>
      </c>
      <c r="P3478" s="7">
        <f t="shared" si="217"/>
        <v>52</v>
      </c>
      <c r="Q3478" s="4" t="s">
        <v>8317</v>
      </c>
      <c r="R3478" s="4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6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115.33333333333333</v>
      </c>
      <c r="P3479" s="7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6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112.85</v>
      </c>
      <c r="P3480" s="7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42053.666921296302</v>
      </c>
      <c r="T3480" s="12">
        <f t="shared" si="219"/>
        <v>42079.625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6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127.86666666666666</v>
      </c>
      <c r="P3481" s="7">
        <f t="shared" si="217"/>
        <v>34.25</v>
      </c>
      <c r="Q3481" s="4" t="s">
        <v>8317</v>
      </c>
      <c r="R3481" s="4" t="s">
        <v>8318</v>
      </c>
      <c r="S3481" s="12">
        <f t="shared" si="218"/>
        <v>41781.605092592588</v>
      </c>
      <c r="T3481" s="12">
        <f t="shared" si="219"/>
        <v>41811.605092592588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6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142.66666666666666</v>
      </c>
      <c r="P3482" s="7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6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118.8</v>
      </c>
      <c r="P3483" s="7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41988.99754629629</v>
      </c>
      <c r="T3483" s="12">
        <f t="shared" si="219"/>
        <v>42005.99754629629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6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138.33333333333334</v>
      </c>
      <c r="P3484" s="7">
        <f t="shared" si="217"/>
        <v>51.875</v>
      </c>
      <c r="Q3484" s="4" t="s">
        <v>8317</v>
      </c>
      <c r="R3484" s="4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6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159.9402985074627</v>
      </c>
      <c r="P3485" s="7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6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114.24</v>
      </c>
      <c r="P3486" s="7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6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100.60606060606061</v>
      </c>
      <c r="P3487" s="7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6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155.19999999999999</v>
      </c>
      <c r="P3488" s="7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6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127.75</v>
      </c>
      <c r="P3489" s="7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6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121.2</v>
      </c>
      <c r="P3490" s="7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6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112.7</v>
      </c>
      <c r="P3491" s="7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6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127.5</v>
      </c>
      <c r="P3492" s="7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6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158.19999999999999</v>
      </c>
      <c r="P3493" s="7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6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105.26894736842105</v>
      </c>
      <c r="P3494" s="7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6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100</v>
      </c>
      <c r="P3495" s="7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6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100</v>
      </c>
      <c r="P3496" s="7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6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106.86</v>
      </c>
      <c r="P3497" s="7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41915.512835648151</v>
      </c>
      <c r="T3497" s="12">
        <f t="shared" si="219"/>
        <v>41944.470833333333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6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124.4</v>
      </c>
      <c r="P3498" s="7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6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108.70406189555126</v>
      </c>
      <c r="P3499" s="7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42511.491944444439</v>
      </c>
      <c r="T3499" s="12">
        <f t="shared" si="219"/>
        <v>42523.666666666672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6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102.42424242424242</v>
      </c>
      <c r="P3500" s="7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6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105.5</v>
      </c>
      <c r="P3501" s="7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6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106.3</v>
      </c>
      <c r="P3502" s="7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42419.66942129629</v>
      </c>
      <c r="T3502" s="12">
        <f t="shared" si="219"/>
        <v>42435.957638888889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6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100.66666666666667</v>
      </c>
      <c r="P3503" s="7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6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105.4</v>
      </c>
      <c r="P3504" s="7">
        <f t="shared" si="217"/>
        <v>136</v>
      </c>
      <c r="Q3504" s="4" t="s">
        <v>8317</v>
      </c>
      <c r="R3504" s="4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6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107.56</v>
      </c>
      <c r="P3505" s="7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6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100</v>
      </c>
      <c r="P3506" s="7">
        <f t="shared" si="217"/>
        <v>125</v>
      </c>
      <c r="Q3506" s="4" t="s">
        <v>8317</v>
      </c>
      <c r="R3506" s="4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6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103.76</v>
      </c>
      <c r="P3507" s="7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6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101.5</v>
      </c>
      <c r="P3508" s="7">
        <f t="shared" si="217"/>
        <v>105</v>
      </c>
      <c r="Q3508" s="4" t="s">
        <v>8317</v>
      </c>
      <c r="R3508" s="4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6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104.4</v>
      </c>
      <c r="P3509" s="7">
        <f t="shared" si="217"/>
        <v>145</v>
      </c>
      <c r="Q3509" s="4" t="s">
        <v>8317</v>
      </c>
      <c r="R3509" s="4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6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180</v>
      </c>
      <c r="P3510" s="7">
        <f t="shared" si="217"/>
        <v>12</v>
      </c>
      <c r="Q3510" s="4" t="s">
        <v>8317</v>
      </c>
      <c r="R3510" s="4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6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106.33333333333333</v>
      </c>
      <c r="P3511" s="7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6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100.55555555555556</v>
      </c>
      <c r="P3512" s="7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6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101.2</v>
      </c>
      <c r="P3513" s="7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6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100</v>
      </c>
      <c r="P3514" s="7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6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118.39285714285714</v>
      </c>
      <c r="P3515" s="7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6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110</v>
      </c>
      <c r="P3516" s="7">
        <f t="shared" si="217"/>
        <v>55</v>
      </c>
      <c r="Q3516" s="4" t="s">
        <v>8317</v>
      </c>
      <c r="R3516" s="4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6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102.66666666666667</v>
      </c>
      <c r="P3517" s="7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6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100</v>
      </c>
      <c r="P3518" s="7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6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100</v>
      </c>
      <c r="P3519" s="7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41794.567523148151</v>
      </c>
      <c r="T3519" s="12">
        <f t="shared" si="219"/>
        <v>41824.208333333336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6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110.04600000000001</v>
      </c>
      <c r="P3520" s="7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6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101.35</v>
      </c>
      <c r="P3521" s="7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6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100.75</v>
      </c>
      <c r="P3522" s="7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6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(E3523*100)/D3523</f>
        <v>169.42857142857142</v>
      </c>
      <c r="P3523" s="7">
        <f t="shared" ref="P3523:P3586" si="221">AVERAGE(E3523/L3523)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6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100</v>
      </c>
      <c r="P3524" s="7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6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113.65</v>
      </c>
      <c r="P3525" s="7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6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101.56</v>
      </c>
      <c r="P3526" s="7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6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106</v>
      </c>
      <c r="P3527" s="7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6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102</v>
      </c>
      <c r="P3528" s="7">
        <f t="shared" si="221"/>
        <v>99</v>
      </c>
      <c r="Q3528" s="4" t="s">
        <v>8317</v>
      </c>
      <c r="R3528" s="4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6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116.91666666666667</v>
      </c>
      <c r="P3529" s="7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6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101.15151515151516</v>
      </c>
      <c r="P3530" s="7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6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132</v>
      </c>
      <c r="P3531" s="7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6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100</v>
      </c>
      <c r="P3532" s="7">
        <f t="shared" si="221"/>
        <v>125</v>
      </c>
      <c r="Q3532" s="4" t="s">
        <v>8317</v>
      </c>
      <c r="R3532" s="4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6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128</v>
      </c>
      <c r="P3533" s="7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6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118.95833333333333</v>
      </c>
      <c r="P3534" s="7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6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126.2</v>
      </c>
      <c r="P3535" s="7">
        <f t="shared" si="221"/>
        <v>78.875</v>
      </c>
      <c r="Q3535" s="4" t="s">
        <v>8317</v>
      </c>
      <c r="R3535" s="4" t="s">
        <v>8318</v>
      </c>
      <c r="S3535" s="12">
        <f t="shared" si="222"/>
        <v>42289.511192129634</v>
      </c>
      <c r="T3535" s="12">
        <f t="shared" si="223"/>
        <v>42319.552858796291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6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156.19999999999999</v>
      </c>
      <c r="P3536" s="7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6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103.15</v>
      </c>
      <c r="P3537" s="7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42248.390162037031</v>
      </c>
      <c r="T3537" s="12">
        <f t="shared" si="223"/>
        <v>42279.5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6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153.33333333333334</v>
      </c>
      <c r="P3538" s="7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6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180.44444444444446</v>
      </c>
      <c r="P3539" s="7">
        <f t="shared" si="221"/>
        <v>43.5</v>
      </c>
      <c r="Q3539" s="4" t="s">
        <v>8317</v>
      </c>
      <c r="R3539" s="4" t="s">
        <v>8318</v>
      </c>
      <c r="S3539" s="12">
        <f t="shared" si="222"/>
        <v>41923.104351851849</v>
      </c>
      <c r="T3539" s="12">
        <f t="shared" si="223"/>
        <v>41960.082638888889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6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128.44999999999999</v>
      </c>
      <c r="P3540" s="7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6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119.66666666666667</v>
      </c>
      <c r="P3541" s="7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6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123</v>
      </c>
      <c r="P3542" s="7">
        <f t="shared" si="221"/>
        <v>46.125</v>
      </c>
      <c r="Q3542" s="4" t="s">
        <v>8317</v>
      </c>
      <c r="R3542" s="4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6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105</v>
      </c>
      <c r="P3543" s="7">
        <f t="shared" si="221"/>
        <v>39.375</v>
      </c>
      <c r="Q3543" s="4" t="s">
        <v>8317</v>
      </c>
      <c r="R3543" s="4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6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102.23636363636363</v>
      </c>
      <c r="P3544" s="7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6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104.66666666666667</v>
      </c>
      <c r="P3545" s="7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6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100</v>
      </c>
      <c r="P3546" s="7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6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100.4</v>
      </c>
      <c r="P3547" s="7">
        <f t="shared" si="221"/>
        <v>31.375</v>
      </c>
      <c r="Q3547" s="4" t="s">
        <v>8317</v>
      </c>
      <c r="R3547" s="4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6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102.27272727272727</v>
      </c>
      <c r="P3548" s="7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6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114.40928571428572</v>
      </c>
      <c r="P3549" s="7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6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101.9047619047619</v>
      </c>
      <c r="P3550" s="7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6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102</v>
      </c>
      <c r="P3551" s="7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6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104.8</v>
      </c>
      <c r="P3552" s="7">
        <f t="shared" si="221"/>
        <v>40.9375</v>
      </c>
      <c r="Q3552" s="4" t="s">
        <v>8317</v>
      </c>
      <c r="R3552" s="4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6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101.83333333333333</v>
      </c>
      <c r="P3553" s="7">
        <f t="shared" si="221"/>
        <v>61.1</v>
      </c>
      <c r="Q3553" s="4" t="s">
        <v>8317</v>
      </c>
      <c r="R3553" s="4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6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100</v>
      </c>
      <c r="P3554" s="7">
        <f t="shared" si="221"/>
        <v>38.65</v>
      </c>
      <c r="Q3554" s="4" t="s">
        <v>8317</v>
      </c>
      <c r="R3554" s="4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6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106.27272727272727</v>
      </c>
      <c r="P3555" s="7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6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113.4222</v>
      </c>
      <c r="P3556" s="7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6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100</v>
      </c>
      <c r="P3557" s="7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42661.192060185189</v>
      </c>
      <c r="T3557" s="12">
        <f t="shared" si="223"/>
        <v>42691.233726851846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6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100.45454545454545</v>
      </c>
      <c r="P3558" s="7">
        <f t="shared" si="221"/>
        <v>110.5</v>
      </c>
      <c r="Q3558" s="4" t="s">
        <v>8317</v>
      </c>
      <c r="R3558" s="4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6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100.036</v>
      </c>
      <c r="P3559" s="7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6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144</v>
      </c>
      <c r="P3560" s="7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6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103.5</v>
      </c>
      <c r="P3561" s="7">
        <f t="shared" si="221"/>
        <v>43.125</v>
      </c>
      <c r="Q3561" s="4" t="s">
        <v>8317</v>
      </c>
      <c r="R3561" s="4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6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108.4375</v>
      </c>
      <c r="P3562" s="7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42115.639652777783</v>
      </c>
      <c r="T3562" s="12">
        <f t="shared" si="223"/>
        <v>42150.864583333328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6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102.4</v>
      </c>
      <c r="P3563" s="7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42203.430300925931</v>
      </c>
      <c r="T3563" s="12">
        <f t="shared" si="223"/>
        <v>42221.524999999994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6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148.88888888888889</v>
      </c>
      <c r="P3564" s="7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6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105.49000000000001</v>
      </c>
      <c r="P3565" s="7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6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100.5</v>
      </c>
      <c r="P3566" s="7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42236.373252314821</v>
      </c>
      <c r="T3566" s="12">
        <f t="shared" si="223"/>
        <v>42282.416666666672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6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130.55555555555554</v>
      </c>
      <c r="P3567" s="7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6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104.75</v>
      </c>
      <c r="P3568" s="7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6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108.8</v>
      </c>
      <c r="P3569" s="7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6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111</v>
      </c>
      <c r="P3570" s="7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6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100.48</v>
      </c>
      <c r="P3571" s="7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6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114.35</v>
      </c>
      <c r="P3572" s="7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41976.081979166673</v>
      </c>
      <c r="T3572" s="12">
        <f t="shared" si="223"/>
        <v>42004.041666666672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6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122.06666666666666</v>
      </c>
      <c r="P3573" s="7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6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100</v>
      </c>
      <c r="P3574" s="7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6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102.8</v>
      </c>
      <c r="P3575" s="7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6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106.12068965517241</v>
      </c>
      <c r="P3576" s="7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41926.692685185182</v>
      </c>
      <c r="T3576" s="12">
        <f t="shared" si="223"/>
        <v>41956.734351851846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6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101.33</v>
      </c>
      <c r="P3577" s="7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6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100</v>
      </c>
      <c r="P3578" s="7">
        <f t="shared" si="221"/>
        <v>20</v>
      </c>
      <c r="Q3578" s="4" t="s">
        <v>8317</v>
      </c>
      <c r="R3578" s="4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6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130</v>
      </c>
      <c r="P3579" s="7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6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100.01333333333334</v>
      </c>
      <c r="P3580" s="7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6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100</v>
      </c>
      <c r="P3581" s="7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6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113.88888888888889</v>
      </c>
      <c r="P3582" s="7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6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100</v>
      </c>
      <c r="P3583" s="7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6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287</v>
      </c>
      <c r="P3584" s="7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6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108.5</v>
      </c>
      <c r="P3585" s="7">
        <f t="shared" si="221"/>
        <v>135.625</v>
      </c>
      <c r="Q3585" s="4" t="s">
        <v>8317</v>
      </c>
      <c r="R3585" s="4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6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115.5</v>
      </c>
      <c r="P3586" s="7">
        <f t="shared" si="221"/>
        <v>30.9375</v>
      </c>
      <c r="Q3586" s="4" t="s">
        <v>8317</v>
      </c>
      <c r="R3586" s="4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6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(E3587*100)/D3587</f>
        <v>119.11764705882354</v>
      </c>
      <c r="P3587" s="7">
        <f t="shared" ref="P3587:P3650" si="225">AVERAGE(E3587/L3587)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6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109.42666666666666</v>
      </c>
      <c r="P3588" s="7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6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126.6</v>
      </c>
      <c r="P3589" s="7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6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100.5</v>
      </c>
      <c r="P3590" s="7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6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127.5</v>
      </c>
      <c r="P3591" s="7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6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100.06</v>
      </c>
      <c r="P3592" s="7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6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175</v>
      </c>
      <c r="P3593" s="7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6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127.25</v>
      </c>
      <c r="P3594" s="7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6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110.63333333333334</v>
      </c>
      <c r="P3595" s="7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6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125.9375</v>
      </c>
      <c r="P3596" s="7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6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118.5</v>
      </c>
      <c r="P3597" s="7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6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107.72727272727273</v>
      </c>
      <c r="P3598" s="7">
        <f t="shared" si="225"/>
        <v>79</v>
      </c>
      <c r="Q3598" s="4" t="s">
        <v>8317</v>
      </c>
      <c r="R3598" s="4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6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102.6</v>
      </c>
      <c r="P3599" s="7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6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110.1</v>
      </c>
      <c r="P3600" s="7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6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202</v>
      </c>
      <c r="P3601" s="7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6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130</v>
      </c>
      <c r="P3602" s="7">
        <f t="shared" si="225"/>
        <v>3.25</v>
      </c>
      <c r="Q3602" s="4" t="s">
        <v>8317</v>
      </c>
      <c r="R3602" s="4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6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104.35</v>
      </c>
      <c r="P3603" s="7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6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100.05</v>
      </c>
      <c r="P3604" s="7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6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170.66666666666666</v>
      </c>
      <c r="P3605" s="7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6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112.83333333333333</v>
      </c>
      <c r="P3606" s="7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6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184</v>
      </c>
      <c r="P3607" s="7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6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130.26666666666668</v>
      </c>
      <c r="P3608" s="7">
        <f t="shared" si="225"/>
        <v>61.0625</v>
      </c>
      <c r="Q3608" s="4" t="s">
        <v>8317</v>
      </c>
      <c r="R3608" s="4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6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105.45454545454545</v>
      </c>
      <c r="P3609" s="7">
        <f t="shared" si="225"/>
        <v>29</v>
      </c>
      <c r="Q3609" s="4" t="s">
        <v>8317</v>
      </c>
      <c r="R3609" s="4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6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100</v>
      </c>
      <c r="P3610" s="7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42506.459375000006</v>
      </c>
      <c r="T3610" s="12">
        <f t="shared" si="227"/>
        <v>42538.333333333328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6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153.31632653061226</v>
      </c>
      <c r="P3611" s="7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42429.741724537031</v>
      </c>
      <c r="T3611" s="12">
        <f t="shared" si="227"/>
        <v>42459.700057870374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6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162.30000000000001</v>
      </c>
      <c r="P3612" s="7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6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136</v>
      </c>
      <c r="P3613" s="7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6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144.4</v>
      </c>
      <c r="P3614" s="7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41789.476979166669</v>
      </c>
      <c r="T3614" s="12">
        <f t="shared" si="227"/>
        <v>41799.476979166669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6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100</v>
      </c>
      <c r="P3615" s="7">
        <f t="shared" si="225"/>
        <v>62.5</v>
      </c>
      <c r="Q3615" s="4" t="s">
        <v>8317</v>
      </c>
      <c r="R3615" s="4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6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100.8</v>
      </c>
      <c r="P3616" s="7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6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106.8</v>
      </c>
      <c r="P3617" s="7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6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124.8</v>
      </c>
      <c r="P3618" s="7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6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118.91891891891892</v>
      </c>
      <c r="P3619" s="7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6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101</v>
      </c>
      <c r="P3620" s="7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6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113</v>
      </c>
      <c r="P3621" s="7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42660.882245370376</v>
      </c>
      <c r="T3621" s="12">
        <f t="shared" si="227"/>
        <v>42693.666666666672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6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105.19047619047619</v>
      </c>
      <c r="P3622" s="7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6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109.73333333333333</v>
      </c>
      <c r="P3623" s="7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6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100.099</v>
      </c>
      <c r="P3624" s="7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6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120</v>
      </c>
      <c r="P3625" s="7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6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104.93333333333334</v>
      </c>
      <c r="P3626" s="7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42545.524189814809</v>
      </c>
      <c r="T3626" s="12">
        <f t="shared" si="227"/>
        <v>42605.524189814809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6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102.66666666666667</v>
      </c>
      <c r="P3627" s="7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6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101.825</v>
      </c>
      <c r="P3628" s="7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6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100</v>
      </c>
      <c r="P3629" s="7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6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7" t="e">
        <f t="shared" si="225"/>
        <v>#DIV/0!</v>
      </c>
      <c r="Q3630" s="4" t="s">
        <v>8317</v>
      </c>
      <c r="R3630" s="4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6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2.0000000000000001E-4</v>
      </c>
      <c r="P3631" s="7">
        <f t="shared" si="225"/>
        <v>1</v>
      </c>
      <c r="Q3631" s="4" t="s">
        <v>8317</v>
      </c>
      <c r="R3631" s="4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6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3.3333333333333333E-2</v>
      </c>
      <c r="P3632" s="7">
        <f t="shared" si="225"/>
        <v>1</v>
      </c>
      <c r="Q3632" s="4" t="s">
        <v>8317</v>
      </c>
      <c r="R3632" s="4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6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51.023391812865498</v>
      </c>
      <c r="P3633" s="7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6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20</v>
      </c>
      <c r="P3634" s="7">
        <f t="shared" si="225"/>
        <v>100</v>
      </c>
      <c r="Q3634" s="4" t="s">
        <v>8317</v>
      </c>
      <c r="R3634" s="4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6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35.24</v>
      </c>
      <c r="P3635" s="7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6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4.246666666666667</v>
      </c>
      <c r="P3636" s="7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6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36.457142857142856</v>
      </c>
      <c r="P3637" s="7">
        <f t="shared" si="225"/>
        <v>127.6</v>
      </c>
      <c r="Q3637" s="4" t="s">
        <v>8317</v>
      </c>
      <c r="R3637" s="4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6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7" t="e">
        <f t="shared" si="225"/>
        <v>#DIV/0!</v>
      </c>
      <c r="Q3638" s="4" t="s">
        <v>8317</v>
      </c>
      <c r="R3638" s="4" t="s">
        <v>8359</v>
      </c>
      <c r="S3638" s="12">
        <f t="shared" si="226"/>
        <v>42226.444780092599</v>
      </c>
      <c r="T3638" s="12">
        <f t="shared" si="227"/>
        <v>42261.444780092599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6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30.866666666666667</v>
      </c>
      <c r="P3639" s="7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6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6.5454545454545459</v>
      </c>
      <c r="P3640" s="7">
        <f t="shared" si="225"/>
        <v>108</v>
      </c>
      <c r="Q3640" s="4" t="s">
        <v>8317</v>
      </c>
      <c r="R3640" s="4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6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4.0000000000000001E-3</v>
      </c>
      <c r="P3641" s="7">
        <f t="shared" si="225"/>
        <v>1</v>
      </c>
      <c r="Q3641" s="4" t="s">
        <v>8317</v>
      </c>
      <c r="R3641" s="4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6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5.5</v>
      </c>
      <c r="P3642" s="7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6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7" t="e">
        <f t="shared" si="225"/>
        <v>#DIV/0!</v>
      </c>
      <c r="Q3643" s="4" t="s">
        <v>8317</v>
      </c>
      <c r="R3643" s="4" t="s">
        <v>8359</v>
      </c>
      <c r="S3643" s="12">
        <f t="shared" si="226"/>
        <v>41899.377071759263</v>
      </c>
      <c r="T3643" s="12">
        <f t="shared" si="227"/>
        <v>41916.958333333336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6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2.1428571428571428</v>
      </c>
      <c r="P3644" s="7">
        <f t="shared" si="225"/>
        <v>7.5</v>
      </c>
      <c r="Q3644" s="4" t="s">
        <v>8317</v>
      </c>
      <c r="R3644" s="4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6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7" t="e">
        <f t="shared" si="225"/>
        <v>#DIV/0!</v>
      </c>
      <c r="Q3645" s="4" t="s">
        <v>8317</v>
      </c>
      <c r="R3645" s="4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6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16.420000000000002</v>
      </c>
      <c r="P3646" s="7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6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0.1</v>
      </c>
      <c r="P3647" s="7">
        <f t="shared" si="225"/>
        <v>1</v>
      </c>
      <c r="Q3647" s="4" t="s">
        <v>8317</v>
      </c>
      <c r="R3647" s="4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6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4.8099999999999996</v>
      </c>
      <c r="P3648" s="7">
        <f t="shared" si="225"/>
        <v>60.125</v>
      </c>
      <c r="Q3648" s="4" t="s">
        <v>8317</v>
      </c>
      <c r="R3648" s="4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6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6</v>
      </c>
      <c r="P3649" s="7">
        <f t="shared" si="225"/>
        <v>15</v>
      </c>
      <c r="Q3649" s="4" t="s">
        <v>8317</v>
      </c>
      <c r="R3649" s="4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6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100.38249999999999</v>
      </c>
      <c r="P3650" s="7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6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(E3651*100)/D3651</f>
        <v>104</v>
      </c>
      <c r="P3651" s="7">
        <f t="shared" ref="P3651:P3714" si="229">AVERAGE(E3651/L3651)</f>
        <v>97.5</v>
      </c>
      <c r="Q3651" s="4" t="s">
        <v>8317</v>
      </c>
      <c r="R3651" s="4" t="s">
        <v>8318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6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100</v>
      </c>
      <c r="P3652" s="7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6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104</v>
      </c>
      <c r="P3653" s="7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6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250.66666666666666</v>
      </c>
      <c r="P3654" s="7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6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100.5</v>
      </c>
      <c r="P3655" s="7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6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174.4</v>
      </c>
      <c r="P3656" s="7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6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116.26</v>
      </c>
      <c r="P3657" s="7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6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105.82</v>
      </c>
      <c r="P3658" s="7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42737.660138888896</v>
      </c>
      <c r="T3658" s="12">
        <f t="shared" si="231"/>
        <v>42767.707638888889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6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110.75</v>
      </c>
      <c r="P3659" s="7">
        <f t="shared" si="229"/>
        <v>110.75</v>
      </c>
      <c r="Q3659" s="4" t="s">
        <v>8317</v>
      </c>
      <c r="R3659" s="4" t="s">
        <v>8318</v>
      </c>
      <c r="S3659" s="12">
        <f t="shared" si="230"/>
        <v>42499.379849537043</v>
      </c>
      <c r="T3659" s="12">
        <f t="shared" si="231"/>
        <v>42522.654166666667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6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100.66666666666667</v>
      </c>
      <c r="P3660" s="7">
        <f t="shared" si="229"/>
        <v>75.5</v>
      </c>
      <c r="Q3660" s="4" t="s">
        <v>8317</v>
      </c>
      <c r="R3660" s="4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6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102.03333333333333</v>
      </c>
      <c r="P3661" s="7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6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100</v>
      </c>
      <c r="P3662" s="7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6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111</v>
      </c>
      <c r="P3663" s="7">
        <f t="shared" si="229"/>
        <v>92.5</v>
      </c>
      <c r="Q3663" s="4" t="s">
        <v>8317</v>
      </c>
      <c r="R3663" s="4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6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101.425</v>
      </c>
      <c r="P3664" s="7">
        <f t="shared" si="229"/>
        <v>202.85</v>
      </c>
      <c r="Q3664" s="4" t="s">
        <v>8317</v>
      </c>
      <c r="R3664" s="4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6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104</v>
      </c>
      <c r="P3665" s="7">
        <f t="shared" si="229"/>
        <v>26</v>
      </c>
      <c r="Q3665" s="4" t="s">
        <v>8317</v>
      </c>
      <c r="R3665" s="4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6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109.375</v>
      </c>
      <c r="P3666" s="7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6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115.16129032258064</v>
      </c>
      <c r="P3667" s="7">
        <f t="shared" si="229"/>
        <v>51</v>
      </c>
      <c r="Q3667" s="4" t="s">
        <v>8317</v>
      </c>
      <c r="R3667" s="4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6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100</v>
      </c>
      <c r="P3668" s="7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6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103.17033333333333</v>
      </c>
      <c r="P3669" s="7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42173.720127314817</v>
      </c>
      <c r="T3669" s="12">
        <f t="shared" si="231"/>
        <v>42203.720127314817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6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103.5</v>
      </c>
      <c r="P3670" s="7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6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138.19999999999999</v>
      </c>
      <c r="P3671" s="7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6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109.54545454545455</v>
      </c>
      <c r="P3672" s="7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6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100.85714285714286</v>
      </c>
      <c r="P3673" s="7">
        <f t="shared" si="229"/>
        <v>88.25</v>
      </c>
      <c r="Q3673" s="4" t="s">
        <v>8317</v>
      </c>
      <c r="R3673" s="4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6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101.53333333333333</v>
      </c>
      <c r="P3674" s="7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6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113.625</v>
      </c>
      <c r="P3675" s="7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6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100</v>
      </c>
      <c r="P3676" s="7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6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140</v>
      </c>
      <c r="P3677" s="7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6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128.75</v>
      </c>
      <c r="P3678" s="7">
        <f t="shared" si="229"/>
        <v>64.375</v>
      </c>
      <c r="Q3678" s="4" t="s">
        <v>8317</v>
      </c>
      <c r="R3678" s="4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6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102.90416666666667</v>
      </c>
      <c r="P3679" s="7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41802.324282407404</v>
      </c>
      <c r="T3679" s="12">
        <f t="shared" si="231"/>
        <v>41822.915972222225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6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102.5</v>
      </c>
      <c r="P3680" s="7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6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110.1</v>
      </c>
      <c r="P3681" s="7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6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112.76666666666667</v>
      </c>
      <c r="P3682" s="7">
        <f t="shared" si="229"/>
        <v>99.5</v>
      </c>
      <c r="Q3682" s="4" t="s">
        <v>8317</v>
      </c>
      <c r="R3682" s="4" t="s">
        <v>8318</v>
      </c>
      <c r="S3682" s="12">
        <f t="shared" si="230"/>
        <v>42627.204097222217</v>
      </c>
      <c r="T3682" s="12">
        <f t="shared" si="231"/>
        <v>42648.204097222217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6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111.9</v>
      </c>
      <c r="P3683" s="7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6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139.19999999999999</v>
      </c>
      <c r="P3684" s="7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6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110.85714285714286</v>
      </c>
      <c r="P3685" s="7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6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139.06666666666666</v>
      </c>
      <c r="P3686" s="7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6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105.7</v>
      </c>
      <c r="P3687" s="7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6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101.42857142857143</v>
      </c>
      <c r="P3688" s="7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6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100.245</v>
      </c>
      <c r="P3689" s="7">
        <f t="shared" si="229"/>
        <v>200.49</v>
      </c>
      <c r="Q3689" s="4" t="s">
        <v>8317</v>
      </c>
      <c r="R3689" s="4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6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109.16666666666667</v>
      </c>
      <c r="P3690" s="7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6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118.33333333333333</v>
      </c>
      <c r="P3691" s="7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6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120</v>
      </c>
      <c r="P3692" s="7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41940.348182870373</v>
      </c>
      <c r="T3692" s="12">
        <f t="shared" si="231"/>
        <v>41970.389849537038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6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127.96</v>
      </c>
      <c r="P3693" s="7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6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126</v>
      </c>
      <c r="P3694" s="7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6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129.12912912912913</v>
      </c>
      <c r="P3695" s="7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6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107.42857142857143</v>
      </c>
      <c r="P3696" s="7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6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100.125</v>
      </c>
      <c r="P3697" s="7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6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155</v>
      </c>
      <c r="P3698" s="7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6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108</v>
      </c>
      <c r="P3699" s="7">
        <f t="shared" si="229"/>
        <v>72</v>
      </c>
      <c r="Q3699" s="4" t="s">
        <v>8317</v>
      </c>
      <c r="R3699" s="4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6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110.52</v>
      </c>
      <c r="P3700" s="7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6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100.8</v>
      </c>
      <c r="P3701" s="7">
        <f t="shared" si="229"/>
        <v>63</v>
      </c>
      <c r="Q3701" s="4" t="s">
        <v>8317</v>
      </c>
      <c r="R3701" s="4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6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121.2</v>
      </c>
      <c r="P3702" s="7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6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100.33333333333333</v>
      </c>
      <c r="P3703" s="7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6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109.16666666666667</v>
      </c>
      <c r="P3704" s="7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6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123.42857142857143</v>
      </c>
      <c r="P3705" s="7">
        <f t="shared" si="229"/>
        <v>43.2</v>
      </c>
      <c r="Q3705" s="4" t="s">
        <v>8317</v>
      </c>
      <c r="R3705" s="4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6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136.33666666666667</v>
      </c>
      <c r="P3706" s="7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6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103.46657233816767</v>
      </c>
      <c r="P3707" s="7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6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121.33333333333333</v>
      </c>
      <c r="P3708" s="7">
        <f t="shared" si="229"/>
        <v>140</v>
      </c>
      <c r="Q3708" s="4" t="s">
        <v>8317</v>
      </c>
      <c r="R3708" s="4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6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186</v>
      </c>
      <c r="P3709" s="7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6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300</v>
      </c>
      <c r="P3710" s="7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41809.892199074071</v>
      </c>
      <c r="T3710" s="12">
        <f t="shared" si="231"/>
        <v>41823.892199074071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6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108.25</v>
      </c>
      <c r="P3711" s="7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6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141.15384615384616</v>
      </c>
      <c r="P3712" s="7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6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114</v>
      </c>
      <c r="P3713" s="7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6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153.73333333333332</v>
      </c>
      <c r="P3714" s="7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42133.922071759262</v>
      </c>
      <c r="T3714" s="12">
        <f t="shared" si="231"/>
        <v>42155.040972222225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6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(E3715*100)/D3715</f>
        <v>101.5</v>
      </c>
      <c r="P3715" s="7">
        <f t="shared" ref="P3715:P3778" si="233">AVERAGE(E3715/L3715)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6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102.35</v>
      </c>
      <c r="P3716" s="7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42118.306331018524</v>
      </c>
      <c r="T3716" s="12">
        <f t="shared" si="235"/>
        <v>42149.915972222225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6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102.57142857142857</v>
      </c>
      <c r="P3717" s="7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6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155.75</v>
      </c>
      <c r="P3718" s="7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6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100.75</v>
      </c>
      <c r="P3719" s="7">
        <f t="shared" si="233"/>
        <v>310</v>
      </c>
      <c r="Q3719" s="4" t="s">
        <v>8317</v>
      </c>
      <c r="R3719" s="4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6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239.4</v>
      </c>
      <c r="P3720" s="7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6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210</v>
      </c>
      <c r="P3721" s="7">
        <f t="shared" si="233"/>
        <v>105</v>
      </c>
      <c r="Q3721" s="4" t="s">
        <v>8317</v>
      </c>
      <c r="R3721" s="4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6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104.51515151515152</v>
      </c>
      <c r="P3722" s="7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6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100.8</v>
      </c>
      <c r="P3723" s="7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6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111.2</v>
      </c>
      <c r="P3724" s="7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6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102.04444444444445</v>
      </c>
      <c r="P3725" s="7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41943.503032407411</v>
      </c>
      <c r="T3725" s="12">
        <f t="shared" si="235"/>
        <v>41973.544699074075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6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102.54767441860466</v>
      </c>
      <c r="P3726" s="7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42465.241435185191</v>
      </c>
      <c r="T3726" s="12">
        <f t="shared" si="235"/>
        <v>42494.708333333328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6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127</v>
      </c>
      <c r="P3727" s="7">
        <f t="shared" si="233"/>
        <v>25.4</v>
      </c>
      <c r="Q3727" s="4" t="s">
        <v>8317</v>
      </c>
      <c r="R3727" s="4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6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338.70588235294116</v>
      </c>
      <c r="P3728" s="7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42461.890868055561</v>
      </c>
      <c r="T3728" s="12">
        <f t="shared" si="235"/>
        <v>42489.625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6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100.75</v>
      </c>
      <c r="P3729" s="7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6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9.31</v>
      </c>
      <c r="P3730" s="7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6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7.24</v>
      </c>
      <c r="P3731" s="7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6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10</v>
      </c>
      <c r="P3732" s="7">
        <f t="shared" si="233"/>
        <v>100</v>
      </c>
      <c r="Q3732" s="4" t="s">
        <v>8317</v>
      </c>
      <c r="R3732" s="4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6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11.272727272727273</v>
      </c>
      <c r="P3733" s="7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6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15.411764705882353</v>
      </c>
      <c r="P3734" s="7">
        <f t="shared" si="233"/>
        <v>32.75</v>
      </c>
      <c r="Q3734" s="4" t="s">
        <v>8317</v>
      </c>
      <c r="R3734" s="4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6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7" t="e">
        <f t="shared" si="233"/>
        <v>#DIV/0!</v>
      </c>
      <c r="Q3735" s="4" t="s">
        <v>8317</v>
      </c>
      <c r="R3735" s="4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6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28.466666666666665</v>
      </c>
      <c r="P3736" s="7">
        <f t="shared" si="233"/>
        <v>61</v>
      </c>
      <c r="Q3736" s="4" t="s">
        <v>8317</v>
      </c>
      <c r="R3736" s="4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6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13.333333333333334</v>
      </c>
      <c r="P3737" s="7">
        <f t="shared" si="233"/>
        <v>10</v>
      </c>
      <c r="Q3737" s="4" t="s">
        <v>8317</v>
      </c>
      <c r="R3737" s="4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6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0.66666666666666663</v>
      </c>
      <c r="P3738" s="7">
        <f t="shared" si="233"/>
        <v>10</v>
      </c>
      <c r="Q3738" s="4" t="s">
        <v>8317</v>
      </c>
      <c r="R3738" s="4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6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21.428571428571427</v>
      </c>
      <c r="P3739" s="7">
        <f t="shared" si="233"/>
        <v>37.5</v>
      </c>
      <c r="Q3739" s="4" t="s">
        <v>8317</v>
      </c>
      <c r="R3739" s="4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6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18</v>
      </c>
      <c r="P3740" s="7">
        <f t="shared" si="233"/>
        <v>45</v>
      </c>
      <c r="Q3740" s="4" t="s">
        <v>8317</v>
      </c>
      <c r="R3740" s="4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6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20.125</v>
      </c>
      <c r="P3741" s="7">
        <f t="shared" si="233"/>
        <v>100.625</v>
      </c>
      <c r="Q3741" s="4" t="s">
        <v>8317</v>
      </c>
      <c r="R3741" s="4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6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17.899999999999999</v>
      </c>
      <c r="P3742" s="7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6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7" t="e">
        <f t="shared" si="233"/>
        <v>#DIV/0!</v>
      </c>
      <c r="Q3743" s="4" t="s">
        <v>8317</v>
      </c>
      <c r="R3743" s="4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6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2</v>
      </c>
      <c r="P3744" s="7">
        <f t="shared" si="233"/>
        <v>25</v>
      </c>
      <c r="Q3744" s="4" t="s">
        <v>8317</v>
      </c>
      <c r="R3744" s="4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6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7" t="e">
        <f t="shared" si="233"/>
        <v>#DIV/0!</v>
      </c>
      <c r="Q3745" s="4" t="s">
        <v>8317</v>
      </c>
      <c r="R3745" s="4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6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7" t="e">
        <f t="shared" si="233"/>
        <v>#DIV/0!</v>
      </c>
      <c r="Q3746" s="4" t="s">
        <v>8317</v>
      </c>
      <c r="R3746" s="4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6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10</v>
      </c>
      <c r="P3747" s="7">
        <f t="shared" si="233"/>
        <v>10</v>
      </c>
      <c r="Q3747" s="4" t="s">
        <v>8317</v>
      </c>
      <c r="R3747" s="4" t="s">
        <v>8318</v>
      </c>
      <c r="S3747" s="12">
        <f t="shared" si="234"/>
        <v>41831.447939814818</v>
      </c>
      <c r="T3747" s="12">
        <f t="shared" si="235"/>
        <v>41861.447939814818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6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2.3764705882352941</v>
      </c>
      <c r="P3748" s="7">
        <f t="shared" si="233"/>
        <v>202</v>
      </c>
      <c r="Q3748" s="4" t="s">
        <v>8317</v>
      </c>
      <c r="R3748" s="4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6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1</v>
      </c>
      <c r="P3749" s="7">
        <f t="shared" si="233"/>
        <v>25</v>
      </c>
      <c r="Q3749" s="4" t="s">
        <v>8317</v>
      </c>
      <c r="R3749" s="4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6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103.52</v>
      </c>
      <c r="P3750" s="7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6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105</v>
      </c>
      <c r="P3751" s="7">
        <f t="shared" si="233"/>
        <v>75</v>
      </c>
      <c r="Q3751" s="4" t="s">
        <v>8317</v>
      </c>
      <c r="R3751" s="4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6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100.45</v>
      </c>
      <c r="P3752" s="7">
        <f t="shared" si="233"/>
        <v>215.25</v>
      </c>
      <c r="Q3752" s="4" t="s">
        <v>8317</v>
      </c>
      <c r="R3752" s="4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6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132.6</v>
      </c>
      <c r="P3753" s="7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42402.785567129627</v>
      </c>
      <c r="T3753" s="12">
        <f t="shared" si="235"/>
        <v>42462.743900462956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6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113</v>
      </c>
      <c r="P3754" s="7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6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103.34</v>
      </c>
      <c r="P3755" s="7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6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120</v>
      </c>
      <c r="P3756" s="7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6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129.63636363636363</v>
      </c>
      <c r="P3757" s="7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6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101.11111111111111</v>
      </c>
      <c r="P3758" s="7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6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108.51428571428572</v>
      </c>
      <c r="P3759" s="7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6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102.33333333333333</v>
      </c>
      <c r="P3760" s="7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41747.221504629626</v>
      </c>
      <c r="T3760" s="12">
        <f t="shared" si="235"/>
        <v>41777.958333333336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6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110.24425000000001</v>
      </c>
      <c r="P3761" s="7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6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101.01540000000001</v>
      </c>
      <c r="P3762" s="7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6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100</v>
      </c>
      <c r="P3763" s="7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6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106.24</v>
      </c>
      <c r="P3764" s="7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6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100</v>
      </c>
      <c r="P3765" s="7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6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100</v>
      </c>
      <c r="P3766" s="7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42499.592962962968</v>
      </c>
      <c r="T3766" s="12">
        <f t="shared" si="235"/>
        <v>42518.774999999994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6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113.45714285714286</v>
      </c>
      <c r="P3767" s="7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6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102.65009999999999</v>
      </c>
      <c r="P3768" s="7">
        <f t="shared" si="233"/>
        <v>106.9271875</v>
      </c>
      <c r="Q3768" s="4" t="s">
        <v>8317</v>
      </c>
      <c r="R3768" s="4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6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116.75</v>
      </c>
      <c r="P3769" s="7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6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107.65274999999998</v>
      </c>
      <c r="P3770" s="7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6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100</v>
      </c>
      <c r="P3771" s="7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6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100</v>
      </c>
      <c r="P3772" s="7">
        <f t="shared" si="233"/>
        <v>100</v>
      </c>
      <c r="Q3772" s="4" t="s">
        <v>8317</v>
      </c>
      <c r="R3772" s="4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6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146</v>
      </c>
      <c r="P3773" s="7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6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110.2</v>
      </c>
      <c r="P3774" s="7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6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108.2</v>
      </c>
      <c r="P3775" s="7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42655.755173611105</v>
      </c>
      <c r="T3775" s="12">
        <f t="shared" si="235"/>
        <v>42688.838888888888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6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100</v>
      </c>
      <c r="P3776" s="7">
        <f t="shared" si="233"/>
        <v>100</v>
      </c>
      <c r="Q3776" s="4" t="s">
        <v>8317</v>
      </c>
      <c r="R3776" s="4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6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100.25</v>
      </c>
      <c r="P3777" s="7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6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106.71250000000001</v>
      </c>
      <c r="P3778" s="7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6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(E3779*100)/D3779</f>
        <v>143.19999999999999</v>
      </c>
      <c r="P3779" s="7">
        <f t="shared" ref="P3779:P3842" si="237">AVERAGE(E3779/L3779)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6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105.04166666666667</v>
      </c>
      <c r="P3780" s="7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6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103.98</v>
      </c>
      <c r="P3781" s="7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42425.485416666663</v>
      </c>
      <c r="T3781" s="12">
        <f t="shared" si="239"/>
        <v>42455.443750000006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6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120</v>
      </c>
      <c r="P3782" s="7">
        <f t="shared" si="237"/>
        <v>100</v>
      </c>
      <c r="Q3782" s="4" t="s">
        <v>8317</v>
      </c>
      <c r="R3782" s="4" t="s">
        <v>8359</v>
      </c>
      <c r="S3782" s="12">
        <f t="shared" si="238"/>
        <v>42165.969733796301</v>
      </c>
      <c r="T3782" s="12">
        <f t="shared" si="239"/>
        <v>42198.587499999994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6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109.66666666666667</v>
      </c>
      <c r="P3783" s="7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6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101.75</v>
      </c>
      <c r="P3784" s="7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42546.612233796302</v>
      </c>
      <c r="T3784" s="12">
        <f t="shared" si="239"/>
        <v>42575.708333333328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6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128.91666666666666</v>
      </c>
      <c r="P3785" s="7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6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115</v>
      </c>
      <c r="P3786" s="7">
        <f t="shared" si="237"/>
        <v>115</v>
      </c>
      <c r="Q3786" s="4" t="s">
        <v>8317</v>
      </c>
      <c r="R3786" s="4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6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150.75</v>
      </c>
      <c r="P3787" s="7">
        <f t="shared" si="237"/>
        <v>100.5</v>
      </c>
      <c r="Q3787" s="4" t="s">
        <v>8317</v>
      </c>
      <c r="R3787" s="4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6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110.96666666666667</v>
      </c>
      <c r="P3788" s="7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6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100.28571428571429</v>
      </c>
      <c r="P3789" s="7">
        <f t="shared" si="237"/>
        <v>35.1</v>
      </c>
      <c r="Q3789" s="4" t="s">
        <v>8317</v>
      </c>
      <c r="R3789" s="4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6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0.66666666666666663</v>
      </c>
      <c r="P3790" s="7">
        <f t="shared" si="237"/>
        <v>500</v>
      </c>
      <c r="Q3790" s="4" t="s">
        <v>8317</v>
      </c>
      <c r="R3790" s="4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6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3.267605633802817</v>
      </c>
      <c r="P3791" s="7">
        <f t="shared" si="237"/>
        <v>29</v>
      </c>
      <c r="Q3791" s="4" t="s">
        <v>8317</v>
      </c>
      <c r="R3791" s="4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6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7" t="e">
        <f t="shared" si="237"/>
        <v>#DIV/0!</v>
      </c>
      <c r="Q3792" s="4" t="s">
        <v>8317</v>
      </c>
      <c r="R3792" s="4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6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7" t="e">
        <f t="shared" si="237"/>
        <v>#DIV/0!</v>
      </c>
      <c r="Q3793" s="4" t="s">
        <v>8317</v>
      </c>
      <c r="R3793" s="4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6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0.28000000000000003</v>
      </c>
      <c r="P3794" s="7">
        <f t="shared" si="237"/>
        <v>17.5</v>
      </c>
      <c r="Q3794" s="4" t="s">
        <v>8317</v>
      </c>
      <c r="R3794" s="4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6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59.657142857142858</v>
      </c>
      <c r="P3795" s="7">
        <f t="shared" si="237"/>
        <v>174</v>
      </c>
      <c r="Q3795" s="4" t="s">
        <v>8317</v>
      </c>
      <c r="R3795" s="4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6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1</v>
      </c>
      <c r="P3796" s="7">
        <f t="shared" si="237"/>
        <v>50</v>
      </c>
      <c r="Q3796" s="4" t="s">
        <v>8317</v>
      </c>
      <c r="R3796" s="4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6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1.6666666666666667</v>
      </c>
      <c r="P3797" s="7">
        <f t="shared" si="237"/>
        <v>5</v>
      </c>
      <c r="Q3797" s="4" t="s">
        <v>8317</v>
      </c>
      <c r="R3797" s="4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6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4.4444444444444444E-3</v>
      </c>
      <c r="P3798" s="7">
        <f t="shared" si="237"/>
        <v>1</v>
      </c>
      <c r="Q3798" s="4" t="s">
        <v>8317</v>
      </c>
      <c r="R3798" s="4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6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89.666666666666671</v>
      </c>
      <c r="P3799" s="7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6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1.4642857142857142</v>
      </c>
      <c r="P3800" s="7">
        <f t="shared" si="237"/>
        <v>205</v>
      </c>
      <c r="Q3800" s="4" t="s">
        <v>8317</v>
      </c>
      <c r="R3800" s="4" t="s">
        <v>8359</v>
      </c>
      <c r="S3800" s="12">
        <f t="shared" si="238"/>
        <v>41831.472777777781</v>
      </c>
      <c r="T3800" s="12">
        <f t="shared" si="239"/>
        <v>41861.472777777781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6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4.0199999999999996</v>
      </c>
      <c r="P3801" s="7">
        <f t="shared" si="237"/>
        <v>100.5</v>
      </c>
      <c r="Q3801" s="4" t="s">
        <v>8317</v>
      </c>
      <c r="R3801" s="4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6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4.0045454545454549</v>
      </c>
      <c r="P3802" s="7">
        <f t="shared" si="237"/>
        <v>55.0625</v>
      </c>
      <c r="Q3802" s="4" t="s">
        <v>8317</v>
      </c>
      <c r="R3802" s="4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6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8.52</v>
      </c>
      <c r="P3803" s="7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6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7" t="e">
        <f t="shared" si="237"/>
        <v>#DIV/0!</v>
      </c>
      <c r="Q3804" s="4" t="s">
        <v>8317</v>
      </c>
      <c r="R3804" s="4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6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19.649999999999999</v>
      </c>
      <c r="P3805" s="7">
        <f t="shared" si="237"/>
        <v>58.95</v>
      </c>
      <c r="Q3805" s="4" t="s">
        <v>8317</v>
      </c>
      <c r="R3805" s="4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6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7" t="e">
        <f t="shared" si="237"/>
        <v>#DIV/0!</v>
      </c>
      <c r="Q3806" s="4" t="s">
        <v>8317</v>
      </c>
      <c r="R3806" s="4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6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2E-3</v>
      </c>
      <c r="P3807" s="7">
        <f t="shared" si="237"/>
        <v>1.5</v>
      </c>
      <c r="Q3807" s="4" t="s">
        <v>8317</v>
      </c>
      <c r="R3807" s="4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6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6.6666666666666666E-2</v>
      </c>
      <c r="P3808" s="7">
        <f t="shared" si="237"/>
        <v>5</v>
      </c>
      <c r="Q3808" s="4" t="s">
        <v>8317</v>
      </c>
      <c r="R3808" s="4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6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30.333333333333332</v>
      </c>
      <c r="P3809" s="7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6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100</v>
      </c>
      <c r="P3810" s="7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6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101.25</v>
      </c>
      <c r="P3811" s="7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6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121.73333333333333</v>
      </c>
      <c r="P3812" s="7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6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330</v>
      </c>
      <c r="P3813" s="7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6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109.55</v>
      </c>
      <c r="P3814" s="7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6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100.95190476190474</v>
      </c>
      <c r="P3815" s="7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6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140.13333333333333</v>
      </c>
      <c r="P3816" s="7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6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100.001</v>
      </c>
      <c r="P3817" s="7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6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119.238</v>
      </c>
      <c r="P3818" s="7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6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107.25</v>
      </c>
      <c r="P3819" s="7">
        <f t="shared" si="237"/>
        <v>107.25</v>
      </c>
      <c r="Q3819" s="4" t="s">
        <v>8317</v>
      </c>
      <c r="R3819" s="4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6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228</v>
      </c>
      <c r="P3820" s="7">
        <f t="shared" si="237"/>
        <v>57</v>
      </c>
      <c r="Q3820" s="4" t="s">
        <v>8317</v>
      </c>
      <c r="R3820" s="4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6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106.4</v>
      </c>
      <c r="P3821" s="7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6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143.33333333333334</v>
      </c>
      <c r="P3822" s="7">
        <f t="shared" si="237"/>
        <v>21.5</v>
      </c>
      <c r="Q3822" s="4" t="s">
        <v>8317</v>
      </c>
      <c r="R3822" s="4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6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104.54285714285714</v>
      </c>
      <c r="P3823" s="7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6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110.02</v>
      </c>
      <c r="P3824" s="7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6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106</v>
      </c>
      <c r="P3825" s="7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6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108</v>
      </c>
      <c r="P3826" s="7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6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105.42</v>
      </c>
      <c r="P3827" s="7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6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119.16666666666667</v>
      </c>
      <c r="P3828" s="7">
        <f t="shared" si="237"/>
        <v>27.5</v>
      </c>
      <c r="Q3828" s="4" t="s">
        <v>8317</v>
      </c>
      <c r="R3828" s="4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6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152.66666666666666</v>
      </c>
      <c r="P3829" s="7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6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100</v>
      </c>
      <c r="P3830" s="7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41944.277627314819</v>
      </c>
      <c r="T3830" s="12">
        <f t="shared" si="239"/>
        <v>42004.319293981483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6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100.2</v>
      </c>
      <c r="P3831" s="7">
        <f t="shared" si="237"/>
        <v>62.625</v>
      </c>
      <c r="Q3831" s="4" t="s">
        <v>8317</v>
      </c>
      <c r="R3831" s="4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6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225</v>
      </c>
      <c r="P3832" s="7">
        <f t="shared" si="237"/>
        <v>75</v>
      </c>
      <c r="Q3832" s="4" t="s">
        <v>8317</v>
      </c>
      <c r="R3832" s="4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6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106.02200000000001</v>
      </c>
      <c r="P3833" s="7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6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104.66666666666667</v>
      </c>
      <c r="P3834" s="7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6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116.66666666666667</v>
      </c>
      <c r="P3835" s="7">
        <f t="shared" si="237"/>
        <v>70</v>
      </c>
      <c r="Q3835" s="4" t="s">
        <v>8317</v>
      </c>
      <c r="R3835" s="4" t="s">
        <v>8318</v>
      </c>
      <c r="S3835" s="12">
        <f t="shared" si="238"/>
        <v>41963.622361111105</v>
      </c>
      <c r="T3835" s="12">
        <f t="shared" si="239"/>
        <v>41974.547916666663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6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109.03333333333333</v>
      </c>
      <c r="P3836" s="7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6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160</v>
      </c>
      <c r="P3837" s="7">
        <f t="shared" si="237"/>
        <v>40</v>
      </c>
      <c r="Q3837" s="4" t="s">
        <v>8317</v>
      </c>
      <c r="R3837" s="4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6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112.5</v>
      </c>
      <c r="P3838" s="7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6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102.1</v>
      </c>
      <c r="P3839" s="7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6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100.824</v>
      </c>
      <c r="P3840" s="7">
        <f t="shared" si="237"/>
        <v>1008.24</v>
      </c>
      <c r="Q3840" s="4" t="s">
        <v>8317</v>
      </c>
      <c r="R3840" s="4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6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101.25</v>
      </c>
      <c r="P3841" s="7">
        <f t="shared" si="237"/>
        <v>63.28125</v>
      </c>
      <c r="Q3841" s="4" t="s">
        <v>8317</v>
      </c>
      <c r="R3841" s="4" t="s">
        <v>8318</v>
      </c>
      <c r="S3841" s="12">
        <f t="shared" si="238"/>
        <v>42154.892638888887</v>
      </c>
      <c r="T3841" s="12">
        <f t="shared" si="239"/>
        <v>42214.892638888887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6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6500</v>
      </c>
      <c r="P3842" s="7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6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(E3843*100)/D3843</f>
        <v>8.7200000000000006</v>
      </c>
      <c r="P3843" s="7">
        <f t="shared" ref="P3843:P3906" si="241">AVERAGE(E3843/L3843)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6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21.94</v>
      </c>
      <c r="P3844" s="7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6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21.3</v>
      </c>
      <c r="P3845" s="7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6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41.489795918367349</v>
      </c>
      <c r="P3846" s="7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6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2.105</v>
      </c>
      <c r="P3847" s="7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42248.377013888887</v>
      </c>
      <c r="T3847" s="12">
        <f t="shared" si="243"/>
        <v>42278.377013888887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6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2.7</v>
      </c>
      <c r="P3848" s="7">
        <f t="shared" si="241"/>
        <v>23.625</v>
      </c>
      <c r="Q3848" s="4" t="s">
        <v>8317</v>
      </c>
      <c r="R3848" s="4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6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16.161904761904761</v>
      </c>
      <c r="P3849" s="7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6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16.376923076923077</v>
      </c>
      <c r="P3850" s="7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6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7.043333333333333</v>
      </c>
      <c r="P3851" s="7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6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3.8</v>
      </c>
      <c r="P3852" s="7">
        <f t="shared" si="241"/>
        <v>9.5</v>
      </c>
      <c r="Q3852" s="4" t="s">
        <v>8317</v>
      </c>
      <c r="R3852" s="4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6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34.08</v>
      </c>
      <c r="P3853" s="7">
        <f t="shared" si="241"/>
        <v>35.5</v>
      </c>
      <c r="Q3853" s="4" t="s">
        <v>8317</v>
      </c>
      <c r="R3853" s="4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6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0.2</v>
      </c>
      <c r="P3854" s="7">
        <f t="shared" si="241"/>
        <v>10</v>
      </c>
      <c r="Q3854" s="4" t="s">
        <v>8317</v>
      </c>
      <c r="R3854" s="4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6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2.5999999999999999E-2</v>
      </c>
      <c r="P3855" s="7">
        <f t="shared" si="241"/>
        <v>13</v>
      </c>
      <c r="Q3855" s="4" t="s">
        <v>8317</v>
      </c>
      <c r="R3855" s="4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6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16.254545454545454</v>
      </c>
      <c r="P3856" s="7">
        <f t="shared" si="241"/>
        <v>89.4</v>
      </c>
      <c r="Q3856" s="4" t="s">
        <v>8317</v>
      </c>
      <c r="R3856" s="4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6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2.5</v>
      </c>
      <c r="P3857" s="7">
        <f t="shared" si="241"/>
        <v>25</v>
      </c>
      <c r="Q3857" s="4" t="s">
        <v>8317</v>
      </c>
      <c r="R3857" s="4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6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0.02</v>
      </c>
      <c r="P3858" s="7">
        <f t="shared" si="241"/>
        <v>1</v>
      </c>
      <c r="Q3858" s="4" t="s">
        <v>8317</v>
      </c>
      <c r="R3858" s="4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6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5.2</v>
      </c>
      <c r="P3859" s="7">
        <f t="shared" si="241"/>
        <v>65</v>
      </c>
      <c r="Q3859" s="4" t="s">
        <v>8317</v>
      </c>
      <c r="R3859" s="4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6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2</v>
      </c>
      <c r="P3860" s="7">
        <f t="shared" si="241"/>
        <v>10</v>
      </c>
      <c r="Q3860" s="4" t="s">
        <v>8317</v>
      </c>
      <c r="R3860" s="4" t="s">
        <v>8318</v>
      </c>
      <c r="S3860" s="12">
        <f t="shared" si="242"/>
        <v>42128.181064814817</v>
      </c>
      <c r="T3860" s="12">
        <f t="shared" si="243"/>
        <v>42146.625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6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0.04</v>
      </c>
      <c r="P3861" s="7">
        <f t="shared" si="241"/>
        <v>1</v>
      </c>
      <c r="Q3861" s="4" t="s">
        <v>8317</v>
      </c>
      <c r="R3861" s="4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6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17.666666666666668</v>
      </c>
      <c r="P3862" s="7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41833.410995370366</v>
      </c>
      <c r="T3862" s="12">
        <f t="shared" si="243"/>
        <v>41863.410995370366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6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5</v>
      </c>
      <c r="P3863" s="7">
        <f t="shared" si="241"/>
        <v>100</v>
      </c>
      <c r="Q3863" s="4" t="s">
        <v>8317</v>
      </c>
      <c r="R3863" s="4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6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1.3333333333333334E-2</v>
      </c>
      <c r="P3864" s="7">
        <f t="shared" si="241"/>
        <v>1</v>
      </c>
      <c r="Q3864" s="4" t="s">
        <v>8317</v>
      </c>
      <c r="R3864" s="4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6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7" t="e">
        <f t="shared" si="241"/>
        <v>#DIV/0!</v>
      </c>
      <c r="Q3865" s="4" t="s">
        <v>8317</v>
      </c>
      <c r="R3865" s="4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6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1.2</v>
      </c>
      <c r="P3866" s="7">
        <f t="shared" si="241"/>
        <v>20</v>
      </c>
      <c r="Q3866" s="4" t="s">
        <v>8317</v>
      </c>
      <c r="R3866" s="4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6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26.937422295897225</v>
      </c>
      <c r="P3867" s="7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6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0.55000000000000004</v>
      </c>
      <c r="P3868" s="7">
        <f t="shared" si="241"/>
        <v>5.5</v>
      </c>
      <c r="Q3868" s="4" t="s">
        <v>8317</v>
      </c>
      <c r="R3868" s="4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6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12.55</v>
      </c>
      <c r="P3869" s="7">
        <f t="shared" si="241"/>
        <v>50.2</v>
      </c>
      <c r="Q3869" s="4" t="s">
        <v>8317</v>
      </c>
      <c r="R3869" s="4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6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0.2</v>
      </c>
      <c r="P3870" s="7">
        <f t="shared" si="241"/>
        <v>10</v>
      </c>
      <c r="Q3870" s="4" t="s">
        <v>8317</v>
      </c>
      <c r="R3870" s="4" t="s">
        <v>8359</v>
      </c>
      <c r="S3870" s="12">
        <f t="shared" si="242"/>
        <v>41865.409780092588</v>
      </c>
      <c r="T3870" s="12">
        <f t="shared" si="243"/>
        <v>41890.409780092588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6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3.4474868431088401</v>
      </c>
      <c r="P3871" s="7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6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15</v>
      </c>
      <c r="P3872" s="7">
        <f t="shared" si="241"/>
        <v>150</v>
      </c>
      <c r="Q3872" s="4" t="s">
        <v>8317</v>
      </c>
      <c r="R3872" s="4" t="s">
        <v>8359</v>
      </c>
      <c r="S3872" s="12">
        <f t="shared" si="242"/>
        <v>41792.92219907407</v>
      </c>
      <c r="T3872" s="12">
        <f t="shared" si="243"/>
        <v>41822.92219907407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6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2.6666666666666665</v>
      </c>
      <c r="P3873" s="7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6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7" t="e">
        <f t="shared" si="241"/>
        <v>#DIV/0!</v>
      </c>
      <c r="Q3874" s="4" t="s">
        <v>8317</v>
      </c>
      <c r="R3874" s="4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6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7" t="e">
        <f t="shared" si="241"/>
        <v>#DIV/0!</v>
      </c>
      <c r="Q3875" s="4" t="s">
        <v>8317</v>
      </c>
      <c r="R3875" s="4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6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7" t="e">
        <f t="shared" si="241"/>
        <v>#DIV/0!</v>
      </c>
      <c r="Q3876" s="4" t="s">
        <v>8317</v>
      </c>
      <c r="R3876" s="4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6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7" t="e">
        <f t="shared" si="241"/>
        <v>#DIV/0!</v>
      </c>
      <c r="Q3877" s="4" t="s">
        <v>8317</v>
      </c>
      <c r="R3877" s="4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6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52.794871794871796</v>
      </c>
      <c r="P3878" s="7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6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4.9640000000000004</v>
      </c>
      <c r="P3879" s="7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6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5.5555555555555552E-2</v>
      </c>
      <c r="P3880" s="7">
        <f t="shared" si="241"/>
        <v>10</v>
      </c>
      <c r="Q3880" s="4" t="s">
        <v>8317</v>
      </c>
      <c r="R3880" s="4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6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7" t="e">
        <f t="shared" si="241"/>
        <v>#DIV/0!</v>
      </c>
      <c r="Q3881" s="4" t="s">
        <v>8317</v>
      </c>
      <c r="R3881" s="4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6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13.066666666666666</v>
      </c>
      <c r="P3882" s="7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6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5</v>
      </c>
      <c r="P3883" s="7">
        <f t="shared" si="241"/>
        <v>25</v>
      </c>
      <c r="Q3883" s="4" t="s">
        <v>8317</v>
      </c>
      <c r="R3883" s="4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6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7" t="e">
        <f t="shared" si="241"/>
        <v>#DIV/0!</v>
      </c>
      <c r="Q3884" s="4" t="s">
        <v>8317</v>
      </c>
      <c r="R3884" s="4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6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7" t="e">
        <f t="shared" si="241"/>
        <v>#DIV/0!</v>
      </c>
      <c r="Q3885" s="4" t="s">
        <v>8317</v>
      </c>
      <c r="R3885" s="4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6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7" t="e">
        <f t="shared" si="241"/>
        <v>#DIV/0!</v>
      </c>
      <c r="Q3886" s="4" t="s">
        <v>8317</v>
      </c>
      <c r="R3886" s="4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6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7" t="e">
        <f t="shared" si="241"/>
        <v>#DIV/0!</v>
      </c>
      <c r="Q3887" s="4" t="s">
        <v>8317</v>
      </c>
      <c r="R3887" s="4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6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7" t="e">
        <f t="shared" si="241"/>
        <v>#DIV/0!</v>
      </c>
      <c r="Q3888" s="4" t="s">
        <v>8317</v>
      </c>
      <c r="R3888" s="4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6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1.75</v>
      </c>
      <c r="P3889" s="7">
        <f t="shared" si="241"/>
        <v>17.5</v>
      </c>
      <c r="Q3889" s="4" t="s">
        <v>8317</v>
      </c>
      <c r="R3889" s="4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6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27.1</v>
      </c>
      <c r="P3890" s="7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6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1.4750000000000001</v>
      </c>
      <c r="P3891" s="7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6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16.826666666666668</v>
      </c>
      <c r="P3892" s="7">
        <f t="shared" si="241"/>
        <v>315.5</v>
      </c>
      <c r="Q3892" s="4" t="s">
        <v>8317</v>
      </c>
      <c r="R3892" s="4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6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32.5</v>
      </c>
      <c r="P3893" s="7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6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7" t="e">
        <f t="shared" si="241"/>
        <v>#DIV/0!</v>
      </c>
      <c r="Q3894" s="4" t="s">
        <v>8317</v>
      </c>
      <c r="R3894" s="4" t="s">
        <v>8318</v>
      </c>
      <c r="S3894" s="12">
        <f t="shared" si="242"/>
        <v>41867.402280092596</v>
      </c>
      <c r="T3894" s="12">
        <f t="shared" si="243"/>
        <v>41875.041666666664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6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21.55</v>
      </c>
      <c r="P3895" s="7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6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3.4666666666666668</v>
      </c>
      <c r="P3896" s="7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6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5</v>
      </c>
      <c r="P3897" s="7">
        <f t="shared" si="241"/>
        <v>50</v>
      </c>
      <c r="Q3897" s="4" t="s">
        <v>8317</v>
      </c>
      <c r="R3897" s="4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6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10.625</v>
      </c>
      <c r="P3898" s="7">
        <f t="shared" si="241"/>
        <v>42.5</v>
      </c>
      <c r="Q3898" s="4" t="s">
        <v>8317</v>
      </c>
      <c r="R3898" s="4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6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17.600000000000001</v>
      </c>
      <c r="P3899" s="7">
        <f t="shared" si="241"/>
        <v>44</v>
      </c>
      <c r="Q3899" s="4" t="s">
        <v>8317</v>
      </c>
      <c r="R3899" s="4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6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32.56</v>
      </c>
      <c r="P3900" s="7">
        <f t="shared" si="241"/>
        <v>50.875</v>
      </c>
      <c r="Q3900" s="4" t="s">
        <v>8317</v>
      </c>
      <c r="R3900" s="4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6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1.25</v>
      </c>
      <c r="P3901" s="7">
        <f t="shared" si="241"/>
        <v>62.5</v>
      </c>
      <c r="Q3901" s="4" t="s">
        <v>8317</v>
      </c>
      <c r="R3901" s="4" t="s">
        <v>8318</v>
      </c>
      <c r="S3901" s="12">
        <f t="shared" si="242"/>
        <v>41843.525011574071</v>
      </c>
      <c r="T3901" s="12">
        <f t="shared" si="243"/>
        <v>41863.525011574071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6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5.4</v>
      </c>
      <c r="P3902" s="7">
        <f t="shared" si="241"/>
        <v>27</v>
      </c>
      <c r="Q3902" s="4" t="s">
        <v>8317</v>
      </c>
      <c r="R3902" s="4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6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0.83333333333333337</v>
      </c>
      <c r="P3903" s="7">
        <f t="shared" si="241"/>
        <v>25</v>
      </c>
      <c r="Q3903" s="4" t="s">
        <v>8317</v>
      </c>
      <c r="R3903" s="4" t="s">
        <v>8318</v>
      </c>
      <c r="S3903" s="12">
        <f t="shared" si="242"/>
        <v>42317.576377314821</v>
      </c>
      <c r="T3903" s="12">
        <f t="shared" si="243"/>
        <v>42357.576377314821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6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48.833333333333336</v>
      </c>
      <c r="P3904" s="7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6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7" t="e">
        <f t="shared" si="241"/>
        <v>#DIV/0!</v>
      </c>
      <c r="Q3905" s="4" t="s">
        <v>8317</v>
      </c>
      <c r="R3905" s="4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6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0.03</v>
      </c>
      <c r="P3906" s="7">
        <f t="shared" si="241"/>
        <v>1.5</v>
      </c>
      <c r="Q3906" s="4" t="s">
        <v>8317</v>
      </c>
      <c r="R3906" s="4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6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(E3907*100)/D3907</f>
        <v>11.533333333333333</v>
      </c>
      <c r="P3907" s="7">
        <f t="shared" ref="P3907:P3970" si="245">AVERAGE(E3907/L3907)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6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67.333333333333329</v>
      </c>
      <c r="P3908" s="7">
        <f t="shared" si="245"/>
        <v>63.125</v>
      </c>
      <c r="Q3908" s="4" t="s">
        <v>8317</v>
      </c>
      <c r="R3908" s="4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6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15.3</v>
      </c>
      <c r="P3909" s="7">
        <f t="shared" si="245"/>
        <v>38.25</v>
      </c>
      <c r="Q3909" s="4" t="s">
        <v>8317</v>
      </c>
      <c r="R3909" s="4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6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8.6666666666666661</v>
      </c>
      <c r="P3910" s="7">
        <f t="shared" si="245"/>
        <v>16.25</v>
      </c>
      <c r="Q3910" s="4" t="s">
        <v>8317</v>
      </c>
      <c r="R3910" s="4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6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0.22500000000000001</v>
      </c>
      <c r="P3911" s="7">
        <f t="shared" si="245"/>
        <v>33.75</v>
      </c>
      <c r="Q3911" s="4" t="s">
        <v>8317</v>
      </c>
      <c r="R3911" s="4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6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3.0833333333333335</v>
      </c>
      <c r="P3912" s="7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6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37.412500000000001</v>
      </c>
      <c r="P3913" s="7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6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6.6666666666666671E-3</v>
      </c>
      <c r="P3914" s="7">
        <f t="shared" si="245"/>
        <v>1</v>
      </c>
      <c r="Q3914" s="4" t="s">
        <v>8317</v>
      </c>
      <c r="R3914" s="4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6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10</v>
      </c>
      <c r="P3915" s="7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6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36.36</v>
      </c>
      <c r="P3916" s="7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42114.568935185183</v>
      </c>
      <c r="T3916" s="12">
        <f t="shared" si="247"/>
        <v>42134.707638888889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6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0.33333333333333331</v>
      </c>
      <c r="P3917" s="7">
        <f t="shared" si="245"/>
        <v>5</v>
      </c>
      <c r="Q3917" s="4" t="s">
        <v>8317</v>
      </c>
      <c r="R3917" s="4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6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7" t="e">
        <f t="shared" si="245"/>
        <v>#DIV/0!</v>
      </c>
      <c r="Q3918" s="4" t="s">
        <v>8317</v>
      </c>
      <c r="R3918" s="4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6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0.2857142857142857</v>
      </c>
      <c r="P3919" s="7">
        <f t="shared" si="245"/>
        <v>10</v>
      </c>
      <c r="Q3919" s="4" t="s">
        <v>8317</v>
      </c>
      <c r="R3919" s="4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6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0.2</v>
      </c>
      <c r="P3920" s="7">
        <f t="shared" si="245"/>
        <v>40</v>
      </c>
      <c r="Q3920" s="4" t="s">
        <v>8317</v>
      </c>
      <c r="R3920" s="4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6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1.8</v>
      </c>
      <c r="P3921" s="7">
        <f t="shared" si="245"/>
        <v>30</v>
      </c>
      <c r="Q3921" s="4" t="s">
        <v>8317</v>
      </c>
      <c r="R3921" s="4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6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5.4</v>
      </c>
      <c r="P3922" s="7">
        <f t="shared" si="245"/>
        <v>45</v>
      </c>
      <c r="Q3922" s="4" t="s">
        <v>8317</v>
      </c>
      <c r="R3922" s="4" t="s">
        <v>8318</v>
      </c>
      <c r="S3922" s="12">
        <f t="shared" si="246"/>
        <v>42657.13726851852</v>
      </c>
      <c r="T3922" s="12">
        <f t="shared" si="247"/>
        <v>42687.178935185191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6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7" t="e">
        <f t="shared" si="245"/>
        <v>#DIV/0!</v>
      </c>
      <c r="Q3923" s="4" t="s">
        <v>8317</v>
      </c>
      <c r="R3923" s="4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6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8.1333333333333329</v>
      </c>
      <c r="P3924" s="7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6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12.034782608695652</v>
      </c>
      <c r="P3925" s="7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6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15.266666666666667</v>
      </c>
      <c r="P3926" s="7">
        <f t="shared" si="245"/>
        <v>57.25</v>
      </c>
      <c r="Q3926" s="4" t="s">
        <v>8317</v>
      </c>
      <c r="R3926" s="4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6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10</v>
      </c>
      <c r="P3927" s="7">
        <f t="shared" si="245"/>
        <v>5</v>
      </c>
      <c r="Q3927" s="4" t="s">
        <v>8317</v>
      </c>
      <c r="R3927" s="4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6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0.3</v>
      </c>
      <c r="P3928" s="7">
        <f t="shared" si="245"/>
        <v>15</v>
      </c>
      <c r="Q3928" s="4" t="s">
        <v>8317</v>
      </c>
      <c r="R3928" s="4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6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1</v>
      </c>
      <c r="P3929" s="7">
        <f t="shared" si="245"/>
        <v>12.5</v>
      </c>
      <c r="Q3929" s="4" t="s">
        <v>8317</v>
      </c>
      <c r="R3929" s="4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6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13.02</v>
      </c>
      <c r="P3930" s="7">
        <f t="shared" si="245"/>
        <v>93</v>
      </c>
      <c r="Q3930" s="4" t="s">
        <v>8317</v>
      </c>
      <c r="R3930" s="4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6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2.2650000000000001</v>
      </c>
      <c r="P3931" s="7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6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7" t="e">
        <f t="shared" si="245"/>
        <v>#DIV/0!</v>
      </c>
      <c r="Q3932" s="4" t="s">
        <v>8317</v>
      </c>
      <c r="R3932" s="4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6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7" t="e">
        <f t="shared" si="245"/>
        <v>#DIV/0!</v>
      </c>
      <c r="Q3933" s="4" t="s">
        <v>8317</v>
      </c>
      <c r="R3933" s="4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6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8.3333333333333332E-3</v>
      </c>
      <c r="P3934" s="7">
        <f t="shared" si="245"/>
        <v>1</v>
      </c>
      <c r="Q3934" s="4" t="s">
        <v>8317</v>
      </c>
      <c r="R3934" s="4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6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15.742857142857142</v>
      </c>
      <c r="P3935" s="7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6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11</v>
      </c>
      <c r="P3936" s="7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6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43.833333333333336</v>
      </c>
      <c r="P3937" s="7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42221.406782407401</v>
      </c>
      <c r="T3937" s="12">
        <f t="shared" si="247"/>
        <v>42281.406782407401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6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7" t="e">
        <f t="shared" si="245"/>
        <v>#DIV/0!</v>
      </c>
      <c r="Q3938" s="4" t="s">
        <v>8317</v>
      </c>
      <c r="R3938" s="4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6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86.135181975736572</v>
      </c>
      <c r="P3939" s="7">
        <f t="shared" si="245"/>
        <v>248.5</v>
      </c>
      <c r="Q3939" s="4" t="s">
        <v>8317</v>
      </c>
      <c r="R3939" s="4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6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12.196620583717358</v>
      </c>
      <c r="P3940" s="7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42151.655717592599</v>
      </c>
      <c r="T3940" s="12">
        <f t="shared" si="247"/>
        <v>42182.655717592599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6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0.1</v>
      </c>
      <c r="P3941" s="7">
        <f t="shared" si="245"/>
        <v>5</v>
      </c>
      <c r="Q3941" s="4" t="s">
        <v>8317</v>
      </c>
      <c r="R3941" s="4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6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0.22</v>
      </c>
      <c r="P3942" s="7">
        <f t="shared" si="245"/>
        <v>5.5</v>
      </c>
      <c r="Q3942" s="4" t="s">
        <v>8317</v>
      </c>
      <c r="R3942" s="4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6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0.90909090909090906</v>
      </c>
      <c r="P3943" s="7">
        <f t="shared" si="245"/>
        <v>25</v>
      </c>
      <c r="Q3943" s="4" t="s">
        <v>8317</v>
      </c>
      <c r="R3943" s="4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6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7" t="e">
        <f t="shared" si="245"/>
        <v>#DIV/0!</v>
      </c>
      <c r="Q3944" s="4" t="s">
        <v>8317</v>
      </c>
      <c r="R3944" s="4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6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35.64</v>
      </c>
      <c r="P3945" s="7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6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7" t="e">
        <f t="shared" si="245"/>
        <v>#DIV/0!</v>
      </c>
      <c r="Q3946" s="4" t="s">
        <v>8317</v>
      </c>
      <c r="R3946" s="4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6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0.25</v>
      </c>
      <c r="P3947" s="7">
        <f t="shared" si="245"/>
        <v>5</v>
      </c>
      <c r="Q3947" s="4" t="s">
        <v>8317</v>
      </c>
      <c r="R3947" s="4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6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3.25</v>
      </c>
      <c r="P3948" s="7">
        <f t="shared" si="245"/>
        <v>39</v>
      </c>
      <c r="Q3948" s="4" t="s">
        <v>8317</v>
      </c>
      <c r="R3948" s="4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6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3.3666666666666667</v>
      </c>
      <c r="P3949" s="7">
        <f t="shared" si="245"/>
        <v>50.5</v>
      </c>
      <c r="Q3949" s="4" t="s">
        <v>8317</v>
      </c>
      <c r="R3949" s="4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6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7" t="e">
        <f t="shared" si="245"/>
        <v>#DIV/0!</v>
      </c>
      <c r="Q3950" s="4" t="s">
        <v>8317</v>
      </c>
      <c r="R3950" s="4" t="s">
        <v>8318</v>
      </c>
      <c r="S3950" s="12">
        <f t="shared" si="246"/>
        <v>41829.075497685182</v>
      </c>
      <c r="T3950" s="12">
        <f t="shared" si="247"/>
        <v>41889.075497685182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6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15.77</v>
      </c>
      <c r="P3951" s="7">
        <f t="shared" si="245"/>
        <v>49.28125</v>
      </c>
      <c r="Q3951" s="4" t="s">
        <v>8317</v>
      </c>
      <c r="R3951" s="4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6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0.625</v>
      </c>
      <c r="P3952" s="7">
        <f t="shared" si="245"/>
        <v>25</v>
      </c>
      <c r="Q3952" s="4" t="s">
        <v>8317</v>
      </c>
      <c r="R3952" s="4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6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5.0000000000000001E-4</v>
      </c>
      <c r="P3953" s="7">
        <f t="shared" si="245"/>
        <v>1</v>
      </c>
      <c r="Q3953" s="4" t="s">
        <v>8317</v>
      </c>
      <c r="R3953" s="4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6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9.6153846153846159E-2</v>
      </c>
      <c r="P3954" s="7">
        <f t="shared" si="245"/>
        <v>25</v>
      </c>
      <c r="Q3954" s="4" t="s">
        <v>8317</v>
      </c>
      <c r="R3954" s="4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6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7" t="e">
        <f t="shared" si="245"/>
        <v>#DIV/0!</v>
      </c>
      <c r="Q3955" s="4" t="s">
        <v>8317</v>
      </c>
      <c r="R3955" s="4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6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7" t="e">
        <f t="shared" si="245"/>
        <v>#DIV/0!</v>
      </c>
      <c r="Q3956" s="4" t="s">
        <v>8317</v>
      </c>
      <c r="R3956" s="4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6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24.285714285714285</v>
      </c>
      <c r="P3957" s="7">
        <f t="shared" si="245"/>
        <v>53.125</v>
      </c>
      <c r="Q3957" s="4" t="s">
        <v>8317</v>
      </c>
      <c r="R3957" s="4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6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7" t="e">
        <f t="shared" si="245"/>
        <v>#DIV/0!</v>
      </c>
      <c r="Q3958" s="4" t="s">
        <v>8317</v>
      </c>
      <c r="R3958" s="4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6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2.5000000000000001E-2</v>
      </c>
      <c r="P3959" s="7">
        <f t="shared" si="245"/>
        <v>7</v>
      </c>
      <c r="Q3959" s="4" t="s">
        <v>8317</v>
      </c>
      <c r="R3959" s="4" t="s">
        <v>8318</v>
      </c>
      <c r="S3959" s="12">
        <f t="shared" si="246"/>
        <v>42513.726319444439</v>
      </c>
      <c r="T3959" s="12">
        <f t="shared" si="247"/>
        <v>42559.726319444439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6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32.049999999999997</v>
      </c>
      <c r="P3960" s="7">
        <f t="shared" si="245"/>
        <v>40.0625</v>
      </c>
      <c r="Q3960" s="4" t="s">
        <v>8317</v>
      </c>
      <c r="R3960" s="4" t="s">
        <v>8318</v>
      </c>
      <c r="S3960" s="12">
        <f t="shared" si="246"/>
        <v>41816.700370370374</v>
      </c>
      <c r="T3960" s="12">
        <f t="shared" si="247"/>
        <v>41853.333333333336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6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24.333333333333332</v>
      </c>
      <c r="P3961" s="7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6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1.5</v>
      </c>
      <c r="P3962" s="7">
        <f t="shared" si="245"/>
        <v>11.25</v>
      </c>
      <c r="Q3962" s="4" t="s">
        <v>8317</v>
      </c>
      <c r="R3962" s="4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6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0.42</v>
      </c>
      <c r="P3963" s="7">
        <f t="shared" si="245"/>
        <v>10.5</v>
      </c>
      <c r="Q3963" s="4" t="s">
        <v>8317</v>
      </c>
      <c r="R3963" s="4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6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3.2142857142857144</v>
      </c>
      <c r="P3964" s="7">
        <f t="shared" si="245"/>
        <v>15</v>
      </c>
      <c r="Q3964" s="4" t="s">
        <v>8317</v>
      </c>
      <c r="R3964" s="4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6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7" t="e">
        <f t="shared" si="245"/>
        <v>#DIV/0!</v>
      </c>
      <c r="Q3965" s="4" t="s">
        <v>8317</v>
      </c>
      <c r="R3965" s="4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6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6.3</v>
      </c>
      <c r="P3966" s="7">
        <f t="shared" si="245"/>
        <v>42</v>
      </c>
      <c r="Q3966" s="4" t="s">
        <v>8317</v>
      </c>
      <c r="R3966" s="4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6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14.25</v>
      </c>
      <c r="P3967" s="7">
        <f t="shared" si="245"/>
        <v>71.25</v>
      </c>
      <c r="Q3967" s="4" t="s">
        <v>8317</v>
      </c>
      <c r="R3967" s="4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6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0.6</v>
      </c>
      <c r="P3968" s="7">
        <f t="shared" si="245"/>
        <v>22.5</v>
      </c>
      <c r="Q3968" s="4" t="s">
        <v>8317</v>
      </c>
      <c r="R3968" s="4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6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24.117647058823529</v>
      </c>
      <c r="P3969" s="7">
        <f t="shared" si="245"/>
        <v>41</v>
      </c>
      <c r="Q3969" s="4" t="s">
        <v>8317</v>
      </c>
      <c r="R3969" s="4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6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10.54</v>
      </c>
      <c r="P3970" s="7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6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(E3971*100)/D3971</f>
        <v>7.4690265486725664</v>
      </c>
      <c r="P3971" s="7">
        <f t="shared" ref="P3971:P4034" si="249">AVERAGE(E3971/L3971)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6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7.3333333333333334E-2</v>
      </c>
      <c r="P3972" s="7">
        <f t="shared" si="249"/>
        <v>5.5</v>
      </c>
      <c r="Q3972" s="4" t="s">
        <v>8317</v>
      </c>
      <c r="R3972" s="4" t="s">
        <v>8318</v>
      </c>
      <c r="S3972" s="12">
        <f t="shared" si="250"/>
        <v>42447.613553240735</v>
      </c>
      <c r="T3972" s="12">
        <f t="shared" si="251"/>
        <v>42477.613553240735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6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0.97142857142857142</v>
      </c>
      <c r="P3973" s="7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6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21.1</v>
      </c>
      <c r="P3974" s="7">
        <f t="shared" si="249"/>
        <v>26.375</v>
      </c>
      <c r="Q3974" s="4" t="s">
        <v>8317</v>
      </c>
      <c r="R3974" s="4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6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78.099999999999994</v>
      </c>
      <c r="P3975" s="7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6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32</v>
      </c>
      <c r="P3976" s="7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6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7" t="e">
        <f t="shared" si="249"/>
        <v>#DIV/0!</v>
      </c>
      <c r="Q3977" s="4" t="s">
        <v>8317</v>
      </c>
      <c r="R3977" s="4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6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47.692307692307693</v>
      </c>
      <c r="P3978" s="7">
        <f t="shared" si="249"/>
        <v>62</v>
      </c>
      <c r="Q3978" s="4" t="s">
        <v>8317</v>
      </c>
      <c r="R3978" s="4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6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1.45</v>
      </c>
      <c r="P3979" s="7">
        <f t="shared" si="249"/>
        <v>217.5</v>
      </c>
      <c r="Q3979" s="4" t="s">
        <v>8317</v>
      </c>
      <c r="R3979" s="4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6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10.7</v>
      </c>
      <c r="P3980" s="7">
        <f t="shared" si="249"/>
        <v>26.75</v>
      </c>
      <c r="Q3980" s="4" t="s">
        <v>8317</v>
      </c>
      <c r="R3980" s="4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6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1.8333333333333333</v>
      </c>
      <c r="P3981" s="7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6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18</v>
      </c>
      <c r="P3982" s="7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6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4.083333333333333</v>
      </c>
      <c r="P3983" s="7">
        <f t="shared" si="249"/>
        <v>175</v>
      </c>
      <c r="Q3983" s="4" t="s">
        <v>8317</v>
      </c>
      <c r="R3983" s="4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6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20</v>
      </c>
      <c r="P3984" s="7">
        <f t="shared" si="249"/>
        <v>34</v>
      </c>
      <c r="Q3984" s="4" t="s">
        <v>8317</v>
      </c>
      <c r="R3984" s="4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6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34.802513464991023</v>
      </c>
      <c r="P3985" s="7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6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6.333333333333333</v>
      </c>
      <c r="P3986" s="7">
        <f t="shared" si="249"/>
        <v>9.5</v>
      </c>
      <c r="Q3986" s="4" t="s">
        <v>8317</v>
      </c>
      <c r="R3986" s="4" t="s">
        <v>8318</v>
      </c>
      <c r="S3986" s="12">
        <f t="shared" si="250"/>
        <v>41920.713472222218</v>
      </c>
      <c r="T3986" s="12">
        <f t="shared" si="251"/>
        <v>41950.75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6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32.049999999999997</v>
      </c>
      <c r="P3987" s="7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6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9.76</v>
      </c>
      <c r="P3988" s="7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6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37.75</v>
      </c>
      <c r="P3989" s="7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6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2.1333333333333333</v>
      </c>
      <c r="P3990" s="7">
        <f t="shared" si="249"/>
        <v>8</v>
      </c>
      <c r="Q3990" s="4" t="s">
        <v>8317</v>
      </c>
      <c r="R3990" s="4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6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7" t="e">
        <f t="shared" si="249"/>
        <v>#DIV/0!</v>
      </c>
      <c r="Q3991" s="4" t="s">
        <v>8317</v>
      </c>
      <c r="R3991" s="4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6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4.1818181818181817</v>
      </c>
      <c r="P3992" s="7">
        <f t="shared" si="249"/>
        <v>23</v>
      </c>
      <c r="Q3992" s="4" t="s">
        <v>8317</v>
      </c>
      <c r="R3992" s="4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6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20</v>
      </c>
      <c r="P3993" s="7">
        <f t="shared" si="249"/>
        <v>100</v>
      </c>
      <c r="Q3993" s="4" t="s">
        <v>8317</v>
      </c>
      <c r="R3993" s="4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6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5.41</v>
      </c>
      <c r="P3994" s="7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6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6.0000000000000001E-3</v>
      </c>
      <c r="P3995" s="7">
        <f t="shared" si="249"/>
        <v>3</v>
      </c>
      <c r="Q3995" s="4" t="s">
        <v>8317</v>
      </c>
      <c r="R3995" s="4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6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0.25</v>
      </c>
      <c r="P3996" s="7">
        <f t="shared" si="249"/>
        <v>5</v>
      </c>
      <c r="Q3996" s="4" t="s">
        <v>8317</v>
      </c>
      <c r="R3996" s="4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6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35</v>
      </c>
      <c r="P3997" s="7">
        <f t="shared" si="249"/>
        <v>17.5</v>
      </c>
      <c r="Q3997" s="4" t="s">
        <v>8317</v>
      </c>
      <c r="R3997" s="4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6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16.566666666666666</v>
      </c>
      <c r="P3998" s="7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41950.01694444444</v>
      </c>
      <c r="T3998" s="12">
        <f t="shared" si="251"/>
        <v>41963.419444444444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6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7" t="e">
        <f t="shared" si="249"/>
        <v>#DIV/0!</v>
      </c>
      <c r="Q3999" s="4" t="s">
        <v>8317</v>
      </c>
      <c r="R3999" s="4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6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57.2</v>
      </c>
      <c r="P4000" s="7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6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16.514285714285716</v>
      </c>
      <c r="P4001" s="7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6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0.125</v>
      </c>
      <c r="P4002" s="7">
        <f t="shared" si="249"/>
        <v>10</v>
      </c>
      <c r="Q4002" s="4" t="s">
        <v>8317</v>
      </c>
      <c r="R4002" s="4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6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37.75</v>
      </c>
      <c r="P4003" s="7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6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1.84</v>
      </c>
      <c r="P4004" s="7">
        <f t="shared" si="249"/>
        <v>5.75</v>
      </c>
      <c r="Q4004" s="4" t="s">
        <v>8317</v>
      </c>
      <c r="R4004" s="4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6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10.050000000000001</v>
      </c>
      <c r="P4005" s="7">
        <f t="shared" si="249"/>
        <v>100.5</v>
      </c>
      <c r="Q4005" s="4" t="s">
        <v>8317</v>
      </c>
      <c r="R4005" s="4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6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0.2</v>
      </c>
      <c r="P4006" s="7">
        <f t="shared" si="249"/>
        <v>1</v>
      </c>
      <c r="Q4006" s="4" t="s">
        <v>8317</v>
      </c>
      <c r="R4006" s="4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6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1.3333333333333333</v>
      </c>
      <c r="P4007" s="7">
        <f t="shared" si="249"/>
        <v>20</v>
      </c>
      <c r="Q4007" s="4" t="s">
        <v>8317</v>
      </c>
      <c r="R4007" s="4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6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6.6666666666666671E-3</v>
      </c>
      <c r="P4008" s="7">
        <f t="shared" si="249"/>
        <v>2</v>
      </c>
      <c r="Q4008" s="4" t="s">
        <v>8317</v>
      </c>
      <c r="R4008" s="4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6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0.25</v>
      </c>
      <c r="P4009" s="7">
        <f t="shared" si="249"/>
        <v>5</v>
      </c>
      <c r="Q4009" s="4" t="s">
        <v>8317</v>
      </c>
      <c r="R4009" s="4" t="s">
        <v>8318</v>
      </c>
      <c r="S4009" s="12">
        <f t="shared" si="250"/>
        <v>41848.522928240738</v>
      </c>
      <c r="T4009" s="12">
        <f t="shared" si="251"/>
        <v>41877.436111111114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6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6</v>
      </c>
      <c r="P4010" s="7">
        <f t="shared" si="249"/>
        <v>15</v>
      </c>
      <c r="Q4010" s="4" t="s">
        <v>8317</v>
      </c>
      <c r="R4010" s="4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6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3.8860103626943006</v>
      </c>
      <c r="P4011" s="7">
        <f t="shared" si="249"/>
        <v>25</v>
      </c>
      <c r="Q4011" s="4" t="s">
        <v>8317</v>
      </c>
      <c r="R4011" s="4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6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24.194444444444443</v>
      </c>
      <c r="P4012" s="7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6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7.6</v>
      </c>
      <c r="P4013" s="7">
        <f t="shared" si="249"/>
        <v>4.75</v>
      </c>
      <c r="Q4013" s="4" t="s">
        <v>8317</v>
      </c>
      <c r="R4013" s="4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6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7" t="e">
        <f t="shared" si="249"/>
        <v>#DIV/0!</v>
      </c>
      <c r="Q4014" s="4" t="s">
        <v>8317</v>
      </c>
      <c r="R4014" s="4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6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1.3</v>
      </c>
      <c r="P4015" s="7">
        <f t="shared" si="249"/>
        <v>13</v>
      </c>
      <c r="Q4015" s="4" t="s">
        <v>8317</v>
      </c>
      <c r="R4015" s="4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6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7" t="e">
        <f t="shared" si="249"/>
        <v>#DIV/0!</v>
      </c>
      <c r="Q4016" s="4" t="s">
        <v>8317</v>
      </c>
      <c r="R4016" s="4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6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1.4285714285714285E-2</v>
      </c>
      <c r="P4017" s="7">
        <f t="shared" si="249"/>
        <v>1</v>
      </c>
      <c r="Q4017" s="4" t="s">
        <v>8317</v>
      </c>
      <c r="R4017" s="4" t="s">
        <v>8318</v>
      </c>
      <c r="S4017" s="12">
        <f t="shared" si="250"/>
        <v>42174.530821759254</v>
      </c>
      <c r="T4017" s="12">
        <f t="shared" si="251"/>
        <v>42204.530821759254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6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14</v>
      </c>
      <c r="P4018" s="7">
        <f t="shared" si="249"/>
        <v>10</v>
      </c>
      <c r="Q4018" s="4" t="s">
        <v>8317</v>
      </c>
      <c r="R4018" s="4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6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1.05</v>
      </c>
      <c r="P4019" s="7">
        <f t="shared" si="249"/>
        <v>52.5</v>
      </c>
      <c r="Q4019" s="4" t="s">
        <v>8317</v>
      </c>
      <c r="R4019" s="4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6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8.6666666666666661</v>
      </c>
      <c r="P4020" s="7">
        <f t="shared" si="249"/>
        <v>32.5</v>
      </c>
      <c r="Q4020" s="4" t="s">
        <v>8317</v>
      </c>
      <c r="R4020" s="4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6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0.82857142857142863</v>
      </c>
      <c r="P4021" s="7">
        <f t="shared" si="249"/>
        <v>7.25</v>
      </c>
      <c r="Q4021" s="4" t="s">
        <v>8317</v>
      </c>
      <c r="R4021" s="4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6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16.666666666666668</v>
      </c>
      <c r="P4022" s="7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6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0.83333333333333337</v>
      </c>
      <c r="P4023" s="7">
        <f t="shared" si="249"/>
        <v>62.5</v>
      </c>
      <c r="Q4023" s="4" t="s">
        <v>8317</v>
      </c>
      <c r="R4023" s="4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6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69.561111111111117</v>
      </c>
      <c r="P4024" s="7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41990.334108796291</v>
      </c>
      <c r="T4024" s="12">
        <f t="shared" si="251"/>
        <v>42035.870833333334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6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7" t="e">
        <f t="shared" si="249"/>
        <v>#DIV/0!</v>
      </c>
      <c r="Q4025" s="4" t="s">
        <v>8317</v>
      </c>
      <c r="R4025" s="4" t="s">
        <v>8318</v>
      </c>
      <c r="S4025" s="12">
        <f t="shared" si="250"/>
        <v>42408.749571759254</v>
      </c>
      <c r="T4025" s="12">
        <f t="shared" si="251"/>
        <v>42453.707905092597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6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1.25</v>
      </c>
      <c r="P4026" s="7">
        <f t="shared" si="249"/>
        <v>10</v>
      </c>
      <c r="Q4026" s="4" t="s">
        <v>8317</v>
      </c>
      <c r="R4026" s="4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6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5</v>
      </c>
      <c r="P4027" s="7">
        <f t="shared" si="249"/>
        <v>62.5</v>
      </c>
      <c r="Q4027" s="4" t="s">
        <v>8317</v>
      </c>
      <c r="R4027" s="4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6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7" t="e">
        <f t="shared" si="249"/>
        <v>#DIV/0!</v>
      </c>
      <c r="Q4028" s="4" t="s">
        <v>8317</v>
      </c>
      <c r="R4028" s="4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6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7.166666666666667</v>
      </c>
      <c r="P4029" s="7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6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28.05</v>
      </c>
      <c r="P4030" s="7">
        <f t="shared" si="249"/>
        <v>51</v>
      </c>
      <c r="Q4030" s="4" t="s">
        <v>8317</v>
      </c>
      <c r="R4030" s="4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6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7" t="e">
        <f t="shared" si="249"/>
        <v>#DIV/0!</v>
      </c>
      <c r="Q4031" s="4" t="s">
        <v>8317</v>
      </c>
      <c r="R4031" s="4" t="s">
        <v>8318</v>
      </c>
      <c r="S4031" s="12">
        <f t="shared" si="250"/>
        <v>42321.775115740747</v>
      </c>
      <c r="T4031" s="12">
        <f t="shared" si="251"/>
        <v>42351.775115740747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6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16</v>
      </c>
      <c r="P4032" s="7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42374.405081018514</v>
      </c>
      <c r="T4032" s="12">
        <f t="shared" si="251"/>
        <v>42403.534027777772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6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7" t="e">
        <f t="shared" si="249"/>
        <v>#DIV/0!</v>
      </c>
      <c r="Q4033" s="4" t="s">
        <v>8317</v>
      </c>
      <c r="R4033" s="4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6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6.8287037037037033</v>
      </c>
      <c r="P4034" s="7">
        <f t="shared" si="249"/>
        <v>59</v>
      </c>
      <c r="Q4034" s="4" t="s">
        <v>8317</v>
      </c>
      <c r="R4034" s="4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6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(E4035*100)/D4035</f>
        <v>25.698702928870294</v>
      </c>
      <c r="P4035" s="7">
        <f t="shared" ref="P4035:P4098" si="253">AVERAGE(E4035/L4035)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6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1.4814814814814814</v>
      </c>
      <c r="P4036" s="7">
        <f t="shared" si="253"/>
        <v>100</v>
      </c>
      <c r="Q4036" s="4" t="s">
        <v>8317</v>
      </c>
      <c r="R4036" s="4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6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36.85</v>
      </c>
      <c r="P4037" s="7">
        <f t="shared" si="253"/>
        <v>147.4</v>
      </c>
      <c r="Q4037" s="4" t="s">
        <v>8317</v>
      </c>
      <c r="R4037" s="4" t="s">
        <v>8318</v>
      </c>
      <c r="S4037" s="12">
        <f t="shared" si="254"/>
        <v>41903.632951388885</v>
      </c>
      <c r="T4037" s="12">
        <f t="shared" si="255"/>
        <v>41933.632951388885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6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47.05</v>
      </c>
      <c r="P4038" s="7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41804.687083333331</v>
      </c>
      <c r="T4038" s="12">
        <f t="shared" si="255"/>
        <v>41821.6875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6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11.428571428571429</v>
      </c>
      <c r="P4039" s="7">
        <f t="shared" si="253"/>
        <v>40</v>
      </c>
      <c r="Q4039" s="4" t="s">
        <v>8317</v>
      </c>
      <c r="R4039" s="4" t="s">
        <v>8318</v>
      </c>
      <c r="S4039" s="12">
        <f t="shared" si="254"/>
        <v>42496.820775462969</v>
      </c>
      <c r="T4039" s="12">
        <f t="shared" si="255"/>
        <v>42514.350694444445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6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12.04</v>
      </c>
      <c r="P4040" s="7">
        <f t="shared" si="253"/>
        <v>75.25</v>
      </c>
      <c r="Q4040" s="4" t="s">
        <v>8317</v>
      </c>
      <c r="R4040" s="4" t="s">
        <v>8318</v>
      </c>
      <c r="S4040" s="12">
        <f t="shared" si="254"/>
        <v>41869.548726851855</v>
      </c>
      <c r="T4040" s="12">
        <f t="shared" si="255"/>
        <v>41929.548726851855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6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60</v>
      </c>
      <c r="P4041" s="7">
        <f t="shared" si="253"/>
        <v>60</v>
      </c>
      <c r="Q4041" s="4" t="s">
        <v>8317</v>
      </c>
      <c r="R4041" s="4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6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31.25</v>
      </c>
      <c r="P4042" s="7">
        <f t="shared" si="253"/>
        <v>1250</v>
      </c>
      <c r="Q4042" s="4" t="s">
        <v>8317</v>
      </c>
      <c r="R4042" s="4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6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0.42</v>
      </c>
      <c r="P4043" s="7">
        <f t="shared" si="253"/>
        <v>10.5</v>
      </c>
      <c r="Q4043" s="4" t="s">
        <v>8317</v>
      </c>
      <c r="R4043" s="4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6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0.21</v>
      </c>
      <c r="P4044" s="7">
        <f t="shared" si="253"/>
        <v>7</v>
      </c>
      <c r="Q4044" s="4" t="s">
        <v>8317</v>
      </c>
      <c r="R4044" s="4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6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7" t="e">
        <f t="shared" si="253"/>
        <v>#DIV/0!</v>
      </c>
      <c r="Q4045" s="4" t="s">
        <v>8317</v>
      </c>
      <c r="R4045" s="4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6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37.5</v>
      </c>
      <c r="P4046" s="7">
        <f t="shared" si="253"/>
        <v>56.25</v>
      </c>
      <c r="Q4046" s="4" t="s">
        <v>8317</v>
      </c>
      <c r="R4046" s="4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6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0.02</v>
      </c>
      <c r="P4047" s="7">
        <f t="shared" si="253"/>
        <v>1</v>
      </c>
      <c r="Q4047" s="4" t="s">
        <v>8317</v>
      </c>
      <c r="R4047" s="4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6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8.2142857142857135</v>
      </c>
      <c r="P4048" s="7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6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2.2000000000000002</v>
      </c>
      <c r="P4049" s="7">
        <f t="shared" si="253"/>
        <v>27.5</v>
      </c>
      <c r="Q4049" s="4" t="s">
        <v>8317</v>
      </c>
      <c r="R4049" s="4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6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17.652941176470588</v>
      </c>
      <c r="P4050" s="7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6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0.08</v>
      </c>
      <c r="P4051" s="7">
        <f t="shared" si="253"/>
        <v>16</v>
      </c>
      <c r="Q4051" s="4" t="s">
        <v>8317</v>
      </c>
      <c r="R4051" s="4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6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6.6666666666666666E-2</v>
      </c>
      <c r="P4052" s="7">
        <f t="shared" si="253"/>
        <v>1</v>
      </c>
      <c r="Q4052" s="4" t="s">
        <v>8317</v>
      </c>
      <c r="R4052" s="4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6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7" t="e">
        <f t="shared" si="253"/>
        <v>#DIV/0!</v>
      </c>
      <c r="Q4053" s="4" t="s">
        <v>8317</v>
      </c>
      <c r="R4053" s="4" t="s">
        <v>8318</v>
      </c>
      <c r="S4053" s="12">
        <f t="shared" si="254"/>
        <v>41761.560150462967</v>
      </c>
      <c r="T4053" s="12">
        <f t="shared" si="255"/>
        <v>41768.036805555559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6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37.533333333333331</v>
      </c>
      <c r="P4054" s="7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6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22</v>
      </c>
      <c r="P4055" s="7">
        <f t="shared" si="253"/>
        <v>55</v>
      </c>
      <c r="Q4055" s="4" t="s">
        <v>8317</v>
      </c>
      <c r="R4055" s="4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6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7" t="e">
        <f t="shared" si="253"/>
        <v>#DIV/0!</v>
      </c>
      <c r="Q4056" s="4" t="s">
        <v>8317</v>
      </c>
      <c r="R4056" s="4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6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17.62</v>
      </c>
      <c r="P4057" s="7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6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53</v>
      </c>
      <c r="P4058" s="7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42534.683321759265</v>
      </c>
      <c r="T4058" s="12">
        <f t="shared" si="255"/>
        <v>42554.582638888889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6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22.142857142857142</v>
      </c>
      <c r="P4059" s="7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6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2.5333333333333332</v>
      </c>
      <c r="P4060" s="7">
        <f t="shared" si="253"/>
        <v>23.75</v>
      </c>
      <c r="Q4060" s="4" t="s">
        <v>8317</v>
      </c>
      <c r="R4060" s="4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6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2.5</v>
      </c>
      <c r="P4061" s="7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6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2.85</v>
      </c>
      <c r="P4062" s="7">
        <f t="shared" si="253"/>
        <v>57</v>
      </c>
      <c r="Q4062" s="4" t="s">
        <v>8317</v>
      </c>
      <c r="R4062" s="4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6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7" t="e">
        <f t="shared" si="253"/>
        <v>#DIV/0!</v>
      </c>
      <c r="Q4063" s="4" t="s">
        <v>8317</v>
      </c>
      <c r="R4063" s="4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6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2.4500000000000002</v>
      </c>
      <c r="P4064" s="7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6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1.4210526315789473</v>
      </c>
      <c r="P4065" s="7">
        <f t="shared" si="253"/>
        <v>15</v>
      </c>
      <c r="Q4065" s="4" t="s">
        <v>8317</v>
      </c>
      <c r="R4065" s="4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6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19.25</v>
      </c>
      <c r="P4066" s="7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6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0.67500000000000004</v>
      </c>
      <c r="P4067" s="7">
        <f t="shared" si="253"/>
        <v>6.75</v>
      </c>
      <c r="Q4067" s="4" t="s">
        <v>8317</v>
      </c>
      <c r="R4067" s="4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6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0.16666666666666666</v>
      </c>
      <c r="P4068" s="7">
        <f t="shared" si="253"/>
        <v>25</v>
      </c>
      <c r="Q4068" s="4" t="s">
        <v>8317</v>
      </c>
      <c r="R4068" s="4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6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60.9</v>
      </c>
      <c r="P4069" s="7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6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1.0000000000000002</v>
      </c>
      <c r="P4070" s="7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6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34.4</v>
      </c>
      <c r="P4071" s="7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6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16.5</v>
      </c>
      <c r="P4072" s="7">
        <f t="shared" si="253"/>
        <v>27.5</v>
      </c>
      <c r="Q4072" s="4" t="s">
        <v>8317</v>
      </c>
      <c r="R4072" s="4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6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7" t="e">
        <f t="shared" si="253"/>
        <v>#DIV/0!</v>
      </c>
      <c r="Q4073" s="4" t="s">
        <v>8317</v>
      </c>
      <c r="R4073" s="4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6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0.4</v>
      </c>
      <c r="P4074" s="7">
        <f t="shared" si="253"/>
        <v>2</v>
      </c>
      <c r="Q4074" s="4" t="s">
        <v>8317</v>
      </c>
      <c r="R4074" s="4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6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1.0571428571428572</v>
      </c>
      <c r="P4075" s="7">
        <f t="shared" si="253"/>
        <v>18.5</v>
      </c>
      <c r="Q4075" s="4" t="s">
        <v>8317</v>
      </c>
      <c r="R4075" s="4" t="s">
        <v>8318</v>
      </c>
      <c r="S4075" s="12">
        <f t="shared" si="254"/>
        <v>42078.09520833334</v>
      </c>
      <c r="T4075" s="12">
        <f t="shared" si="255"/>
        <v>42132.916666666672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6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26.727272727272727</v>
      </c>
      <c r="P4076" s="7">
        <f t="shared" si="253"/>
        <v>35</v>
      </c>
      <c r="Q4076" s="4" t="s">
        <v>8317</v>
      </c>
      <c r="R4076" s="4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6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28.8</v>
      </c>
      <c r="P4077" s="7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6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7" t="e">
        <f t="shared" si="253"/>
        <v>#DIV/0!</v>
      </c>
      <c r="Q4078" s="4" t="s">
        <v>8317</v>
      </c>
      <c r="R4078" s="4" t="s">
        <v>8318</v>
      </c>
      <c r="S4078" s="12">
        <f t="shared" si="254"/>
        <v>41905.545706018522</v>
      </c>
      <c r="T4078" s="12">
        <f t="shared" si="255"/>
        <v>41933.57708333333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6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8.9</v>
      </c>
      <c r="P4079" s="7">
        <f t="shared" si="253"/>
        <v>222.5</v>
      </c>
      <c r="Q4079" s="4" t="s">
        <v>8317</v>
      </c>
      <c r="R4079" s="4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6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7" t="e">
        <f t="shared" si="253"/>
        <v>#DIV/0!</v>
      </c>
      <c r="Q4080" s="4" t="s">
        <v>8317</v>
      </c>
      <c r="R4080" s="4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6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0.16666666666666666</v>
      </c>
      <c r="P4081" s="7">
        <f t="shared" si="253"/>
        <v>5</v>
      </c>
      <c r="Q4081" s="4" t="s">
        <v>8317</v>
      </c>
      <c r="R4081" s="4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6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7" t="e">
        <f t="shared" si="253"/>
        <v>#DIV/0!</v>
      </c>
      <c r="Q4082" s="4" t="s">
        <v>8317</v>
      </c>
      <c r="R4082" s="4" t="s">
        <v>8318</v>
      </c>
      <c r="S4082" s="12">
        <f t="shared" si="254"/>
        <v>42511.448101851856</v>
      </c>
      <c r="T4082" s="12">
        <f t="shared" si="255"/>
        <v>42535.537500000006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6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15.737410071942445</v>
      </c>
      <c r="P4083" s="7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6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2</v>
      </c>
      <c r="P4084" s="7">
        <f t="shared" si="253"/>
        <v>1.5</v>
      </c>
      <c r="Q4084" s="4" t="s">
        <v>8317</v>
      </c>
      <c r="R4084" s="4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6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21.685714285714287</v>
      </c>
      <c r="P4085" s="7">
        <f t="shared" si="253"/>
        <v>126.5</v>
      </c>
      <c r="Q4085" s="4" t="s">
        <v>8317</v>
      </c>
      <c r="R4085" s="4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6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0.33333333333333331</v>
      </c>
      <c r="P4086" s="7">
        <f t="shared" si="253"/>
        <v>10</v>
      </c>
      <c r="Q4086" s="4" t="s">
        <v>8317</v>
      </c>
      <c r="R4086" s="4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6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0.2857142857142857</v>
      </c>
      <c r="P4087" s="7">
        <f t="shared" si="253"/>
        <v>10</v>
      </c>
      <c r="Q4087" s="4" t="s">
        <v>8317</v>
      </c>
      <c r="R4087" s="4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6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4.7</v>
      </c>
      <c r="P4088" s="7">
        <f t="shared" si="253"/>
        <v>9.4</v>
      </c>
      <c r="Q4088" s="4" t="s">
        <v>8317</v>
      </c>
      <c r="R4088" s="4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6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7" t="e">
        <f t="shared" si="253"/>
        <v>#DIV/0!</v>
      </c>
      <c r="Q4089" s="4" t="s">
        <v>8317</v>
      </c>
      <c r="R4089" s="4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6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10.8</v>
      </c>
      <c r="P4090" s="7">
        <f t="shared" si="253"/>
        <v>72</v>
      </c>
      <c r="Q4090" s="4" t="s">
        <v>8317</v>
      </c>
      <c r="R4090" s="4" t="s">
        <v>8318</v>
      </c>
      <c r="S4090" s="12">
        <f t="shared" si="254"/>
        <v>41990.362546296295</v>
      </c>
      <c r="T4090" s="12">
        <f t="shared" si="255"/>
        <v>42020.184722222228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6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4.8</v>
      </c>
      <c r="P4091" s="7">
        <f t="shared" si="253"/>
        <v>30</v>
      </c>
      <c r="Q4091" s="4" t="s">
        <v>8317</v>
      </c>
      <c r="R4091" s="4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6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3.2</v>
      </c>
      <c r="P4092" s="7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6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12.75</v>
      </c>
      <c r="P4093" s="7">
        <f t="shared" si="253"/>
        <v>25.5</v>
      </c>
      <c r="Q4093" s="4" t="s">
        <v>8317</v>
      </c>
      <c r="R4093" s="4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6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1.8181818181818181E-2</v>
      </c>
      <c r="P4094" s="7">
        <f t="shared" si="253"/>
        <v>20</v>
      </c>
      <c r="Q4094" s="4" t="s">
        <v>8317</v>
      </c>
      <c r="R4094" s="4" t="s">
        <v>8318</v>
      </c>
      <c r="S4094" s="12">
        <f t="shared" si="254"/>
        <v>42038.944988425923</v>
      </c>
      <c r="T4094" s="12">
        <f t="shared" si="255"/>
        <v>42098.903321759266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6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2.4</v>
      </c>
      <c r="P4095" s="7">
        <f t="shared" si="253"/>
        <v>15</v>
      </c>
      <c r="Q4095" s="4" t="s">
        <v>8317</v>
      </c>
      <c r="R4095" s="4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6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36.5</v>
      </c>
      <c r="P4096" s="7">
        <f t="shared" si="253"/>
        <v>91.25</v>
      </c>
      <c r="Q4096" s="4" t="s">
        <v>8317</v>
      </c>
      <c r="R4096" s="4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6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2.6666666666666665</v>
      </c>
      <c r="P4097" s="7">
        <f t="shared" si="253"/>
        <v>800</v>
      </c>
      <c r="Q4097" s="4" t="s">
        <v>8317</v>
      </c>
      <c r="R4097" s="4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6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11.428571428571429</v>
      </c>
      <c r="P4098" s="7">
        <f t="shared" si="253"/>
        <v>80</v>
      </c>
      <c r="Q4098" s="4" t="s">
        <v>8317</v>
      </c>
      <c r="R4098" s="4" t="s">
        <v>8318</v>
      </c>
      <c r="S4098" s="12">
        <f t="shared" si="254"/>
        <v>42750.280312499999</v>
      </c>
      <c r="T4098" s="12">
        <f t="shared" si="255"/>
        <v>42794.118749999994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6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(E4099*100)/D4099</f>
        <v>0</v>
      </c>
      <c r="P4099" s="7" t="e">
        <f t="shared" ref="P4099:P4115" si="257">AVERAGE(E4099/L4099)</f>
        <v>#DIV/0!</v>
      </c>
      <c r="Q4099" s="4" t="s">
        <v>8317</v>
      </c>
      <c r="R4099" s="4" t="s">
        <v>8318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6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7" t="e">
        <f t="shared" si="257"/>
        <v>#DIV/0!</v>
      </c>
      <c r="Q4100" s="4" t="s">
        <v>8317</v>
      </c>
      <c r="R4100" s="4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6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1.1111111111111112</v>
      </c>
      <c r="P4101" s="7">
        <f t="shared" si="257"/>
        <v>50</v>
      </c>
      <c r="Q4101" s="4" t="s">
        <v>8317</v>
      </c>
      <c r="R4101" s="4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6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7" t="e">
        <f t="shared" si="257"/>
        <v>#DIV/0!</v>
      </c>
      <c r="Q4102" s="4" t="s">
        <v>8317</v>
      </c>
      <c r="R4102" s="4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6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7" t="e">
        <f t="shared" si="257"/>
        <v>#DIV/0!</v>
      </c>
      <c r="Q4103" s="4" t="s">
        <v>8317</v>
      </c>
      <c r="R4103" s="4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6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27.4</v>
      </c>
      <c r="P4104" s="7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6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10</v>
      </c>
      <c r="P4105" s="7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6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21.366666666666667</v>
      </c>
      <c r="P4106" s="7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6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6.9696969696969697</v>
      </c>
      <c r="P4107" s="7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6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70.599999999999994</v>
      </c>
      <c r="P4108" s="7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6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2.0499999999999998</v>
      </c>
      <c r="P4109" s="7">
        <f t="shared" si="257"/>
        <v>10.25</v>
      </c>
      <c r="Q4109" s="4" t="s">
        <v>8317</v>
      </c>
      <c r="R4109" s="4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6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1.9666666666666666</v>
      </c>
      <c r="P4110" s="7">
        <f t="shared" si="257"/>
        <v>59</v>
      </c>
      <c r="Q4110" s="4" t="s">
        <v>8317</v>
      </c>
      <c r="R4110" s="4" t="s">
        <v>8318</v>
      </c>
      <c r="S4110" s="12">
        <f t="shared" si="258"/>
        <v>42766.781678240746</v>
      </c>
      <c r="T4110" s="12">
        <f t="shared" si="259"/>
        <v>42796.958333333328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6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7" t="e">
        <f t="shared" si="257"/>
        <v>#DIV/0!</v>
      </c>
      <c r="Q4111" s="4" t="s">
        <v>8317</v>
      </c>
      <c r="R4111" s="4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6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28.666666666666668</v>
      </c>
      <c r="P4112" s="7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42512.376747685179</v>
      </c>
      <c r="T4112" s="12">
        <f t="shared" si="259"/>
        <v>42572.376747685179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6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3.1333333333333333</v>
      </c>
      <c r="P4113" s="7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6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0.04</v>
      </c>
      <c r="P4114" s="7">
        <f t="shared" si="257"/>
        <v>1</v>
      </c>
      <c r="Q4114" s="4" t="s">
        <v>8317</v>
      </c>
      <c r="R4114" s="4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6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0.2</v>
      </c>
      <c r="P4115" s="7">
        <f t="shared" si="257"/>
        <v>1</v>
      </c>
      <c r="Q4115" s="4" t="s">
        <v>8317</v>
      </c>
      <c r="R4115" s="4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AE720-A1AB-C740-B4F4-46E7B8069979}">
  <dimension ref="A1:F14"/>
  <sheetViews>
    <sheetView zoomScale="68" zoomScaleNormal="68" workbookViewId="0">
      <selection activeCell="I12" sqref="I12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1.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8365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BC3B7-4D33-A844-B32C-BD52E16E5E32}">
  <dimension ref="A1:F47"/>
  <sheetViews>
    <sheetView zoomScale="74" zoomScaleNormal="74" workbookViewId="0">
      <selection activeCell="F32" sqref="F32"/>
    </sheetView>
  </sheetViews>
  <sheetFormatPr baseColWidth="10" defaultRowHeight="15" x14ac:dyDescent="0.2"/>
  <cols>
    <col min="1" max="1" width="20" bestFit="1" customWidth="1"/>
    <col min="2" max="2" width="18.83203125" bestFit="1" customWidth="1"/>
    <col min="3" max="3" width="6.33203125" bestFit="1" customWidth="1"/>
    <col min="4" max="4" width="8.83203125" bestFit="1" customWidth="1"/>
    <col min="5" max="5" width="4.6640625" bestFit="1" customWidth="1"/>
    <col min="6" max="6" width="12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175C-0D3A-344A-9044-58A7B773D3DC}">
  <dimension ref="A1:E18"/>
  <sheetViews>
    <sheetView zoomScale="83" zoomScaleNormal="80"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8381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8375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">
      <c r="A7" s="13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">
      <c r="A9" s="13" t="s">
        <v>8378</v>
      </c>
      <c r="B9" s="11">
        <v>193</v>
      </c>
      <c r="C9" s="11">
        <v>102</v>
      </c>
      <c r="D9" s="11">
        <v>27</v>
      </c>
      <c r="E9" s="11">
        <v>322</v>
      </c>
    </row>
    <row r="10" spans="1:5" x14ac:dyDescent="0.2">
      <c r="A10" s="13" t="s">
        <v>8369</v>
      </c>
      <c r="B10" s="11">
        <v>232</v>
      </c>
      <c r="C10" s="11">
        <v>126</v>
      </c>
      <c r="D10" s="11">
        <v>26</v>
      </c>
      <c r="E10" s="11">
        <v>384</v>
      </c>
    </row>
    <row r="11" spans="1:5" x14ac:dyDescent="0.2">
      <c r="A11" s="13" t="s">
        <v>8379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3" t="s">
        <v>8370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">
      <c r="A13" s="13" t="s">
        <v>8371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">
      <c r="A14" s="13" t="s">
        <v>8372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">
      <c r="A15" s="13" t="s">
        <v>8373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">
      <c r="A16" s="13" t="s">
        <v>8374</v>
      </c>
      <c r="B16" s="11">
        <v>180</v>
      </c>
      <c r="C16" s="11">
        <v>114</v>
      </c>
      <c r="D16" s="11">
        <v>37</v>
      </c>
      <c r="E16" s="11">
        <v>331</v>
      </c>
    </row>
    <row r="17" spans="1:5" x14ac:dyDescent="0.2">
      <c r="A17" s="13" t="s">
        <v>8380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6A47-44B9-7549-9C82-A5EBC7C38CD4}">
  <dimension ref="A1:H13"/>
  <sheetViews>
    <sheetView tabSelected="1" topLeftCell="A8" workbookViewId="0">
      <selection activeCell="J10" sqref="J1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">
      <c r="A2" t="s">
        <v>8390</v>
      </c>
      <c r="B2">
        <f>COUNTIFS(FullTable!$D$2:$D$4115,"&lt;1000",FullTable!$F$2:$F$4115,"successful")</f>
        <v>322</v>
      </c>
      <c r="C2">
        <f>COUNTIFS(FullTable!$D$2:$D$4115,"&lt;1000",FullTable!$F$2:$F$4115,"failed")</f>
        <v>113</v>
      </c>
      <c r="D2">
        <f>COUNTIFS(FullTable!$D$2:$D$4115,"&lt;1000",FullTable!$F$2:$F$4115,"canceled")</f>
        <v>18</v>
      </c>
      <c r="E2">
        <f>SUM(B2,C2,D2)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COUNTIFS(FullTable!$D$2:$D$4115,"&gt;=1000",FullTable!$D$2:$D$4115,"&lt;=4999",FullTable!$F$2:$F$4115,"successful")</f>
        <v>932</v>
      </c>
      <c r="C3">
        <f>COUNTIFS(FullTable!$D$2:$D$4115,"&gt;=1000",FullTable!$D$2:$D$4115,"&lt;=4999",FullTable!$F$2:$F$4115,"failed")</f>
        <v>420</v>
      </c>
      <c r="D3">
        <f>COUNTIFS(FullTable!$D$2:$D$4115,"&gt;=1000",FullTable!$D$2:$D$4115,"&lt;=4999",FullTable!$F$2:$F$4115,"canceled")</f>
        <v>60</v>
      </c>
      <c r="E3">
        <f t="shared" ref="E3:E13" si="0">SUM(B3,C3,D3)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8392</v>
      </c>
      <c r="B4">
        <f>COUNTIFS(FullTable!$D$2:$D$4115,"&gt;=5000",FullTable!$D$2:$D$4115,"&lt;=9999",FullTable!$F$2:$F$4115,"successful")</f>
        <v>381</v>
      </c>
      <c r="C4">
        <f>COUNTIFS(FullTable!$D$2:$D$4115,"&gt;=5000",FullTable!$D$2:$D$4115,"&lt;=9999",FullTable!$F$2:$F$4115,"failed")</f>
        <v>283</v>
      </c>
      <c r="D4">
        <f>COUNTIFS(FullTable!$D$2:$D$4115,"&gt;=5000",FullTable!$D$2:$D$4115,"&lt;=9999",FullTable!$F$2:$F$4115,"canceled")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8393</v>
      </c>
      <c r="B5">
        <f>COUNTIFS(FullTable!$D$2:$D$4115,"&gt;=10000",FullTable!$D$2:$D$4115,"&lt;=14999",FullTable!$F$2:$F$4115,"successful")</f>
        <v>168</v>
      </c>
      <c r="C5">
        <f>COUNTIFS(FullTable!$D$2:$D$4115,"&gt;=10000",FullTable!$D$2:$D$4115,"&lt;=14999",FullTable!$F$2:$F$4115,"failed")</f>
        <v>144</v>
      </c>
      <c r="D5">
        <f>COUNTIFS(FullTable!$D$2:$D$4115,"&gt;=10000",FullTable!$D$2:$D$4115,"&lt;=14999",FullTable!$F$2:$F$4115,"canceled")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COUNTIFS(FullTable!$D$2:$D$4115,"&gt;=15000",FullTable!$D$2:$D$4115,"&lt;=19999",FullTable!$F$2:$F$4115,"successful")</f>
        <v>94</v>
      </c>
      <c r="C6">
        <f>COUNTIFS(FullTable!$D$2:$D$4115,"&gt;=15000",FullTable!$D$2:$D$4115,"&lt;=19999",FullTable!$F$2:$F$4115,"failed")</f>
        <v>90</v>
      </c>
      <c r="D6">
        <f>COUNTIFS(FullTable!$D$2:$D$4115,"&gt;=15000",FullTable!$D$2:$D$4115,"&lt;=19999",FullTable!$F$2:$F$4115,"canceled")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COUNTIFS(FullTable!$D$2:$D$4115,"&gt;=20000",FullTable!$D$2:$D$4115,"&lt;=24999",FullTable!$F$2:$F$4115,"successful")</f>
        <v>62</v>
      </c>
      <c r="C7">
        <f>COUNTIFS(FullTable!$D$2:$D$4115,"&gt;=20000",FullTable!$D$2:$D$4115,"&lt;=24999",FullTable!$F$2:$F$4115,"failed")</f>
        <v>72</v>
      </c>
      <c r="D7">
        <f>COUNTIFS(FullTable!$D$2:$D$4115,"&gt;=20000",FullTable!$D$2:$D$4115,"&lt;=24999",FullTable!$F$2:$F$4115,"canceled")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COUNTIFS(FullTable!$D$2:$D$4115,"&gt;=25000",FullTable!$D$2:$D$4115,"&lt;=29999",FullTable!$F$2:$F$4115,"successful")</f>
        <v>55</v>
      </c>
      <c r="C8">
        <f>COUNTIFS(FullTable!$D$2:$D$4115,"&gt;=25000",FullTable!$D$2:$D$4115,"&lt;=29999",FullTable!$F$2:$F$4115,"failed")</f>
        <v>64</v>
      </c>
      <c r="D8">
        <f>COUNTIFS(FullTable!$D$2:$D$4115,"&gt;=25000",FullTable!$D$2:$D$4115,"&lt;=29999",FullTable!$F$2:$F$4115,"canceled")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8397</v>
      </c>
      <c r="B9">
        <f>COUNTIFS(FullTable!$D$2:$D$4115,"&gt;=30000",FullTable!$D$2:$D$4115,"&lt;=34999",FullTable!$F$2:$F$4115,"successful")</f>
        <v>32</v>
      </c>
      <c r="C9">
        <f>COUNTIFS(FullTable!$D$2:$D$4115,"&gt;=30000",FullTable!$D$2:$D$4115,"&lt;=34999",FullTable!$F$2:$F$4115,"failed")</f>
        <v>37</v>
      </c>
      <c r="D9">
        <f>COUNTIFS(FullTable!$D$2:$D$4115,"&gt;=30000",FullTable!$D$2:$D$4115,"&lt;=34999",FullTable!$F$2:$F$4115,"canceled")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8398</v>
      </c>
      <c r="B10">
        <f>COUNTIFS(FullTable!$D$2:$D$4115,"&gt;=35000",FullTable!$D$2:$D$4115,"&lt;=39999",FullTable!$F$2:$F$4115,"successful")</f>
        <v>26</v>
      </c>
      <c r="C10">
        <f>COUNTIFS(FullTable!$D$2:$D$4115,"&gt;=35000",FullTable!$D$2:$D$4115,"&lt;=39999",FullTable!$F$2:$F$4115,"failed")</f>
        <v>22</v>
      </c>
      <c r="D10">
        <f>COUNTIFS(FullTable!$D$2:$D$4115,"&gt;=35000",FullTable!$D$2:$D$4115,"&lt;=39999",FullTable!$F$2:$F$4115,"canceled")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8399</v>
      </c>
      <c r="B11">
        <f>COUNTIFS(FullTable!$D$2:$D$4115,"&gt;=40000",FullTable!$D$2:$D$4115,"&lt;=44999",FullTable!$F$2:$F$4115,"successful")</f>
        <v>21</v>
      </c>
      <c r="C11">
        <f>COUNTIFS(FullTable!$D$2:$D$4115,"&gt;=40000",FullTable!$D$2:$D$4115,"&lt;=44999",FullTable!$F$2:$F$4115,"failed")</f>
        <v>16</v>
      </c>
      <c r="D11">
        <f>COUNTIFS(FullTable!$D$2:$D$4115,"&gt;=40000",FullTable!$D$2:$D$4115,"&lt;=44999",FullTable!$F$2:$F$4115,"canceled")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8400</v>
      </c>
      <c r="B12">
        <f>COUNTIFS(FullTable!$D$2:$D$4115,"&gt;=45000",FullTable!$D$2:$D$4115,"&lt;=49999",FullTable!$F$2:$F$4115,"successful")</f>
        <v>6</v>
      </c>
      <c r="C12">
        <f>COUNTIFS(FullTable!$D$2:$D$4115,"&gt;=45000",FullTable!$D$2:$D$4115,"&lt;=49999",FullTable!$F$2:$F$4115,"failed")</f>
        <v>11</v>
      </c>
      <c r="D12">
        <f>COUNTIFS(FullTable!$D$2:$D$4115,"&gt;=45000",FullTable!$D$2:$D$4115,"&lt;=49999",FullTable!$F$2:$F$4115,"canceled")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8401</v>
      </c>
      <c r="B13">
        <f>COUNTIFS(FullTable!$D$2:$D$4115,"&gt;=50000",FullTable!$F$2:$F$4115,"successful")</f>
        <v>86</v>
      </c>
      <c r="C13">
        <f>COUNTIFS(FullTable!$D$2:$D$4115,"&gt;=50000",FullTable!$F$2:$F$4115,"failed")</f>
        <v>258</v>
      </c>
      <c r="D13">
        <f>COUNTIFS(FullTable!$D$2:$D$4115,"&gt;=50000",FullTable!$F$2:$F$4115,"canceled")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OutcomeGoal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Dang</cp:lastModifiedBy>
  <dcterms:created xsi:type="dcterms:W3CDTF">2017-04-20T15:17:24Z</dcterms:created>
  <dcterms:modified xsi:type="dcterms:W3CDTF">2019-01-26T04:21:39Z</dcterms:modified>
</cp:coreProperties>
</file>