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ject\"/>
    </mc:Choice>
  </mc:AlternateContent>
  <bookViews>
    <workbookView xWindow="0" yWindow="0" windowWidth="23040" windowHeight="9192"/>
  </bookViews>
  <sheets>
    <sheet name="Sheet1" sheetId="1" r:id="rId1"/>
    <sheet name="Sheet3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1" l="1"/>
  <c r="L37" i="1"/>
  <c r="M34" i="1"/>
  <c r="L34" i="1"/>
  <c r="I35" i="1"/>
  <c r="M38" i="1"/>
  <c r="L38" i="1"/>
  <c r="M36" i="1"/>
  <c r="L36" i="1"/>
  <c r="M35" i="1"/>
  <c r="L35" i="1"/>
  <c r="M33" i="1"/>
  <c r="L33" i="1"/>
  <c r="M32" i="1"/>
  <c r="L32" i="1"/>
  <c r="F42" i="3" l="1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4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G184" i="3" s="1"/>
  <c r="E144" i="3"/>
  <c r="E143" i="3"/>
  <c r="E142" i="3"/>
  <c r="E141" i="3"/>
  <c r="G180" i="3" s="1"/>
  <c r="E140" i="3"/>
  <c r="E139" i="3"/>
  <c r="E138" i="3"/>
  <c r="E137" i="3"/>
  <c r="G176" i="3" s="1"/>
  <c r="E136" i="3"/>
  <c r="E135" i="3"/>
  <c r="E134" i="3"/>
  <c r="E133" i="3"/>
  <c r="G172" i="3" s="1"/>
  <c r="E132" i="3"/>
  <c r="E131" i="3"/>
  <c r="E130" i="3"/>
  <c r="E129" i="3"/>
  <c r="G168" i="3" s="1"/>
  <c r="E128" i="3"/>
  <c r="E127" i="3"/>
  <c r="E126" i="3"/>
  <c r="E125" i="3"/>
  <c r="G164" i="3" s="1"/>
  <c r="E124" i="3"/>
  <c r="E123" i="3"/>
  <c r="E122" i="3"/>
  <c r="E121" i="3"/>
  <c r="G160" i="3" s="1"/>
  <c r="E120" i="3"/>
  <c r="E119" i="3"/>
  <c r="E118" i="3"/>
  <c r="E117" i="3"/>
  <c r="G156" i="3" s="1"/>
  <c r="E116" i="3"/>
  <c r="E115" i="3"/>
  <c r="E114" i="3"/>
  <c r="E113" i="3"/>
  <c r="G152" i="3" s="1"/>
  <c r="E112" i="3"/>
  <c r="E111" i="3"/>
  <c r="E110" i="3"/>
  <c r="E109" i="3"/>
  <c r="G148" i="3" s="1"/>
  <c r="E108" i="3"/>
  <c r="E107" i="3"/>
  <c r="E106" i="3"/>
  <c r="E105" i="3"/>
  <c r="G144" i="3" s="1"/>
  <c r="E104" i="3"/>
  <c r="E103" i="3"/>
  <c r="E102" i="3"/>
  <c r="E101" i="3"/>
  <c r="G140" i="3" s="1"/>
  <c r="E100" i="3"/>
  <c r="E99" i="3"/>
  <c r="E98" i="3"/>
  <c r="E97" i="3"/>
  <c r="G136" i="3" s="1"/>
  <c r="E96" i="3"/>
  <c r="E95" i="3"/>
  <c r="E94" i="3"/>
  <c r="E93" i="3"/>
  <c r="G132" i="3" s="1"/>
  <c r="E92" i="3"/>
  <c r="E91" i="3"/>
  <c r="E90" i="3"/>
  <c r="E89" i="3"/>
  <c r="G128" i="3" s="1"/>
  <c r="E88" i="3"/>
  <c r="E87" i="3"/>
  <c r="E86" i="3"/>
  <c r="E85" i="3"/>
  <c r="G124" i="3" s="1"/>
  <c r="E84" i="3"/>
  <c r="E83" i="3"/>
  <c r="E82" i="3"/>
  <c r="E81" i="3"/>
  <c r="G120" i="3" s="1"/>
  <c r="E80" i="3"/>
  <c r="E79" i="3"/>
  <c r="E78" i="3"/>
  <c r="E77" i="3"/>
  <c r="G116" i="3" s="1"/>
  <c r="E76" i="3"/>
  <c r="E75" i="3"/>
  <c r="E74" i="3"/>
  <c r="E73" i="3"/>
  <c r="G112" i="3" s="1"/>
  <c r="E72" i="3"/>
  <c r="E71" i="3"/>
  <c r="E70" i="3"/>
  <c r="E69" i="3"/>
  <c r="G108" i="3" s="1"/>
  <c r="E68" i="3"/>
  <c r="E67" i="3"/>
  <c r="E66" i="3"/>
  <c r="E65" i="3"/>
  <c r="G104" i="3" s="1"/>
  <c r="E64" i="3"/>
  <c r="E63" i="3"/>
  <c r="E62" i="3"/>
  <c r="E61" i="3"/>
  <c r="G100" i="3" s="1"/>
  <c r="E60" i="3"/>
  <c r="E59" i="3"/>
  <c r="E58" i="3"/>
  <c r="E57" i="3"/>
  <c r="G96" i="3" s="1"/>
  <c r="E56" i="3"/>
  <c r="E55" i="3"/>
  <c r="E54" i="3"/>
  <c r="E53" i="3"/>
  <c r="G92" i="3" s="1"/>
  <c r="E52" i="3"/>
  <c r="E51" i="3"/>
  <c r="E50" i="3"/>
  <c r="E49" i="3"/>
  <c r="G88" i="3" s="1"/>
  <c r="E48" i="3"/>
  <c r="E47" i="3"/>
  <c r="E46" i="3"/>
  <c r="E45" i="3"/>
  <c r="G84" i="3" s="1"/>
  <c r="E44" i="3"/>
  <c r="E43" i="3"/>
  <c r="E42" i="3"/>
  <c r="E41" i="3"/>
  <c r="G80" i="3" s="1"/>
  <c r="E40" i="3"/>
  <c r="E39" i="3"/>
  <c r="E38" i="3"/>
  <c r="E37" i="3"/>
  <c r="G76" i="3" s="1"/>
  <c r="E36" i="3"/>
  <c r="E35" i="3"/>
  <c r="E34" i="3"/>
  <c r="E33" i="3"/>
  <c r="G72" i="3" s="1"/>
  <c r="E32" i="3"/>
  <c r="E31" i="3"/>
  <c r="E30" i="3"/>
  <c r="E29" i="3"/>
  <c r="G68" i="3" s="1"/>
  <c r="E28" i="3"/>
  <c r="E27" i="3"/>
  <c r="E26" i="3"/>
  <c r="E25" i="3"/>
  <c r="G64" i="3" s="1"/>
  <c r="E24" i="3"/>
  <c r="E23" i="3"/>
  <c r="E22" i="3"/>
  <c r="E21" i="3"/>
  <c r="G60" i="3" s="1"/>
  <c r="E20" i="3"/>
  <c r="E19" i="3"/>
  <c r="E18" i="3"/>
  <c r="E17" i="3"/>
  <c r="G56" i="3" s="1"/>
  <c r="E16" i="3"/>
  <c r="E15" i="3"/>
  <c r="E14" i="3"/>
  <c r="E13" i="3"/>
  <c r="G52" i="3" s="1"/>
  <c r="E12" i="3"/>
  <c r="E11" i="3"/>
  <c r="E10" i="3"/>
  <c r="E9" i="3"/>
  <c r="G48" i="3" s="1"/>
  <c r="E8" i="3"/>
  <c r="E7" i="3"/>
  <c r="E6" i="3"/>
  <c r="E5" i="3"/>
  <c r="G44" i="3" s="1"/>
  <c r="E4" i="3"/>
  <c r="E3" i="3"/>
  <c r="E2" i="3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2" i="1"/>
  <c r="G123" i="1" l="1"/>
  <c r="G83" i="1"/>
  <c r="G79" i="1"/>
  <c r="G59" i="1"/>
  <c r="G39" i="1"/>
  <c r="G103" i="1"/>
  <c r="G85" i="1"/>
  <c r="G77" i="1"/>
  <c r="G189" i="1"/>
  <c r="G119" i="1"/>
  <c r="G107" i="1"/>
  <c r="G99" i="1"/>
  <c r="G63" i="1"/>
  <c r="G184" i="1"/>
  <c r="G173" i="1"/>
  <c r="G163" i="1"/>
  <c r="G95" i="1"/>
  <c r="G87" i="1"/>
  <c r="G75" i="1"/>
  <c r="G67" i="1"/>
  <c r="G43" i="1"/>
  <c r="G31" i="1"/>
  <c r="G21" i="1"/>
  <c r="G181" i="1"/>
  <c r="G165" i="1"/>
  <c r="G149" i="1"/>
  <c r="G133" i="1"/>
  <c r="G117" i="1"/>
  <c r="G109" i="1"/>
  <c r="G91" i="1"/>
  <c r="G53" i="1"/>
  <c r="G188" i="1"/>
  <c r="G180" i="1"/>
  <c r="G172" i="1"/>
  <c r="G168" i="1"/>
  <c r="G160" i="1"/>
  <c r="G156" i="1"/>
  <c r="G152" i="1"/>
  <c r="G148" i="1"/>
  <c r="G144" i="1"/>
  <c r="G187" i="1"/>
  <c r="G171" i="1"/>
  <c r="G155" i="1"/>
  <c r="G139" i="1"/>
  <c r="G188" i="3"/>
  <c r="G183" i="1"/>
  <c r="G175" i="1"/>
  <c r="G167" i="1"/>
  <c r="G159" i="1"/>
  <c r="G151" i="1"/>
  <c r="G143" i="1"/>
  <c r="G135" i="1"/>
  <c r="G127" i="1"/>
  <c r="G157" i="1"/>
  <c r="G141" i="1"/>
  <c r="G125" i="1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G109" i="3"/>
  <c r="G113" i="3"/>
  <c r="G117" i="3"/>
  <c r="G121" i="3"/>
  <c r="G125" i="3"/>
  <c r="G129" i="3"/>
  <c r="G133" i="3"/>
  <c r="G137" i="3"/>
  <c r="G141" i="3"/>
  <c r="G145" i="3"/>
  <c r="G149" i="3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79" i="1"/>
  <c r="G147" i="1"/>
  <c r="G131" i="1"/>
  <c r="G115" i="1"/>
  <c r="G51" i="1"/>
  <c r="G45" i="1"/>
  <c r="G27" i="1"/>
  <c r="G176" i="1"/>
  <c r="G164" i="1"/>
  <c r="G185" i="1"/>
  <c r="G177" i="1"/>
  <c r="G169" i="1"/>
  <c r="G161" i="1"/>
  <c r="G153" i="1"/>
  <c r="G145" i="1"/>
  <c r="G137" i="1"/>
  <c r="G129" i="1"/>
  <c r="G121" i="1"/>
  <c r="G113" i="1"/>
  <c r="G105" i="1"/>
  <c r="G101" i="1"/>
  <c r="G97" i="1"/>
  <c r="G93" i="1"/>
  <c r="G89" i="1"/>
  <c r="G81" i="1"/>
  <c r="G73" i="1"/>
  <c r="G69" i="1"/>
  <c r="G65" i="1"/>
  <c r="G61" i="1"/>
  <c r="G57" i="1"/>
  <c r="G49" i="1"/>
  <c r="G41" i="1"/>
  <c r="G37" i="1"/>
  <c r="G33" i="1"/>
  <c r="G29" i="1"/>
  <c r="G25" i="1"/>
  <c r="G111" i="1"/>
  <c r="G71" i="1"/>
  <c r="G47" i="1"/>
  <c r="G153" i="3"/>
  <c r="G157" i="3"/>
  <c r="G161" i="3"/>
  <c r="G165" i="3"/>
  <c r="G169" i="3"/>
  <c r="G173" i="3"/>
  <c r="G177" i="3"/>
  <c r="G181" i="3"/>
  <c r="G185" i="3"/>
  <c r="G189" i="3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55" i="1"/>
  <c r="G35" i="1"/>
  <c r="G23" i="1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114" i="3"/>
  <c r="G118" i="3"/>
  <c r="G122" i="3"/>
  <c r="G126" i="3"/>
  <c r="G130" i="3"/>
  <c r="G134" i="3"/>
  <c r="G138" i="3"/>
  <c r="G142" i="3"/>
  <c r="G146" i="3"/>
  <c r="G150" i="3"/>
  <c r="G154" i="3"/>
  <c r="G158" i="3"/>
  <c r="G162" i="3"/>
  <c r="G166" i="3"/>
  <c r="G170" i="3"/>
  <c r="G174" i="3"/>
  <c r="G178" i="3"/>
  <c r="G182" i="3"/>
  <c r="G186" i="3"/>
  <c r="G190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07" i="3"/>
  <c r="G111" i="3"/>
  <c r="G115" i="3"/>
  <c r="G119" i="3"/>
  <c r="G123" i="3"/>
  <c r="G127" i="3"/>
  <c r="G131" i="3"/>
  <c r="G135" i="3"/>
  <c r="G139" i="3"/>
  <c r="G143" i="3"/>
  <c r="G147" i="3"/>
  <c r="G151" i="3"/>
  <c r="G155" i="3"/>
  <c r="G159" i="3"/>
  <c r="G163" i="3"/>
  <c r="G167" i="3"/>
  <c r="G171" i="3"/>
  <c r="G175" i="3"/>
  <c r="G179" i="3"/>
  <c r="G183" i="3"/>
  <c r="G187" i="3"/>
  <c r="J28" i="1" l="1"/>
</calcChain>
</file>

<file path=xl/sharedStrings.xml><?xml version="1.0" encoding="utf-8"?>
<sst xmlns="http://schemas.openxmlformats.org/spreadsheetml/2006/main" count="781" uniqueCount="19">
  <si>
    <t>year</t>
  </si>
  <si>
    <t>city</t>
  </si>
  <si>
    <t>country</t>
  </si>
  <si>
    <t>avg_temp</t>
  </si>
  <si>
    <t>Ho Chi Minh City</t>
  </si>
  <si>
    <t>Vietnam</t>
  </si>
  <si>
    <t>world_avg_temp</t>
  </si>
  <si>
    <t>Global</t>
  </si>
  <si>
    <t>Coefficient correlation</t>
  </si>
  <si>
    <t>World</t>
  </si>
  <si>
    <t>°C</t>
  </si>
  <si>
    <t>Min</t>
  </si>
  <si>
    <t>Max</t>
  </si>
  <si>
    <t>HCMC</t>
  </si>
  <si>
    <t>Mean</t>
  </si>
  <si>
    <t>Median</t>
  </si>
  <si>
    <t>Std Deviation</t>
  </si>
  <si>
    <t>Mode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</si>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</sst>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2" xfId="0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20</a:t>
            </a:r>
            <a:r>
              <a:rPr lang="en-US" sz="1300" baseline="0"/>
              <a:t> Y</a:t>
            </a:r>
            <a:r>
              <a:rPr lang="en-US" sz="1300"/>
              <a:t>ear</a:t>
            </a:r>
            <a:r>
              <a:rPr lang="en-US" sz="1300" baseline="0"/>
              <a:t> Moving Average </a:t>
            </a:r>
            <a:r>
              <a:rPr lang="en-US" sz="1300"/>
              <a:t>of Ho</a:t>
            </a:r>
            <a:r>
              <a:rPr lang="en-US" sz="1300" baseline="0"/>
              <a:t> Chi Minh City</a:t>
            </a:r>
            <a:r>
              <a:rPr lang="en-US" sz="1300"/>
              <a:t> and the</a:t>
            </a:r>
            <a:r>
              <a:rPr lang="en-US" sz="1300" baseline="0"/>
              <a:t> </a:t>
            </a:r>
            <a:r>
              <a:rPr lang="en-US" sz="1300"/>
              <a:t>World Temperatures</a:t>
            </a:r>
          </a:p>
        </c:rich>
      </c:tx>
      <c:layout>
        <c:manualLayout>
          <c:xMode val="edge"/>
          <c:yMode val="edge"/>
          <c:x val="0.10922697202716282"/>
          <c:y val="5.1259400469546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1471324292398"/>
          <c:y val="0.18624535315985133"/>
          <c:w val="0.83113100642762971"/>
          <c:h val="0.56049819980680848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Ho Chi Minh City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1825</c:v>
                </c:pt>
                <c:pt idx="1">
                  <c:v>1826</c:v>
                </c:pt>
                <c:pt idx="2">
                  <c:v>1827</c:v>
                </c:pt>
                <c:pt idx="3">
                  <c:v>1828</c:v>
                </c:pt>
                <c:pt idx="4">
                  <c:v>1829</c:v>
                </c:pt>
                <c:pt idx="5">
                  <c:v>1830</c:v>
                </c:pt>
                <c:pt idx="6">
                  <c:v>1831</c:v>
                </c:pt>
                <c:pt idx="7">
                  <c:v>1832</c:v>
                </c:pt>
                <c:pt idx="8">
                  <c:v>1833</c:v>
                </c:pt>
                <c:pt idx="9">
                  <c:v>1834</c:v>
                </c:pt>
                <c:pt idx="10">
                  <c:v>1835</c:v>
                </c:pt>
                <c:pt idx="11">
                  <c:v>1836</c:v>
                </c:pt>
                <c:pt idx="12">
                  <c:v>1837</c:v>
                </c:pt>
                <c:pt idx="13">
                  <c:v>1838</c:v>
                </c:pt>
                <c:pt idx="14">
                  <c:v>1839</c:v>
                </c:pt>
                <c:pt idx="15">
                  <c:v>1840</c:v>
                </c:pt>
                <c:pt idx="16">
                  <c:v>1841</c:v>
                </c:pt>
                <c:pt idx="17">
                  <c:v>1842</c:v>
                </c:pt>
                <c:pt idx="18">
                  <c:v>1843</c:v>
                </c:pt>
                <c:pt idx="19">
                  <c:v>1844</c:v>
                </c:pt>
                <c:pt idx="20">
                  <c:v>1845</c:v>
                </c:pt>
                <c:pt idx="21">
                  <c:v>1846</c:v>
                </c:pt>
                <c:pt idx="22">
                  <c:v>1847</c:v>
                </c:pt>
                <c:pt idx="23">
                  <c:v>1848</c:v>
                </c:pt>
                <c:pt idx="24">
                  <c:v>1849</c:v>
                </c:pt>
                <c:pt idx="25">
                  <c:v>1850</c:v>
                </c:pt>
                <c:pt idx="26">
                  <c:v>1851</c:v>
                </c:pt>
                <c:pt idx="27">
                  <c:v>1852</c:v>
                </c:pt>
                <c:pt idx="28">
                  <c:v>1853</c:v>
                </c:pt>
                <c:pt idx="29">
                  <c:v>1854</c:v>
                </c:pt>
                <c:pt idx="30">
                  <c:v>1855</c:v>
                </c:pt>
                <c:pt idx="31">
                  <c:v>1856</c:v>
                </c:pt>
                <c:pt idx="32">
                  <c:v>1857</c:v>
                </c:pt>
                <c:pt idx="33">
                  <c:v>1858</c:v>
                </c:pt>
                <c:pt idx="34">
                  <c:v>1859</c:v>
                </c:pt>
                <c:pt idx="35">
                  <c:v>1860</c:v>
                </c:pt>
                <c:pt idx="36">
                  <c:v>1861</c:v>
                </c:pt>
                <c:pt idx="37">
                  <c:v>1862</c:v>
                </c:pt>
                <c:pt idx="38">
                  <c:v>1863</c:v>
                </c:pt>
                <c:pt idx="39">
                  <c:v>1864</c:v>
                </c:pt>
                <c:pt idx="40">
                  <c:v>1865</c:v>
                </c:pt>
                <c:pt idx="41">
                  <c:v>1866</c:v>
                </c:pt>
                <c:pt idx="42">
                  <c:v>1867</c:v>
                </c:pt>
                <c:pt idx="43">
                  <c:v>1868</c:v>
                </c:pt>
                <c:pt idx="44">
                  <c:v>1869</c:v>
                </c:pt>
                <c:pt idx="45">
                  <c:v>1870</c:v>
                </c:pt>
                <c:pt idx="46">
                  <c:v>1871</c:v>
                </c:pt>
                <c:pt idx="47">
                  <c:v>1872</c:v>
                </c:pt>
                <c:pt idx="48">
                  <c:v>1873</c:v>
                </c:pt>
                <c:pt idx="49">
                  <c:v>1874</c:v>
                </c:pt>
                <c:pt idx="50">
                  <c:v>1875</c:v>
                </c:pt>
                <c:pt idx="51">
                  <c:v>1876</c:v>
                </c:pt>
                <c:pt idx="52">
                  <c:v>1877</c:v>
                </c:pt>
                <c:pt idx="53">
                  <c:v>1878</c:v>
                </c:pt>
                <c:pt idx="54">
                  <c:v>1879</c:v>
                </c:pt>
                <c:pt idx="55">
                  <c:v>1880</c:v>
                </c:pt>
                <c:pt idx="56">
                  <c:v>1881</c:v>
                </c:pt>
                <c:pt idx="57">
                  <c:v>1882</c:v>
                </c:pt>
                <c:pt idx="58">
                  <c:v>1883</c:v>
                </c:pt>
                <c:pt idx="59">
                  <c:v>1884</c:v>
                </c:pt>
                <c:pt idx="60">
                  <c:v>1885</c:v>
                </c:pt>
                <c:pt idx="61">
                  <c:v>1886</c:v>
                </c:pt>
                <c:pt idx="62">
                  <c:v>1887</c:v>
                </c:pt>
                <c:pt idx="63">
                  <c:v>1888</c:v>
                </c:pt>
                <c:pt idx="64">
                  <c:v>1889</c:v>
                </c:pt>
                <c:pt idx="65">
                  <c:v>1890</c:v>
                </c:pt>
                <c:pt idx="66">
                  <c:v>1891</c:v>
                </c:pt>
                <c:pt idx="67">
                  <c:v>1892</c:v>
                </c:pt>
                <c:pt idx="68">
                  <c:v>1893</c:v>
                </c:pt>
                <c:pt idx="69">
                  <c:v>1894</c:v>
                </c:pt>
                <c:pt idx="70">
                  <c:v>1895</c:v>
                </c:pt>
                <c:pt idx="71">
                  <c:v>1896</c:v>
                </c:pt>
                <c:pt idx="72">
                  <c:v>1897</c:v>
                </c:pt>
                <c:pt idx="73">
                  <c:v>1898</c:v>
                </c:pt>
                <c:pt idx="74">
                  <c:v>1899</c:v>
                </c:pt>
                <c:pt idx="75">
                  <c:v>1900</c:v>
                </c:pt>
                <c:pt idx="76">
                  <c:v>1901</c:v>
                </c:pt>
                <c:pt idx="77">
                  <c:v>1902</c:v>
                </c:pt>
                <c:pt idx="78">
                  <c:v>1903</c:v>
                </c:pt>
                <c:pt idx="79">
                  <c:v>1904</c:v>
                </c:pt>
                <c:pt idx="80">
                  <c:v>1905</c:v>
                </c:pt>
                <c:pt idx="81">
                  <c:v>1906</c:v>
                </c:pt>
                <c:pt idx="82">
                  <c:v>1907</c:v>
                </c:pt>
                <c:pt idx="83">
                  <c:v>1908</c:v>
                </c:pt>
                <c:pt idx="84">
                  <c:v>1909</c:v>
                </c:pt>
                <c:pt idx="85">
                  <c:v>1910</c:v>
                </c:pt>
                <c:pt idx="86">
                  <c:v>1911</c:v>
                </c:pt>
                <c:pt idx="87">
                  <c:v>1912</c:v>
                </c:pt>
                <c:pt idx="88">
                  <c:v>1913</c:v>
                </c:pt>
                <c:pt idx="89">
                  <c:v>1914</c:v>
                </c:pt>
                <c:pt idx="90">
                  <c:v>1915</c:v>
                </c:pt>
                <c:pt idx="91">
                  <c:v>1916</c:v>
                </c:pt>
                <c:pt idx="92">
                  <c:v>1917</c:v>
                </c:pt>
                <c:pt idx="93">
                  <c:v>1918</c:v>
                </c:pt>
                <c:pt idx="94">
                  <c:v>1919</c:v>
                </c:pt>
                <c:pt idx="95">
                  <c:v>1920</c:v>
                </c:pt>
                <c:pt idx="96">
                  <c:v>1921</c:v>
                </c:pt>
                <c:pt idx="97">
                  <c:v>1922</c:v>
                </c:pt>
                <c:pt idx="98">
                  <c:v>1923</c:v>
                </c:pt>
                <c:pt idx="99">
                  <c:v>1924</c:v>
                </c:pt>
                <c:pt idx="100">
                  <c:v>1925</c:v>
                </c:pt>
                <c:pt idx="101">
                  <c:v>1926</c:v>
                </c:pt>
                <c:pt idx="102">
                  <c:v>1927</c:v>
                </c:pt>
                <c:pt idx="103">
                  <c:v>1928</c:v>
                </c:pt>
                <c:pt idx="104">
                  <c:v>1929</c:v>
                </c:pt>
                <c:pt idx="105">
                  <c:v>1930</c:v>
                </c:pt>
                <c:pt idx="106">
                  <c:v>1931</c:v>
                </c:pt>
                <c:pt idx="107">
                  <c:v>1932</c:v>
                </c:pt>
                <c:pt idx="108">
                  <c:v>1933</c:v>
                </c:pt>
                <c:pt idx="109">
                  <c:v>1934</c:v>
                </c:pt>
                <c:pt idx="110">
                  <c:v>1935</c:v>
                </c:pt>
                <c:pt idx="111">
                  <c:v>1936</c:v>
                </c:pt>
                <c:pt idx="112">
                  <c:v>1937</c:v>
                </c:pt>
                <c:pt idx="113">
                  <c:v>1938</c:v>
                </c:pt>
                <c:pt idx="114">
                  <c:v>1939</c:v>
                </c:pt>
                <c:pt idx="115">
                  <c:v>1940</c:v>
                </c:pt>
                <c:pt idx="116">
                  <c:v>1941</c:v>
                </c:pt>
                <c:pt idx="117">
                  <c:v>1942</c:v>
                </c:pt>
                <c:pt idx="118">
                  <c:v>1943</c:v>
                </c:pt>
                <c:pt idx="119">
                  <c:v>1944</c:v>
                </c:pt>
                <c:pt idx="120">
                  <c:v>1945</c:v>
                </c:pt>
                <c:pt idx="121">
                  <c:v>1946</c:v>
                </c:pt>
                <c:pt idx="122">
                  <c:v>1947</c:v>
                </c:pt>
                <c:pt idx="123">
                  <c:v>1948</c:v>
                </c:pt>
                <c:pt idx="124">
                  <c:v>1949</c:v>
                </c:pt>
                <c:pt idx="125">
                  <c:v>1950</c:v>
                </c:pt>
                <c:pt idx="126">
                  <c:v>1951</c:v>
                </c:pt>
                <c:pt idx="127">
                  <c:v>1952</c:v>
                </c:pt>
                <c:pt idx="128">
                  <c:v>1953</c:v>
                </c:pt>
                <c:pt idx="129">
                  <c:v>1954</c:v>
                </c:pt>
                <c:pt idx="130">
                  <c:v>1955</c:v>
                </c:pt>
                <c:pt idx="131">
                  <c:v>1956</c:v>
                </c:pt>
                <c:pt idx="132">
                  <c:v>1957</c:v>
                </c:pt>
                <c:pt idx="133">
                  <c:v>1958</c:v>
                </c:pt>
                <c:pt idx="134">
                  <c:v>1959</c:v>
                </c:pt>
                <c:pt idx="135">
                  <c:v>1960</c:v>
                </c:pt>
                <c:pt idx="136">
                  <c:v>1961</c:v>
                </c:pt>
                <c:pt idx="137">
                  <c:v>1962</c:v>
                </c:pt>
                <c:pt idx="138">
                  <c:v>1963</c:v>
                </c:pt>
                <c:pt idx="139">
                  <c:v>1964</c:v>
                </c:pt>
                <c:pt idx="140">
                  <c:v>1965</c:v>
                </c:pt>
                <c:pt idx="141">
                  <c:v>1966</c:v>
                </c:pt>
                <c:pt idx="142">
                  <c:v>1967</c:v>
                </c:pt>
                <c:pt idx="143">
                  <c:v>1968</c:v>
                </c:pt>
                <c:pt idx="144">
                  <c:v>1969</c:v>
                </c:pt>
                <c:pt idx="145">
                  <c:v>1970</c:v>
                </c:pt>
                <c:pt idx="146">
                  <c:v>1971</c:v>
                </c:pt>
                <c:pt idx="147">
                  <c:v>1972</c:v>
                </c:pt>
                <c:pt idx="148">
                  <c:v>1973</c:v>
                </c:pt>
                <c:pt idx="149">
                  <c:v>1974</c:v>
                </c:pt>
                <c:pt idx="150">
                  <c:v>1975</c:v>
                </c:pt>
                <c:pt idx="151">
                  <c:v>1976</c:v>
                </c:pt>
                <c:pt idx="152">
                  <c:v>1977</c:v>
                </c:pt>
                <c:pt idx="153">
                  <c:v>1978</c:v>
                </c:pt>
                <c:pt idx="154">
                  <c:v>1979</c:v>
                </c:pt>
                <c:pt idx="155">
                  <c:v>1980</c:v>
                </c:pt>
                <c:pt idx="156">
                  <c:v>1981</c:v>
                </c:pt>
                <c:pt idx="157">
                  <c:v>1982</c:v>
                </c:pt>
                <c:pt idx="158">
                  <c:v>1983</c:v>
                </c:pt>
                <c:pt idx="159">
                  <c:v>1984</c:v>
                </c:pt>
                <c:pt idx="160">
                  <c:v>1985</c:v>
                </c:pt>
                <c:pt idx="161">
                  <c:v>1986</c:v>
                </c:pt>
                <c:pt idx="162">
                  <c:v>1987</c:v>
                </c:pt>
                <c:pt idx="163">
                  <c:v>1988</c:v>
                </c:pt>
                <c:pt idx="164">
                  <c:v>1989</c:v>
                </c:pt>
                <c:pt idx="165">
                  <c:v>1990</c:v>
                </c:pt>
                <c:pt idx="166">
                  <c:v>1991</c:v>
                </c:pt>
                <c:pt idx="167">
                  <c:v>1992</c:v>
                </c:pt>
                <c:pt idx="168">
                  <c:v>1993</c:v>
                </c:pt>
                <c:pt idx="169">
                  <c:v>1994</c:v>
                </c:pt>
                <c:pt idx="170">
                  <c:v>1995</c:v>
                </c:pt>
                <c:pt idx="171">
                  <c:v>1996</c:v>
                </c:pt>
                <c:pt idx="172">
                  <c:v>1997</c:v>
                </c:pt>
                <c:pt idx="173">
                  <c:v>1998</c:v>
                </c:pt>
                <c:pt idx="174">
                  <c:v>1999</c:v>
                </c:pt>
                <c:pt idx="175">
                  <c:v>2000</c:v>
                </c:pt>
                <c:pt idx="176">
                  <c:v>2001</c:v>
                </c:pt>
                <c:pt idx="177">
                  <c:v>2002</c:v>
                </c:pt>
                <c:pt idx="178">
                  <c:v>2003</c:v>
                </c:pt>
                <c:pt idx="179">
                  <c:v>2004</c:v>
                </c:pt>
                <c:pt idx="180">
                  <c:v>2005</c:v>
                </c:pt>
                <c:pt idx="181">
                  <c:v>2006</c:v>
                </c:pt>
                <c:pt idx="182">
                  <c:v>2007</c:v>
                </c:pt>
                <c:pt idx="183">
                  <c:v>2008</c:v>
                </c:pt>
                <c:pt idx="184">
                  <c:v>2009</c:v>
                </c:pt>
                <c:pt idx="185">
                  <c:v>2010</c:v>
                </c:pt>
                <c:pt idx="186">
                  <c:v>2011</c:v>
                </c:pt>
                <c:pt idx="187">
                  <c:v>2012</c:v>
                </c:pt>
                <c:pt idx="188">
                  <c:v>2013</c:v>
                </c:pt>
              </c:numCache>
            </c:numRef>
          </c:cat>
          <c:val>
            <c:numRef>
              <c:f>Sheet1!$F$2:$F$190</c:f>
              <c:numCache>
                <c:formatCode>General</c:formatCode>
                <c:ptCount val="189"/>
                <c:pt idx="19" formatCode="0.00">
                  <c:v>26.81</c:v>
                </c:pt>
                <c:pt idx="20" formatCode="0.00">
                  <c:v>26.668571428571429</c:v>
                </c:pt>
                <c:pt idx="21" formatCode="0.00">
                  <c:v>26.702500000000001</c:v>
                </c:pt>
                <c:pt idx="22" formatCode="0.00">
                  <c:v>26.67</c:v>
                </c:pt>
                <c:pt idx="23" formatCode="0.00">
                  <c:v>26.67</c:v>
                </c:pt>
                <c:pt idx="24" formatCode="0.00">
                  <c:v>26.67</c:v>
                </c:pt>
                <c:pt idx="25" formatCode="0.00">
                  <c:v>26.667999999999999</c:v>
                </c:pt>
                <c:pt idx="26" formatCode="0.00">
                  <c:v>26.681818181818183</c:v>
                </c:pt>
                <c:pt idx="27" formatCode="0.00">
                  <c:v>26.683333333333334</c:v>
                </c:pt>
                <c:pt idx="28" formatCode="0.00">
                  <c:v>26.697692307692307</c:v>
                </c:pt>
                <c:pt idx="29" formatCode="0.00">
                  <c:v>26.71142857142857</c:v>
                </c:pt>
                <c:pt idx="30" formatCode="0.00">
                  <c:v>26.714666666666666</c:v>
                </c:pt>
                <c:pt idx="31" formatCode="0.00">
                  <c:v>26.703125</c:v>
                </c:pt>
                <c:pt idx="32" formatCode="0.00">
                  <c:v>26.691764705882353</c:v>
                </c:pt>
                <c:pt idx="33" formatCode="0.00">
                  <c:v>26.699444444444442</c:v>
                </c:pt>
                <c:pt idx="34" formatCode="0.00">
                  <c:v>26.709999999999994</c:v>
                </c:pt>
                <c:pt idx="35" formatCode="0.00">
                  <c:v>26.713333333333328</c:v>
                </c:pt>
                <c:pt idx="36" formatCode="0.00">
                  <c:v>26.688888888888883</c:v>
                </c:pt>
                <c:pt idx="37" formatCode="0.00">
                  <c:v>26.576666666666664</c:v>
                </c:pt>
                <c:pt idx="38" formatCode="0.00">
                  <c:v>26.561666666666667</c:v>
                </c:pt>
                <c:pt idx="39" formatCode="0.00">
                  <c:v>26.567777777777774</c:v>
                </c:pt>
                <c:pt idx="40" formatCode="0.00">
                  <c:v>26.610555555555553</c:v>
                </c:pt>
                <c:pt idx="41" formatCode="0.00">
                  <c:v>26.604999999999997</c:v>
                </c:pt>
                <c:pt idx="42" formatCode="0.00">
                  <c:v>26.63</c:v>
                </c:pt>
                <c:pt idx="43" formatCode="0.00">
                  <c:v>26.652631578947368</c:v>
                </c:pt>
                <c:pt idx="44" formatCode="0.00">
                  <c:v>26.651999999999997</c:v>
                </c:pt>
                <c:pt idx="45" formatCode="0.00">
                  <c:v>26.645</c:v>
                </c:pt>
                <c:pt idx="46" formatCode="0.00">
                  <c:v>26.630999999999993</c:v>
                </c:pt>
                <c:pt idx="47" formatCode="0.00">
                  <c:v>26.639499999999998</c:v>
                </c:pt>
                <c:pt idx="48" formatCode="0.00">
                  <c:v>26.6435</c:v>
                </c:pt>
                <c:pt idx="49" formatCode="0.00">
                  <c:v>26.650500000000001</c:v>
                </c:pt>
                <c:pt idx="50" formatCode="0.00">
                  <c:v>26.638500000000001</c:v>
                </c:pt>
                <c:pt idx="51" formatCode="0.00">
                  <c:v>26.631999999999998</c:v>
                </c:pt>
                <c:pt idx="52" formatCode="0.00">
                  <c:v>26.663999999999998</c:v>
                </c:pt>
                <c:pt idx="53" formatCode="0.00">
                  <c:v>26.694499999999998</c:v>
                </c:pt>
                <c:pt idx="54" formatCode="0.00">
                  <c:v>26.688499999999998</c:v>
                </c:pt>
                <c:pt idx="55" formatCode="0.00">
                  <c:v>26.691499999999998</c:v>
                </c:pt>
                <c:pt idx="56" formatCode="0.00">
                  <c:v>26.707000000000001</c:v>
                </c:pt>
                <c:pt idx="57" formatCode="0.00">
                  <c:v>26.806499999999993</c:v>
                </c:pt>
                <c:pt idx="58" formatCode="0.00">
                  <c:v>26.806499999999993</c:v>
                </c:pt>
                <c:pt idx="59" formatCode="0.00">
                  <c:v>26.800499999999992</c:v>
                </c:pt>
                <c:pt idx="60" formatCode="0.00">
                  <c:v>26.799499999999995</c:v>
                </c:pt>
                <c:pt idx="61" formatCode="0.00">
                  <c:v>26.79</c:v>
                </c:pt>
                <c:pt idx="62" formatCode="0.00">
                  <c:v>26.763999999999999</c:v>
                </c:pt>
                <c:pt idx="63" formatCode="0.00">
                  <c:v>26.762999999999995</c:v>
                </c:pt>
                <c:pt idx="64" formatCode="0.00">
                  <c:v>26.786999999999995</c:v>
                </c:pt>
                <c:pt idx="65" formatCode="0.00">
                  <c:v>26.797499999999996</c:v>
                </c:pt>
                <c:pt idx="66" formatCode="0.00">
                  <c:v>26.816999999999997</c:v>
                </c:pt>
                <c:pt idx="67" formatCode="0.00">
                  <c:v>26.791499999999996</c:v>
                </c:pt>
                <c:pt idx="68" formatCode="0.00">
                  <c:v>26.762999999999998</c:v>
                </c:pt>
                <c:pt idx="69" formatCode="0.00">
                  <c:v>26.740999999999996</c:v>
                </c:pt>
                <c:pt idx="70" formatCode="0.00">
                  <c:v>26.760499999999997</c:v>
                </c:pt>
                <c:pt idx="71" formatCode="0.00">
                  <c:v>26.787500000000001</c:v>
                </c:pt>
                <c:pt idx="72" formatCode="0.00">
                  <c:v>26.799500000000002</c:v>
                </c:pt>
                <c:pt idx="73" formatCode="0.00">
                  <c:v>26.766000000000002</c:v>
                </c:pt>
                <c:pt idx="74" formatCode="0.00">
                  <c:v>26.762999999999998</c:v>
                </c:pt>
                <c:pt idx="75" formatCode="0.00">
                  <c:v>26.787500000000001</c:v>
                </c:pt>
                <c:pt idx="76" formatCode="0.00">
                  <c:v>26.79</c:v>
                </c:pt>
                <c:pt idx="77" formatCode="0.00">
                  <c:v>26.794</c:v>
                </c:pt>
                <c:pt idx="78" formatCode="0.00">
                  <c:v>26.813499999999998</c:v>
                </c:pt>
                <c:pt idx="79" formatCode="0.00">
                  <c:v>26.830000000000002</c:v>
                </c:pt>
                <c:pt idx="80" formatCode="0.00">
                  <c:v>26.852500000000003</c:v>
                </c:pt>
                <c:pt idx="81" formatCode="0.00">
                  <c:v>26.882999999999999</c:v>
                </c:pt>
                <c:pt idx="82" formatCode="0.00">
                  <c:v>26.913499999999999</c:v>
                </c:pt>
                <c:pt idx="83" formatCode="0.00">
                  <c:v>26.9</c:v>
                </c:pt>
                <c:pt idx="84" formatCode="0.00">
                  <c:v>26.892000000000003</c:v>
                </c:pt>
                <c:pt idx="85" formatCode="0.00">
                  <c:v>26.904999999999994</c:v>
                </c:pt>
                <c:pt idx="86" formatCode="0.00">
                  <c:v>26.922500000000003</c:v>
                </c:pt>
                <c:pt idx="87" formatCode="0.00">
                  <c:v>26.982499999999995</c:v>
                </c:pt>
                <c:pt idx="88" formatCode="0.00">
                  <c:v>27.009499999999992</c:v>
                </c:pt>
                <c:pt idx="89" formatCode="0.00">
                  <c:v>27.045499999999997</c:v>
                </c:pt>
                <c:pt idx="90" formatCode="0.00">
                  <c:v>27.065999999999995</c:v>
                </c:pt>
                <c:pt idx="91" formatCode="0.00">
                  <c:v>27.044999999999998</c:v>
                </c:pt>
                <c:pt idx="92" formatCode="0.00">
                  <c:v>27.002499999999998</c:v>
                </c:pt>
                <c:pt idx="93" formatCode="0.00">
                  <c:v>26.998999999999995</c:v>
                </c:pt>
                <c:pt idx="94" formatCode="0.00">
                  <c:v>27.0305</c:v>
                </c:pt>
                <c:pt idx="95" formatCode="0.00">
                  <c:v>27.022500000000001</c:v>
                </c:pt>
                <c:pt idx="96" formatCode="0.00">
                  <c:v>27.016500000000001</c:v>
                </c:pt>
                <c:pt idx="97" formatCode="0.00">
                  <c:v>27.0245</c:v>
                </c:pt>
                <c:pt idx="98" formatCode="0.00">
                  <c:v>27.020499999999998</c:v>
                </c:pt>
                <c:pt idx="99" formatCode="0.00">
                  <c:v>27.04</c:v>
                </c:pt>
                <c:pt idx="100" formatCode="0.00">
                  <c:v>27.017499999999995</c:v>
                </c:pt>
                <c:pt idx="101" formatCode="0.00">
                  <c:v>27.024499999999996</c:v>
                </c:pt>
                <c:pt idx="102" formatCode="0.00">
                  <c:v>27.033999999999999</c:v>
                </c:pt>
                <c:pt idx="103" formatCode="0.00">
                  <c:v>27.0365</c:v>
                </c:pt>
                <c:pt idx="104" formatCode="0.00">
                  <c:v>27.028499999999998</c:v>
                </c:pt>
                <c:pt idx="105" formatCode="0.00">
                  <c:v>27.043999999999993</c:v>
                </c:pt>
                <c:pt idx="106" formatCode="0.00">
                  <c:v>27.056999999999995</c:v>
                </c:pt>
                <c:pt idx="107" formatCode="0.00">
                  <c:v>27.027999999999999</c:v>
                </c:pt>
                <c:pt idx="108" formatCode="0.00">
                  <c:v>27.042000000000002</c:v>
                </c:pt>
                <c:pt idx="109" formatCode="0.00">
                  <c:v>27.021999999999998</c:v>
                </c:pt>
                <c:pt idx="110" formatCode="0.00">
                  <c:v>27.027499999999996</c:v>
                </c:pt>
                <c:pt idx="111" formatCode="0.00">
                  <c:v>27.077000000000005</c:v>
                </c:pt>
                <c:pt idx="112" formatCode="0.00">
                  <c:v>27.128000000000004</c:v>
                </c:pt>
                <c:pt idx="113" formatCode="0.00">
                  <c:v>27.161000000000001</c:v>
                </c:pt>
                <c:pt idx="114" formatCode="0.00">
                  <c:v>27.156000000000006</c:v>
                </c:pt>
                <c:pt idx="115" formatCode="0.00">
                  <c:v>27.172000000000004</c:v>
                </c:pt>
                <c:pt idx="116" formatCode="0.00">
                  <c:v>27.233000000000004</c:v>
                </c:pt>
                <c:pt idx="117" formatCode="0.00">
                  <c:v>27.246000000000002</c:v>
                </c:pt>
                <c:pt idx="118" formatCode="0.00">
                  <c:v>27.240500000000004</c:v>
                </c:pt>
                <c:pt idx="119" formatCode="0.00">
                  <c:v>27.242499999999996</c:v>
                </c:pt>
                <c:pt idx="120" formatCode="0.00">
                  <c:v>27.260499999999997</c:v>
                </c:pt>
                <c:pt idx="121" formatCode="0.00">
                  <c:v>27.280999999999999</c:v>
                </c:pt>
                <c:pt idx="122" formatCode="0.00">
                  <c:v>27.303500000000003</c:v>
                </c:pt>
                <c:pt idx="123" formatCode="0.00">
                  <c:v>27.330000000000002</c:v>
                </c:pt>
                <c:pt idx="124" formatCode="0.00">
                  <c:v>27.365500000000004</c:v>
                </c:pt>
                <c:pt idx="125" formatCode="0.00">
                  <c:v>27.369500000000006</c:v>
                </c:pt>
                <c:pt idx="126" formatCode="0.00">
                  <c:v>27.359500000000004</c:v>
                </c:pt>
                <c:pt idx="127" formatCode="0.00">
                  <c:v>27.384500000000003</c:v>
                </c:pt>
                <c:pt idx="128" formatCode="0.00">
                  <c:v>27.404000000000003</c:v>
                </c:pt>
                <c:pt idx="129" formatCode="0.00">
                  <c:v>27.427500000000002</c:v>
                </c:pt>
                <c:pt idx="130" formatCode="0.00">
                  <c:v>27.417999999999999</c:v>
                </c:pt>
                <c:pt idx="131" formatCode="0.00">
                  <c:v>27.400499999999994</c:v>
                </c:pt>
                <c:pt idx="132" formatCode="0.00">
                  <c:v>27.397499999999997</c:v>
                </c:pt>
                <c:pt idx="133" formatCode="0.00">
                  <c:v>27.415499999999998</c:v>
                </c:pt>
                <c:pt idx="134" formatCode="0.00">
                  <c:v>27.440500000000004</c:v>
                </c:pt>
                <c:pt idx="135" formatCode="0.00">
                  <c:v>27.455000000000002</c:v>
                </c:pt>
                <c:pt idx="136" formatCode="0.00">
                  <c:v>27.431500000000007</c:v>
                </c:pt>
                <c:pt idx="137" formatCode="0.00">
                  <c:v>27.433999999999997</c:v>
                </c:pt>
                <c:pt idx="138" formatCode="0.00">
                  <c:v>27.451500000000003</c:v>
                </c:pt>
                <c:pt idx="139" formatCode="0.00">
                  <c:v>27.467500000000001</c:v>
                </c:pt>
                <c:pt idx="140" formatCode="0.00">
                  <c:v>27.474499999999999</c:v>
                </c:pt>
                <c:pt idx="141" formatCode="0.00">
                  <c:v>27.478500000000004</c:v>
                </c:pt>
                <c:pt idx="142" formatCode="0.00">
                  <c:v>27.466000000000001</c:v>
                </c:pt>
                <c:pt idx="143" formatCode="0.00">
                  <c:v>27.469000000000001</c:v>
                </c:pt>
                <c:pt idx="144" formatCode="0.00">
                  <c:v>27.484500000000004</c:v>
                </c:pt>
                <c:pt idx="145" formatCode="0.00">
                  <c:v>27.484500000000004</c:v>
                </c:pt>
                <c:pt idx="146" formatCode="0.00">
                  <c:v>27.470999999999997</c:v>
                </c:pt>
                <c:pt idx="147" formatCode="0.00">
                  <c:v>27.476499999999998</c:v>
                </c:pt>
                <c:pt idx="148" formatCode="0.00">
                  <c:v>27.485500000000002</c:v>
                </c:pt>
                <c:pt idx="149" formatCode="0.00">
                  <c:v>27.487499999999994</c:v>
                </c:pt>
                <c:pt idx="150" formatCode="0.00">
                  <c:v>27.497499999999995</c:v>
                </c:pt>
                <c:pt idx="151" formatCode="0.00">
                  <c:v>27.502999999999997</c:v>
                </c:pt>
                <c:pt idx="152" formatCode="0.00">
                  <c:v>27.498499999999996</c:v>
                </c:pt>
                <c:pt idx="153" formatCode="0.00">
                  <c:v>27.485500000000002</c:v>
                </c:pt>
                <c:pt idx="154" formatCode="0.00">
                  <c:v>27.478500000000004</c:v>
                </c:pt>
                <c:pt idx="155" formatCode="0.00">
                  <c:v>27.470999999999997</c:v>
                </c:pt>
                <c:pt idx="156" formatCode="0.00">
                  <c:v>27.477999999999998</c:v>
                </c:pt>
                <c:pt idx="157" formatCode="0.00">
                  <c:v>27.485999999999997</c:v>
                </c:pt>
                <c:pt idx="158" formatCode="0.00">
                  <c:v>27.513500000000001</c:v>
                </c:pt>
                <c:pt idx="159" formatCode="0.00">
                  <c:v>27.510999999999996</c:v>
                </c:pt>
                <c:pt idx="160" formatCode="0.00">
                  <c:v>27.524499999999996</c:v>
                </c:pt>
                <c:pt idx="161" formatCode="0.00">
                  <c:v>27.503500000000003</c:v>
                </c:pt>
                <c:pt idx="162" formatCode="0.00">
                  <c:v>27.537500000000001</c:v>
                </c:pt>
                <c:pt idx="163" formatCode="0.00">
                  <c:v>27.556499999999993</c:v>
                </c:pt>
                <c:pt idx="164" formatCode="0.00">
                  <c:v>27.541499999999996</c:v>
                </c:pt>
                <c:pt idx="165" formatCode="0.00">
                  <c:v>27.567</c:v>
                </c:pt>
                <c:pt idx="166" formatCode="0.00">
                  <c:v>27.599</c:v>
                </c:pt>
                <c:pt idx="167" formatCode="0.00">
                  <c:v>27.601499999999998</c:v>
                </c:pt>
                <c:pt idx="168" formatCode="0.00">
                  <c:v>27.588000000000001</c:v>
                </c:pt>
                <c:pt idx="169" formatCode="0.00">
                  <c:v>27.596999999999998</c:v>
                </c:pt>
                <c:pt idx="170" formatCode="0.00">
                  <c:v>27.607499999999998</c:v>
                </c:pt>
                <c:pt idx="171" formatCode="0.00">
                  <c:v>27.615499999999997</c:v>
                </c:pt>
                <c:pt idx="172" formatCode="0.00">
                  <c:v>27.634999999999998</c:v>
                </c:pt>
                <c:pt idx="173" formatCode="0.00">
                  <c:v>27.6815</c:v>
                </c:pt>
                <c:pt idx="174" formatCode="0.00">
                  <c:v>27.674500000000002</c:v>
                </c:pt>
                <c:pt idx="175" formatCode="0.00">
                  <c:v>27.677000000000003</c:v>
                </c:pt>
                <c:pt idx="176" formatCode="0.00">
                  <c:v>27.683000000000003</c:v>
                </c:pt>
                <c:pt idx="177" formatCode="0.00">
                  <c:v>27.708499999999997</c:v>
                </c:pt>
                <c:pt idx="178" formatCode="0.00">
                  <c:v>27.711500000000001</c:v>
                </c:pt>
                <c:pt idx="179" formatCode="0.00">
                  <c:v>27.724499999999999</c:v>
                </c:pt>
                <c:pt idx="180" formatCode="0.00">
                  <c:v>27.736499999999999</c:v>
                </c:pt>
                <c:pt idx="181" formatCode="0.00">
                  <c:v>27.764999999999997</c:v>
                </c:pt>
                <c:pt idx="182" formatCode="0.00">
                  <c:v>27.7575</c:v>
                </c:pt>
                <c:pt idx="183" formatCode="0.00">
                  <c:v>27.748499999999996</c:v>
                </c:pt>
                <c:pt idx="184" formatCode="0.00">
                  <c:v>27.764999999999997</c:v>
                </c:pt>
                <c:pt idx="185" formatCode="0.00">
                  <c:v>27.784999999999997</c:v>
                </c:pt>
                <c:pt idx="186" formatCode="0.00">
                  <c:v>27.783500000000004</c:v>
                </c:pt>
                <c:pt idx="187" formatCode="0.00">
                  <c:v>27.814</c:v>
                </c:pt>
                <c:pt idx="188" formatCode="0.00">
                  <c:v>27.862000000000002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F-4BA2-9CB6-0541E1E56F7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World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1825</c:v>
                </c:pt>
                <c:pt idx="1">
                  <c:v>1826</c:v>
                </c:pt>
                <c:pt idx="2">
                  <c:v>1827</c:v>
                </c:pt>
                <c:pt idx="3">
                  <c:v>1828</c:v>
                </c:pt>
                <c:pt idx="4">
                  <c:v>1829</c:v>
                </c:pt>
                <c:pt idx="5">
                  <c:v>1830</c:v>
                </c:pt>
                <c:pt idx="6">
                  <c:v>1831</c:v>
                </c:pt>
                <c:pt idx="7">
                  <c:v>1832</c:v>
                </c:pt>
                <c:pt idx="8">
                  <c:v>1833</c:v>
                </c:pt>
                <c:pt idx="9">
                  <c:v>1834</c:v>
                </c:pt>
                <c:pt idx="10">
                  <c:v>1835</c:v>
                </c:pt>
                <c:pt idx="11">
                  <c:v>1836</c:v>
                </c:pt>
                <c:pt idx="12">
                  <c:v>1837</c:v>
                </c:pt>
                <c:pt idx="13">
                  <c:v>1838</c:v>
                </c:pt>
                <c:pt idx="14">
                  <c:v>1839</c:v>
                </c:pt>
                <c:pt idx="15">
                  <c:v>1840</c:v>
                </c:pt>
                <c:pt idx="16">
                  <c:v>1841</c:v>
                </c:pt>
                <c:pt idx="17">
                  <c:v>1842</c:v>
                </c:pt>
                <c:pt idx="18">
                  <c:v>1843</c:v>
                </c:pt>
                <c:pt idx="19">
                  <c:v>1844</c:v>
                </c:pt>
                <c:pt idx="20">
                  <c:v>1845</c:v>
                </c:pt>
                <c:pt idx="21">
                  <c:v>1846</c:v>
                </c:pt>
                <c:pt idx="22">
                  <c:v>1847</c:v>
                </c:pt>
                <c:pt idx="23">
                  <c:v>1848</c:v>
                </c:pt>
                <c:pt idx="24">
                  <c:v>1849</c:v>
                </c:pt>
                <c:pt idx="25">
                  <c:v>1850</c:v>
                </c:pt>
                <c:pt idx="26">
                  <c:v>1851</c:v>
                </c:pt>
                <c:pt idx="27">
                  <c:v>1852</c:v>
                </c:pt>
                <c:pt idx="28">
                  <c:v>1853</c:v>
                </c:pt>
                <c:pt idx="29">
                  <c:v>1854</c:v>
                </c:pt>
                <c:pt idx="30">
                  <c:v>1855</c:v>
                </c:pt>
                <c:pt idx="31">
                  <c:v>1856</c:v>
                </c:pt>
                <c:pt idx="32">
                  <c:v>1857</c:v>
                </c:pt>
                <c:pt idx="33">
                  <c:v>1858</c:v>
                </c:pt>
                <c:pt idx="34">
                  <c:v>1859</c:v>
                </c:pt>
                <c:pt idx="35">
                  <c:v>1860</c:v>
                </c:pt>
                <c:pt idx="36">
                  <c:v>1861</c:v>
                </c:pt>
                <c:pt idx="37">
                  <c:v>1862</c:v>
                </c:pt>
                <c:pt idx="38">
                  <c:v>1863</c:v>
                </c:pt>
                <c:pt idx="39">
                  <c:v>1864</c:v>
                </c:pt>
                <c:pt idx="40">
                  <c:v>1865</c:v>
                </c:pt>
                <c:pt idx="41">
                  <c:v>1866</c:v>
                </c:pt>
                <c:pt idx="42">
                  <c:v>1867</c:v>
                </c:pt>
                <c:pt idx="43">
                  <c:v>1868</c:v>
                </c:pt>
                <c:pt idx="44">
                  <c:v>1869</c:v>
                </c:pt>
                <c:pt idx="45">
                  <c:v>1870</c:v>
                </c:pt>
                <c:pt idx="46">
                  <c:v>1871</c:v>
                </c:pt>
                <c:pt idx="47">
                  <c:v>1872</c:v>
                </c:pt>
                <c:pt idx="48">
                  <c:v>1873</c:v>
                </c:pt>
                <c:pt idx="49">
                  <c:v>1874</c:v>
                </c:pt>
                <c:pt idx="50">
                  <c:v>1875</c:v>
                </c:pt>
                <c:pt idx="51">
                  <c:v>1876</c:v>
                </c:pt>
                <c:pt idx="52">
                  <c:v>1877</c:v>
                </c:pt>
                <c:pt idx="53">
                  <c:v>1878</c:v>
                </c:pt>
                <c:pt idx="54">
                  <c:v>1879</c:v>
                </c:pt>
                <c:pt idx="55">
                  <c:v>1880</c:v>
                </c:pt>
                <c:pt idx="56">
                  <c:v>1881</c:v>
                </c:pt>
                <c:pt idx="57">
                  <c:v>1882</c:v>
                </c:pt>
                <c:pt idx="58">
                  <c:v>1883</c:v>
                </c:pt>
                <c:pt idx="59">
                  <c:v>1884</c:v>
                </c:pt>
                <c:pt idx="60">
                  <c:v>1885</c:v>
                </c:pt>
                <c:pt idx="61">
                  <c:v>1886</c:v>
                </c:pt>
                <c:pt idx="62">
                  <c:v>1887</c:v>
                </c:pt>
                <c:pt idx="63">
                  <c:v>1888</c:v>
                </c:pt>
                <c:pt idx="64">
                  <c:v>1889</c:v>
                </c:pt>
                <c:pt idx="65">
                  <c:v>1890</c:v>
                </c:pt>
                <c:pt idx="66">
                  <c:v>1891</c:v>
                </c:pt>
                <c:pt idx="67">
                  <c:v>1892</c:v>
                </c:pt>
                <c:pt idx="68">
                  <c:v>1893</c:v>
                </c:pt>
                <c:pt idx="69">
                  <c:v>1894</c:v>
                </c:pt>
                <c:pt idx="70">
                  <c:v>1895</c:v>
                </c:pt>
                <c:pt idx="71">
                  <c:v>1896</c:v>
                </c:pt>
                <c:pt idx="72">
                  <c:v>1897</c:v>
                </c:pt>
                <c:pt idx="73">
                  <c:v>1898</c:v>
                </c:pt>
                <c:pt idx="74">
                  <c:v>1899</c:v>
                </c:pt>
                <c:pt idx="75">
                  <c:v>1900</c:v>
                </c:pt>
                <c:pt idx="76">
                  <c:v>1901</c:v>
                </c:pt>
                <c:pt idx="77">
                  <c:v>1902</c:v>
                </c:pt>
                <c:pt idx="78">
                  <c:v>1903</c:v>
                </c:pt>
                <c:pt idx="79">
                  <c:v>1904</c:v>
                </c:pt>
                <c:pt idx="80">
                  <c:v>1905</c:v>
                </c:pt>
                <c:pt idx="81">
                  <c:v>1906</c:v>
                </c:pt>
                <c:pt idx="82">
                  <c:v>1907</c:v>
                </c:pt>
                <c:pt idx="83">
                  <c:v>1908</c:v>
                </c:pt>
                <c:pt idx="84">
                  <c:v>1909</c:v>
                </c:pt>
                <c:pt idx="85">
                  <c:v>1910</c:v>
                </c:pt>
                <c:pt idx="86">
                  <c:v>1911</c:v>
                </c:pt>
                <c:pt idx="87">
                  <c:v>1912</c:v>
                </c:pt>
                <c:pt idx="88">
                  <c:v>1913</c:v>
                </c:pt>
                <c:pt idx="89">
                  <c:v>1914</c:v>
                </c:pt>
                <c:pt idx="90">
                  <c:v>1915</c:v>
                </c:pt>
                <c:pt idx="91">
                  <c:v>1916</c:v>
                </c:pt>
                <c:pt idx="92">
                  <c:v>1917</c:v>
                </c:pt>
                <c:pt idx="93">
                  <c:v>1918</c:v>
                </c:pt>
                <c:pt idx="94">
                  <c:v>1919</c:v>
                </c:pt>
                <c:pt idx="95">
                  <c:v>1920</c:v>
                </c:pt>
                <c:pt idx="96">
                  <c:v>1921</c:v>
                </c:pt>
                <c:pt idx="97">
                  <c:v>1922</c:v>
                </c:pt>
                <c:pt idx="98">
                  <c:v>1923</c:v>
                </c:pt>
                <c:pt idx="99">
                  <c:v>1924</c:v>
                </c:pt>
                <c:pt idx="100">
                  <c:v>1925</c:v>
                </c:pt>
                <c:pt idx="101">
                  <c:v>1926</c:v>
                </c:pt>
                <c:pt idx="102">
                  <c:v>1927</c:v>
                </c:pt>
                <c:pt idx="103">
                  <c:v>1928</c:v>
                </c:pt>
                <c:pt idx="104">
                  <c:v>1929</c:v>
                </c:pt>
                <c:pt idx="105">
                  <c:v>1930</c:v>
                </c:pt>
                <c:pt idx="106">
                  <c:v>1931</c:v>
                </c:pt>
                <c:pt idx="107">
                  <c:v>1932</c:v>
                </c:pt>
                <c:pt idx="108">
                  <c:v>1933</c:v>
                </c:pt>
                <c:pt idx="109">
                  <c:v>1934</c:v>
                </c:pt>
                <c:pt idx="110">
                  <c:v>1935</c:v>
                </c:pt>
                <c:pt idx="111">
                  <c:v>1936</c:v>
                </c:pt>
                <c:pt idx="112">
                  <c:v>1937</c:v>
                </c:pt>
                <c:pt idx="113">
                  <c:v>1938</c:v>
                </c:pt>
                <c:pt idx="114">
                  <c:v>1939</c:v>
                </c:pt>
                <c:pt idx="115">
                  <c:v>1940</c:v>
                </c:pt>
                <c:pt idx="116">
                  <c:v>1941</c:v>
                </c:pt>
                <c:pt idx="117">
                  <c:v>1942</c:v>
                </c:pt>
                <c:pt idx="118">
                  <c:v>1943</c:v>
                </c:pt>
                <c:pt idx="119">
                  <c:v>1944</c:v>
                </c:pt>
                <c:pt idx="120">
                  <c:v>1945</c:v>
                </c:pt>
                <c:pt idx="121">
                  <c:v>1946</c:v>
                </c:pt>
                <c:pt idx="122">
                  <c:v>1947</c:v>
                </c:pt>
                <c:pt idx="123">
                  <c:v>1948</c:v>
                </c:pt>
                <c:pt idx="124">
                  <c:v>1949</c:v>
                </c:pt>
                <c:pt idx="125">
                  <c:v>1950</c:v>
                </c:pt>
                <c:pt idx="126">
                  <c:v>1951</c:v>
                </c:pt>
                <c:pt idx="127">
                  <c:v>1952</c:v>
                </c:pt>
                <c:pt idx="128">
                  <c:v>1953</c:v>
                </c:pt>
                <c:pt idx="129">
                  <c:v>1954</c:v>
                </c:pt>
                <c:pt idx="130">
                  <c:v>1955</c:v>
                </c:pt>
                <c:pt idx="131">
                  <c:v>1956</c:v>
                </c:pt>
                <c:pt idx="132">
                  <c:v>1957</c:v>
                </c:pt>
                <c:pt idx="133">
                  <c:v>1958</c:v>
                </c:pt>
                <c:pt idx="134">
                  <c:v>1959</c:v>
                </c:pt>
                <c:pt idx="135">
                  <c:v>1960</c:v>
                </c:pt>
                <c:pt idx="136">
                  <c:v>1961</c:v>
                </c:pt>
                <c:pt idx="137">
                  <c:v>1962</c:v>
                </c:pt>
                <c:pt idx="138">
                  <c:v>1963</c:v>
                </c:pt>
                <c:pt idx="139">
                  <c:v>1964</c:v>
                </c:pt>
                <c:pt idx="140">
                  <c:v>1965</c:v>
                </c:pt>
                <c:pt idx="141">
                  <c:v>1966</c:v>
                </c:pt>
                <c:pt idx="142">
                  <c:v>1967</c:v>
                </c:pt>
                <c:pt idx="143">
                  <c:v>1968</c:v>
                </c:pt>
                <c:pt idx="144">
                  <c:v>1969</c:v>
                </c:pt>
                <c:pt idx="145">
                  <c:v>1970</c:v>
                </c:pt>
                <c:pt idx="146">
                  <c:v>1971</c:v>
                </c:pt>
                <c:pt idx="147">
                  <c:v>1972</c:v>
                </c:pt>
                <c:pt idx="148">
                  <c:v>1973</c:v>
                </c:pt>
                <c:pt idx="149">
                  <c:v>1974</c:v>
                </c:pt>
                <c:pt idx="150">
                  <c:v>1975</c:v>
                </c:pt>
                <c:pt idx="151">
                  <c:v>1976</c:v>
                </c:pt>
                <c:pt idx="152">
                  <c:v>1977</c:v>
                </c:pt>
                <c:pt idx="153">
                  <c:v>1978</c:v>
                </c:pt>
                <c:pt idx="154">
                  <c:v>1979</c:v>
                </c:pt>
                <c:pt idx="155">
                  <c:v>1980</c:v>
                </c:pt>
                <c:pt idx="156">
                  <c:v>1981</c:v>
                </c:pt>
                <c:pt idx="157">
                  <c:v>1982</c:v>
                </c:pt>
                <c:pt idx="158">
                  <c:v>1983</c:v>
                </c:pt>
                <c:pt idx="159">
                  <c:v>1984</c:v>
                </c:pt>
                <c:pt idx="160">
                  <c:v>1985</c:v>
                </c:pt>
                <c:pt idx="161">
                  <c:v>1986</c:v>
                </c:pt>
                <c:pt idx="162">
                  <c:v>1987</c:v>
                </c:pt>
                <c:pt idx="163">
                  <c:v>1988</c:v>
                </c:pt>
                <c:pt idx="164">
                  <c:v>1989</c:v>
                </c:pt>
                <c:pt idx="165">
                  <c:v>1990</c:v>
                </c:pt>
                <c:pt idx="166">
                  <c:v>1991</c:v>
                </c:pt>
                <c:pt idx="167">
                  <c:v>1992</c:v>
                </c:pt>
                <c:pt idx="168">
                  <c:v>1993</c:v>
                </c:pt>
                <c:pt idx="169">
                  <c:v>1994</c:v>
                </c:pt>
                <c:pt idx="170">
                  <c:v>1995</c:v>
                </c:pt>
                <c:pt idx="171">
                  <c:v>1996</c:v>
                </c:pt>
                <c:pt idx="172">
                  <c:v>1997</c:v>
                </c:pt>
                <c:pt idx="173">
                  <c:v>1998</c:v>
                </c:pt>
                <c:pt idx="174">
                  <c:v>1999</c:v>
                </c:pt>
                <c:pt idx="175">
                  <c:v>2000</c:v>
                </c:pt>
                <c:pt idx="176">
                  <c:v>2001</c:v>
                </c:pt>
                <c:pt idx="177">
                  <c:v>2002</c:v>
                </c:pt>
                <c:pt idx="178">
                  <c:v>2003</c:v>
                </c:pt>
                <c:pt idx="179">
                  <c:v>2004</c:v>
                </c:pt>
                <c:pt idx="180">
                  <c:v>2005</c:v>
                </c:pt>
                <c:pt idx="181">
                  <c:v>2006</c:v>
                </c:pt>
                <c:pt idx="182">
                  <c:v>2007</c:v>
                </c:pt>
                <c:pt idx="183">
                  <c:v>2008</c:v>
                </c:pt>
                <c:pt idx="184">
                  <c:v>2009</c:v>
                </c:pt>
                <c:pt idx="185">
                  <c:v>2010</c:v>
                </c:pt>
                <c:pt idx="186">
                  <c:v>2011</c:v>
                </c:pt>
                <c:pt idx="187">
                  <c:v>2012</c:v>
                </c:pt>
                <c:pt idx="188">
                  <c:v>2013</c:v>
                </c:pt>
              </c:numCache>
            </c:numRef>
          </c:cat>
          <c:val>
            <c:numRef>
              <c:f>Sheet1!$G$2:$G$190</c:f>
              <c:numCache>
                <c:formatCode>General</c:formatCode>
                <c:ptCount val="189"/>
                <c:pt idx="19" formatCode="0.00">
                  <c:v>7.9190000000000014</c:v>
                </c:pt>
                <c:pt idx="20" formatCode="0.00">
                  <c:v>7.8920000000000003</c:v>
                </c:pt>
                <c:pt idx="21" formatCode="0.00">
                  <c:v>7.9015000000000004</c:v>
                </c:pt>
                <c:pt idx="22" formatCode="0.00">
                  <c:v>7.8654999999999999</c:v>
                </c:pt>
                <c:pt idx="23" formatCode="0.00">
                  <c:v>7.8559999999999999</c:v>
                </c:pt>
                <c:pt idx="24" formatCode="0.00">
                  <c:v>7.8579999999999988</c:v>
                </c:pt>
                <c:pt idx="25" formatCode="0.00">
                  <c:v>7.8269999999999982</c:v>
                </c:pt>
                <c:pt idx="26" formatCode="0.00">
                  <c:v>7.854000000000001</c:v>
                </c:pt>
                <c:pt idx="27" formatCode="0.00">
                  <c:v>7.8865000000000007</c:v>
                </c:pt>
                <c:pt idx="28" formatCode="0.00">
                  <c:v>7.8879999999999999</c:v>
                </c:pt>
                <c:pt idx="29" formatCode="0.00">
                  <c:v>7.891</c:v>
                </c:pt>
                <c:pt idx="30" formatCode="0.00">
                  <c:v>7.9270000000000014</c:v>
                </c:pt>
                <c:pt idx="31" formatCode="0.00">
                  <c:v>7.9420000000000019</c:v>
                </c:pt>
                <c:pt idx="32" formatCode="0.00">
                  <c:v>7.9610000000000012</c:v>
                </c:pt>
                <c:pt idx="33" formatCode="0.00">
                  <c:v>7.990499999999999</c:v>
                </c:pt>
                <c:pt idx="34" formatCode="0.00">
                  <c:v>8.0214999999999996</c:v>
                </c:pt>
                <c:pt idx="35" formatCode="0.00">
                  <c:v>8.0295000000000023</c:v>
                </c:pt>
                <c:pt idx="36" formatCode="0.00">
                  <c:v>8.0374999999999996</c:v>
                </c:pt>
                <c:pt idx="37" formatCode="0.00">
                  <c:v>8.0145000000000017</c:v>
                </c:pt>
                <c:pt idx="38" formatCode="0.00">
                  <c:v>8.0115000000000016</c:v>
                </c:pt>
                <c:pt idx="39" formatCode="0.00">
                  <c:v>8.0279999999999987</c:v>
                </c:pt>
                <c:pt idx="40" formatCode="0.00">
                  <c:v>8.0445000000000011</c:v>
                </c:pt>
                <c:pt idx="41" formatCode="0.00">
                  <c:v>8.0314999999999994</c:v>
                </c:pt>
                <c:pt idx="42" formatCode="0.00">
                  <c:v>8.0489999999999977</c:v>
                </c:pt>
                <c:pt idx="43" formatCode="0.00">
                  <c:v>8.0625</c:v>
                </c:pt>
                <c:pt idx="44" formatCode="0.00">
                  <c:v>8.0849999999999991</c:v>
                </c:pt>
                <c:pt idx="45" formatCode="0.00">
                  <c:v>8.0999999999999979</c:v>
                </c:pt>
                <c:pt idx="46" formatCode="0.00">
                  <c:v>8.0969999999999978</c:v>
                </c:pt>
                <c:pt idx="47" formatCode="0.00">
                  <c:v>8.1014999999999979</c:v>
                </c:pt>
                <c:pt idx="48" formatCode="0.00">
                  <c:v>8.1169999999999991</c:v>
                </c:pt>
                <c:pt idx="49" formatCode="0.00">
                  <c:v>8.1280000000000001</c:v>
                </c:pt>
                <c:pt idx="50" formatCode="0.00">
                  <c:v>8.1155000000000008</c:v>
                </c:pt>
                <c:pt idx="51" formatCode="0.00">
                  <c:v>8.1195000000000022</c:v>
                </c:pt>
                <c:pt idx="52" formatCode="0.00">
                  <c:v>8.1585000000000019</c:v>
                </c:pt>
                <c:pt idx="53" formatCode="0.00">
                  <c:v>8.1950000000000021</c:v>
                </c:pt>
                <c:pt idx="54" formatCode="0.00">
                  <c:v>8.1909999999999989</c:v>
                </c:pt>
                <c:pt idx="55" formatCode="0.00">
                  <c:v>8.1989999999999998</c:v>
                </c:pt>
                <c:pt idx="56" formatCode="0.00">
                  <c:v>8.2200000000000006</c:v>
                </c:pt>
                <c:pt idx="57" formatCode="0.00">
                  <c:v>8.2484999999999999</c:v>
                </c:pt>
                <c:pt idx="58" formatCode="0.00">
                  <c:v>8.2419999999999991</c:v>
                </c:pt>
                <c:pt idx="59" formatCode="0.00">
                  <c:v>8.2315000000000005</c:v>
                </c:pt>
                <c:pt idx="60" formatCode="0.00">
                  <c:v>8.2184999999999988</c:v>
                </c:pt>
                <c:pt idx="61" formatCode="0.00">
                  <c:v>8.2014999999999993</c:v>
                </c:pt>
                <c:pt idx="62" formatCode="0.00">
                  <c:v>8.1749999999999989</c:v>
                </c:pt>
                <c:pt idx="63" formatCode="0.00">
                  <c:v>8.166999999999998</c:v>
                </c:pt>
                <c:pt idx="64" formatCode="0.00">
                  <c:v>8.1614999999999984</c:v>
                </c:pt>
                <c:pt idx="65" formatCode="0.00">
                  <c:v>8.1499999999999986</c:v>
                </c:pt>
                <c:pt idx="66" formatCode="0.00">
                  <c:v>8.1449999999999996</c:v>
                </c:pt>
                <c:pt idx="67" formatCode="0.00">
                  <c:v>8.1389999999999993</c:v>
                </c:pt>
                <c:pt idx="68" formatCode="0.00">
                  <c:v>8.1245000000000012</c:v>
                </c:pt>
                <c:pt idx="69" formatCode="0.00">
                  <c:v>8.1110000000000007</c:v>
                </c:pt>
                <c:pt idx="70" formatCode="0.00">
                  <c:v>8.1254999999999988</c:v>
                </c:pt>
                <c:pt idx="71" formatCode="0.00">
                  <c:v>8.1320000000000014</c:v>
                </c:pt>
                <c:pt idx="72" formatCode="0.00">
                  <c:v>8.1195000000000004</c:v>
                </c:pt>
                <c:pt idx="73" formatCode="0.00">
                  <c:v>8.0869999999999997</c:v>
                </c:pt>
                <c:pt idx="74" formatCode="0.00">
                  <c:v>8.0985000000000014</c:v>
                </c:pt>
                <c:pt idx="75" formatCode="0.00">
                  <c:v>8.1175000000000015</c:v>
                </c:pt>
                <c:pt idx="76" formatCode="0.00">
                  <c:v>8.1310000000000002</c:v>
                </c:pt>
                <c:pt idx="77" formatCode="0.00">
                  <c:v>8.1395000000000017</c:v>
                </c:pt>
                <c:pt idx="78" formatCode="0.00">
                  <c:v>8.1515000000000022</c:v>
                </c:pt>
                <c:pt idx="79" formatCode="0.00">
                  <c:v>8.1675000000000004</c:v>
                </c:pt>
                <c:pt idx="80" formatCode="0.00">
                  <c:v>8.1829999999999998</c:v>
                </c:pt>
                <c:pt idx="81" formatCode="0.00">
                  <c:v>8.2044999999999995</c:v>
                </c:pt>
                <c:pt idx="82" formatCode="0.00">
                  <c:v>8.2065000000000001</c:v>
                </c:pt>
                <c:pt idx="83" formatCode="0.00">
                  <c:v>8.2114999999999974</c:v>
                </c:pt>
                <c:pt idx="84" formatCode="0.00">
                  <c:v>8.2044999999999995</c:v>
                </c:pt>
                <c:pt idx="85" formatCode="0.00">
                  <c:v>8.2170000000000005</c:v>
                </c:pt>
                <c:pt idx="86" formatCode="0.00">
                  <c:v>8.2249999999999996</c:v>
                </c:pt>
                <c:pt idx="87" formatCode="0.00">
                  <c:v>8.23</c:v>
                </c:pt>
                <c:pt idx="88" formatCode="0.00">
                  <c:v>8.2420000000000009</c:v>
                </c:pt>
                <c:pt idx="89" formatCode="0.00">
                  <c:v>8.2635000000000005</c:v>
                </c:pt>
                <c:pt idx="90" formatCode="0.00">
                  <c:v>8.2855000000000008</c:v>
                </c:pt>
                <c:pt idx="91" formatCode="0.00">
                  <c:v>8.2865000000000002</c:v>
                </c:pt>
                <c:pt idx="92" formatCode="0.00">
                  <c:v>8.2729999999999997</c:v>
                </c:pt>
                <c:pt idx="93" formatCode="0.00">
                  <c:v>8.2705000000000002</c:v>
                </c:pt>
                <c:pt idx="94" formatCode="0.00">
                  <c:v>8.2695000000000007</c:v>
                </c:pt>
                <c:pt idx="95" formatCode="0.00">
                  <c:v>8.2624999999999993</c:v>
                </c:pt>
                <c:pt idx="96" formatCode="0.00">
                  <c:v>8.2639999999999993</c:v>
                </c:pt>
                <c:pt idx="97" formatCode="0.00">
                  <c:v>8.2695000000000007</c:v>
                </c:pt>
                <c:pt idx="98" formatCode="0.00">
                  <c:v>8.2794999999999987</c:v>
                </c:pt>
                <c:pt idx="99" formatCode="0.00">
                  <c:v>8.3004999999999978</c:v>
                </c:pt>
                <c:pt idx="100" formatCode="0.00">
                  <c:v>8.3154999999999983</c:v>
                </c:pt>
                <c:pt idx="101" formatCode="0.00">
                  <c:v>8.3329999999999984</c:v>
                </c:pt>
                <c:pt idx="102" formatCode="0.00">
                  <c:v>8.3614999999999977</c:v>
                </c:pt>
                <c:pt idx="103" formatCode="0.00">
                  <c:v>8.3834999999999997</c:v>
                </c:pt>
                <c:pt idx="104" formatCode="0.00">
                  <c:v>8.3865000000000016</c:v>
                </c:pt>
                <c:pt idx="105" formatCode="0.00">
                  <c:v>8.407</c:v>
                </c:pt>
                <c:pt idx="106" formatCode="0.00">
                  <c:v>8.4340000000000011</c:v>
                </c:pt>
                <c:pt idx="107" formatCode="0.00">
                  <c:v>8.4610000000000021</c:v>
                </c:pt>
                <c:pt idx="108" formatCode="0.00">
                  <c:v>8.463000000000001</c:v>
                </c:pt>
                <c:pt idx="109" formatCode="0.00">
                  <c:v>8.4649999999999999</c:v>
                </c:pt>
                <c:pt idx="110" formatCode="0.00">
                  <c:v>8.4615000000000009</c:v>
                </c:pt>
                <c:pt idx="111" formatCode="0.00">
                  <c:v>8.4775000000000009</c:v>
                </c:pt>
                <c:pt idx="112" formatCode="0.00">
                  <c:v>8.5114999999999998</c:v>
                </c:pt>
                <c:pt idx="113" formatCode="0.00">
                  <c:v>8.5479999999999983</c:v>
                </c:pt>
                <c:pt idx="114" formatCode="0.00">
                  <c:v>8.5669999999999984</c:v>
                </c:pt>
                <c:pt idx="115" formatCode="0.00">
                  <c:v>8.586999999999998</c:v>
                </c:pt>
                <c:pt idx="116" formatCode="0.00">
                  <c:v>8.5969999999999978</c:v>
                </c:pt>
                <c:pt idx="117" formatCode="0.00">
                  <c:v>8.612999999999996</c:v>
                </c:pt>
                <c:pt idx="118" formatCode="0.00">
                  <c:v>8.629999999999999</c:v>
                </c:pt>
                <c:pt idx="119" formatCode="0.00">
                  <c:v>8.6469999999999985</c:v>
                </c:pt>
                <c:pt idx="120" formatCode="0.00">
                  <c:v>8.6494999999999997</c:v>
                </c:pt>
                <c:pt idx="121" formatCode="0.00">
                  <c:v>8.6470000000000002</c:v>
                </c:pt>
                <c:pt idx="122" formatCode="0.00">
                  <c:v>8.6610000000000014</c:v>
                </c:pt>
                <c:pt idx="123" formatCode="0.00">
                  <c:v>8.6670000000000016</c:v>
                </c:pt>
                <c:pt idx="124" formatCode="0.00">
                  <c:v>8.6845000000000034</c:v>
                </c:pt>
                <c:pt idx="125" formatCode="0.00">
                  <c:v>8.6715000000000018</c:v>
                </c:pt>
                <c:pt idx="126" formatCode="0.00">
                  <c:v>8.6670000000000016</c:v>
                </c:pt>
                <c:pt idx="127" formatCode="0.00">
                  <c:v>8.6634999999999991</c:v>
                </c:pt>
                <c:pt idx="128" formatCode="0.00">
                  <c:v>8.6900000000000013</c:v>
                </c:pt>
                <c:pt idx="129" formatCode="0.00">
                  <c:v>8.6864999999999988</c:v>
                </c:pt>
                <c:pt idx="130" formatCode="0.00">
                  <c:v>8.6919999999999984</c:v>
                </c:pt>
                <c:pt idx="131" formatCode="0.00">
                  <c:v>8.6785000000000014</c:v>
                </c:pt>
                <c:pt idx="132" formatCode="0.00">
                  <c:v>8.68</c:v>
                </c:pt>
                <c:pt idx="133" formatCode="0.00">
                  <c:v>8.6754999999999995</c:v>
                </c:pt>
                <c:pt idx="134" formatCode="0.00">
                  <c:v>8.6739999999999995</c:v>
                </c:pt>
                <c:pt idx="135" formatCode="0.00">
                  <c:v>8.6650000000000009</c:v>
                </c:pt>
                <c:pt idx="136" formatCode="0.00">
                  <c:v>8.666500000000001</c:v>
                </c:pt>
                <c:pt idx="137" formatCode="0.00">
                  <c:v>8.6675000000000004</c:v>
                </c:pt>
                <c:pt idx="138" formatCode="0.00">
                  <c:v>8.672500000000003</c:v>
                </c:pt>
                <c:pt idx="139" formatCode="0.00">
                  <c:v>8.650500000000001</c:v>
                </c:pt>
                <c:pt idx="140" formatCode="0.00">
                  <c:v>8.6480000000000015</c:v>
                </c:pt>
                <c:pt idx="141" formatCode="0.00">
                  <c:v>8.6439999999999984</c:v>
                </c:pt>
                <c:pt idx="142" formatCode="0.00">
                  <c:v>8.6389999999999993</c:v>
                </c:pt>
                <c:pt idx="143" formatCode="0.00">
                  <c:v>8.6275000000000013</c:v>
                </c:pt>
                <c:pt idx="144" formatCode="0.00">
                  <c:v>8.6280000000000001</c:v>
                </c:pt>
                <c:pt idx="145" formatCode="0.00">
                  <c:v>8.6444999999999972</c:v>
                </c:pt>
                <c:pt idx="146" formatCode="0.00">
                  <c:v>8.6429999999999989</c:v>
                </c:pt>
                <c:pt idx="147" formatCode="0.00">
                  <c:v>8.6359999999999992</c:v>
                </c:pt>
                <c:pt idx="148" formatCode="0.00">
                  <c:v>8.639999999999997</c:v>
                </c:pt>
                <c:pt idx="149" formatCode="0.00">
                  <c:v>8.6354999999999968</c:v>
                </c:pt>
                <c:pt idx="150" formatCode="0.00">
                  <c:v>8.6409999999999982</c:v>
                </c:pt>
                <c:pt idx="151" formatCode="0.00">
                  <c:v>8.644499999999999</c:v>
                </c:pt>
                <c:pt idx="152" formatCode="0.00">
                  <c:v>8.6504999999999974</c:v>
                </c:pt>
                <c:pt idx="153" formatCode="0.00">
                  <c:v>8.6464999999999996</c:v>
                </c:pt>
                <c:pt idx="154" formatCode="0.00">
                  <c:v>8.6464999999999996</c:v>
                </c:pt>
                <c:pt idx="155" formatCode="0.00">
                  <c:v>8.6664999999999974</c:v>
                </c:pt>
                <c:pt idx="156" formatCode="0.00">
                  <c:v>8.6849999999999969</c:v>
                </c:pt>
                <c:pt idx="157" formatCode="0.00">
                  <c:v>8.6794999999999956</c:v>
                </c:pt>
                <c:pt idx="158" formatCode="0.00">
                  <c:v>8.6879999999999988</c:v>
                </c:pt>
                <c:pt idx="159" formatCode="0.00">
                  <c:v>8.7019999999999964</c:v>
                </c:pt>
                <c:pt idx="160" formatCode="0.00">
                  <c:v>8.7084999999999972</c:v>
                </c:pt>
                <c:pt idx="161" formatCode="0.00">
                  <c:v>8.7200000000000006</c:v>
                </c:pt>
                <c:pt idx="162" formatCode="0.00">
                  <c:v>8.7345000000000006</c:v>
                </c:pt>
                <c:pt idx="163" formatCode="0.00">
                  <c:v>8.7684999999999995</c:v>
                </c:pt>
                <c:pt idx="164" formatCode="0.00">
                  <c:v>8.7844999999999995</c:v>
                </c:pt>
                <c:pt idx="165" formatCode="0.00">
                  <c:v>8.8109999999999999</c:v>
                </c:pt>
                <c:pt idx="166" formatCode="0.00">
                  <c:v>8.84</c:v>
                </c:pt>
                <c:pt idx="167" formatCode="0.00">
                  <c:v>8.8569999999999993</c:v>
                </c:pt>
                <c:pt idx="168" formatCode="0.00">
                  <c:v>8.852999999999998</c:v>
                </c:pt>
                <c:pt idx="169" formatCode="0.00">
                  <c:v>8.8814999999999991</c:v>
                </c:pt>
                <c:pt idx="170" formatCode="0.00">
                  <c:v>8.9120000000000008</c:v>
                </c:pt>
                <c:pt idx="171" formatCode="0.00">
                  <c:v>8.9464999999999986</c:v>
                </c:pt>
                <c:pt idx="172" formatCode="0.00">
                  <c:v>8.9639999999999986</c:v>
                </c:pt>
                <c:pt idx="173" formatCode="0.00">
                  <c:v>9.0054999999999996</c:v>
                </c:pt>
                <c:pt idx="174" formatCode="0.00">
                  <c:v>9.0335000000000001</c:v>
                </c:pt>
                <c:pt idx="175" formatCode="0.00">
                  <c:v>9.0444999999999975</c:v>
                </c:pt>
                <c:pt idx="176" formatCode="0.00">
                  <c:v>9.056499999999998</c:v>
                </c:pt>
                <c:pt idx="177" formatCode="0.00">
                  <c:v>9.102999999999998</c:v>
                </c:pt>
                <c:pt idx="178" formatCode="0.00">
                  <c:v>9.1279999999999983</c:v>
                </c:pt>
                <c:pt idx="179" formatCode="0.00">
                  <c:v>9.1594999999999978</c:v>
                </c:pt>
                <c:pt idx="180" formatCode="0.00">
                  <c:v>9.2114999999999974</c:v>
                </c:pt>
                <c:pt idx="181" formatCode="0.00">
                  <c:v>9.2464999999999993</c:v>
                </c:pt>
                <c:pt idx="182" formatCode="0.00">
                  <c:v>9.2834999999999983</c:v>
                </c:pt>
                <c:pt idx="183" formatCode="0.00">
                  <c:v>9.2949999999999982</c:v>
                </c:pt>
                <c:pt idx="184" formatCode="0.00">
                  <c:v>9.3244999999999987</c:v>
                </c:pt>
                <c:pt idx="185" formatCode="0.00">
                  <c:v>9.3479999999999972</c:v>
                </c:pt>
                <c:pt idx="186" formatCode="0.00">
                  <c:v>9.3649999999999984</c:v>
                </c:pt>
                <c:pt idx="187" formatCode="0.00">
                  <c:v>9.3984999999999985</c:v>
                </c:pt>
                <c:pt idx="188" formatCode="0.00">
                  <c:v>9.4354999999999993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F-4BA2-9CB6-0541E1E56F7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450175"/>
        <c:axId val="1363947599"/>
      </c:lineChart>
      <c:catAx>
        <c:axId val="124245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47599"/>
        <c:crosses val="autoZero"/>
        <c:auto val="1"/>
        <c:lblAlgn val="ctr"/>
        <c:lblOffset val="100"/>
        <c:noMultiLvlLbl val="0"/>
      </c:catAx>
      <c:valAx>
        <c:axId val="136394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Temperature </a:t>
                </a:r>
                <a:r>
                  <a:rPr lang="en-US" sz="900" b="1" i="0" u="none" strike="noStrike" baseline="0">
                    <a:effectLst/>
                  </a:rPr>
                  <a:t>(°C)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7067162922924427E-2"/>
              <c:y val="0.33553957929171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5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40-Year</a:t>
            </a:r>
            <a:r>
              <a:rPr lang="en-US" sz="1200" b="1" baseline="0"/>
              <a:t> Moving Avg. Temperature of HCMC and Global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Ho Chi Minh 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1825</c:v>
                </c:pt>
                <c:pt idx="1">
                  <c:v>1826</c:v>
                </c:pt>
                <c:pt idx="2">
                  <c:v>1827</c:v>
                </c:pt>
                <c:pt idx="3">
                  <c:v>1828</c:v>
                </c:pt>
                <c:pt idx="4">
                  <c:v>1829</c:v>
                </c:pt>
                <c:pt idx="5">
                  <c:v>1830</c:v>
                </c:pt>
                <c:pt idx="6">
                  <c:v>1831</c:v>
                </c:pt>
                <c:pt idx="7">
                  <c:v>1832</c:v>
                </c:pt>
                <c:pt idx="8">
                  <c:v>1833</c:v>
                </c:pt>
                <c:pt idx="9">
                  <c:v>1834</c:v>
                </c:pt>
                <c:pt idx="10">
                  <c:v>1835</c:v>
                </c:pt>
                <c:pt idx="11">
                  <c:v>1836</c:v>
                </c:pt>
                <c:pt idx="12">
                  <c:v>1837</c:v>
                </c:pt>
                <c:pt idx="13">
                  <c:v>1838</c:v>
                </c:pt>
                <c:pt idx="14">
                  <c:v>1839</c:v>
                </c:pt>
                <c:pt idx="15">
                  <c:v>1840</c:v>
                </c:pt>
                <c:pt idx="16">
                  <c:v>1841</c:v>
                </c:pt>
                <c:pt idx="17">
                  <c:v>1842</c:v>
                </c:pt>
                <c:pt idx="18">
                  <c:v>1843</c:v>
                </c:pt>
                <c:pt idx="19">
                  <c:v>1844</c:v>
                </c:pt>
                <c:pt idx="20">
                  <c:v>1845</c:v>
                </c:pt>
                <c:pt idx="21">
                  <c:v>1846</c:v>
                </c:pt>
                <c:pt idx="22">
                  <c:v>1847</c:v>
                </c:pt>
                <c:pt idx="23">
                  <c:v>1848</c:v>
                </c:pt>
                <c:pt idx="24">
                  <c:v>1849</c:v>
                </c:pt>
                <c:pt idx="25">
                  <c:v>1850</c:v>
                </c:pt>
                <c:pt idx="26">
                  <c:v>1851</c:v>
                </c:pt>
                <c:pt idx="27">
                  <c:v>1852</c:v>
                </c:pt>
                <c:pt idx="28">
                  <c:v>1853</c:v>
                </c:pt>
                <c:pt idx="29">
                  <c:v>1854</c:v>
                </c:pt>
                <c:pt idx="30">
                  <c:v>1855</c:v>
                </c:pt>
                <c:pt idx="31">
                  <c:v>1856</c:v>
                </c:pt>
                <c:pt idx="32">
                  <c:v>1857</c:v>
                </c:pt>
                <c:pt idx="33">
                  <c:v>1858</c:v>
                </c:pt>
                <c:pt idx="34">
                  <c:v>1859</c:v>
                </c:pt>
                <c:pt idx="35">
                  <c:v>1860</c:v>
                </c:pt>
                <c:pt idx="36">
                  <c:v>1861</c:v>
                </c:pt>
                <c:pt idx="37">
                  <c:v>1862</c:v>
                </c:pt>
                <c:pt idx="38">
                  <c:v>1863</c:v>
                </c:pt>
                <c:pt idx="39">
                  <c:v>1864</c:v>
                </c:pt>
                <c:pt idx="40">
                  <c:v>1865</c:v>
                </c:pt>
                <c:pt idx="41">
                  <c:v>1866</c:v>
                </c:pt>
                <c:pt idx="42">
                  <c:v>1867</c:v>
                </c:pt>
                <c:pt idx="43">
                  <c:v>1868</c:v>
                </c:pt>
                <c:pt idx="44">
                  <c:v>1869</c:v>
                </c:pt>
                <c:pt idx="45">
                  <c:v>1870</c:v>
                </c:pt>
                <c:pt idx="46">
                  <c:v>1871</c:v>
                </c:pt>
                <c:pt idx="47">
                  <c:v>1872</c:v>
                </c:pt>
                <c:pt idx="48">
                  <c:v>1873</c:v>
                </c:pt>
                <c:pt idx="49">
                  <c:v>1874</c:v>
                </c:pt>
                <c:pt idx="50">
                  <c:v>1875</c:v>
                </c:pt>
                <c:pt idx="51">
                  <c:v>1876</c:v>
                </c:pt>
                <c:pt idx="52">
                  <c:v>1877</c:v>
                </c:pt>
                <c:pt idx="53">
                  <c:v>1878</c:v>
                </c:pt>
                <c:pt idx="54">
                  <c:v>1879</c:v>
                </c:pt>
                <c:pt idx="55">
                  <c:v>1880</c:v>
                </c:pt>
                <c:pt idx="56">
                  <c:v>1881</c:v>
                </c:pt>
                <c:pt idx="57">
                  <c:v>1882</c:v>
                </c:pt>
                <c:pt idx="58">
                  <c:v>1883</c:v>
                </c:pt>
                <c:pt idx="59">
                  <c:v>1884</c:v>
                </c:pt>
                <c:pt idx="60">
                  <c:v>1885</c:v>
                </c:pt>
                <c:pt idx="61">
                  <c:v>1886</c:v>
                </c:pt>
                <c:pt idx="62">
                  <c:v>1887</c:v>
                </c:pt>
                <c:pt idx="63">
                  <c:v>1888</c:v>
                </c:pt>
                <c:pt idx="64">
                  <c:v>1889</c:v>
                </c:pt>
                <c:pt idx="65">
                  <c:v>1890</c:v>
                </c:pt>
                <c:pt idx="66">
                  <c:v>1891</c:v>
                </c:pt>
                <c:pt idx="67">
                  <c:v>1892</c:v>
                </c:pt>
                <c:pt idx="68">
                  <c:v>1893</c:v>
                </c:pt>
                <c:pt idx="69">
                  <c:v>1894</c:v>
                </c:pt>
                <c:pt idx="70">
                  <c:v>1895</c:v>
                </c:pt>
                <c:pt idx="71">
                  <c:v>1896</c:v>
                </c:pt>
                <c:pt idx="72">
                  <c:v>1897</c:v>
                </c:pt>
                <c:pt idx="73">
                  <c:v>1898</c:v>
                </c:pt>
                <c:pt idx="74">
                  <c:v>1899</c:v>
                </c:pt>
                <c:pt idx="75">
                  <c:v>1900</c:v>
                </c:pt>
                <c:pt idx="76">
                  <c:v>1901</c:v>
                </c:pt>
                <c:pt idx="77">
                  <c:v>1902</c:v>
                </c:pt>
                <c:pt idx="78">
                  <c:v>1903</c:v>
                </c:pt>
                <c:pt idx="79">
                  <c:v>1904</c:v>
                </c:pt>
                <c:pt idx="80">
                  <c:v>1905</c:v>
                </c:pt>
                <c:pt idx="81">
                  <c:v>1906</c:v>
                </c:pt>
                <c:pt idx="82">
                  <c:v>1907</c:v>
                </c:pt>
                <c:pt idx="83">
                  <c:v>1908</c:v>
                </c:pt>
                <c:pt idx="84">
                  <c:v>1909</c:v>
                </c:pt>
                <c:pt idx="85">
                  <c:v>1910</c:v>
                </c:pt>
                <c:pt idx="86">
                  <c:v>1911</c:v>
                </c:pt>
                <c:pt idx="87">
                  <c:v>1912</c:v>
                </c:pt>
                <c:pt idx="88">
                  <c:v>1913</c:v>
                </c:pt>
                <c:pt idx="89">
                  <c:v>1914</c:v>
                </c:pt>
                <c:pt idx="90">
                  <c:v>1915</c:v>
                </c:pt>
                <c:pt idx="91">
                  <c:v>1916</c:v>
                </c:pt>
                <c:pt idx="92">
                  <c:v>1917</c:v>
                </c:pt>
                <c:pt idx="93">
                  <c:v>1918</c:v>
                </c:pt>
                <c:pt idx="94">
                  <c:v>1919</c:v>
                </c:pt>
                <c:pt idx="95">
                  <c:v>1920</c:v>
                </c:pt>
                <c:pt idx="96">
                  <c:v>1921</c:v>
                </c:pt>
                <c:pt idx="97">
                  <c:v>1922</c:v>
                </c:pt>
                <c:pt idx="98">
                  <c:v>1923</c:v>
                </c:pt>
                <c:pt idx="99">
                  <c:v>1924</c:v>
                </c:pt>
                <c:pt idx="100">
                  <c:v>1925</c:v>
                </c:pt>
                <c:pt idx="101">
                  <c:v>1926</c:v>
                </c:pt>
                <c:pt idx="102">
                  <c:v>1927</c:v>
                </c:pt>
                <c:pt idx="103">
                  <c:v>1928</c:v>
                </c:pt>
                <c:pt idx="104">
                  <c:v>1929</c:v>
                </c:pt>
                <c:pt idx="105">
                  <c:v>1930</c:v>
                </c:pt>
                <c:pt idx="106">
                  <c:v>1931</c:v>
                </c:pt>
                <c:pt idx="107">
                  <c:v>1932</c:v>
                </c:pt>
                <c:pt idx="108">
                  <c:v>1933</c:v>
                </c:pt>
                <c:pt idx="109">
                  <c:v>1934</c:v>
                </c:pt>
                <c:pt idx="110">
                  <c:v>1935</c:v>
                </c:pt>
                <c:pt idx="111">
                  <c:v>1936</c:v>
                </c:pt>
                <c:pt idx="112">
                  <c:v>1937</c:v>
                </c:pt>
                <c:pt idx="113">
                  <c:v>1938</c:v>
                </c:pt>
                <c:pt idx="114">
                  <c:v>1939</c:v>
                </c:pt>
                <c:pt idx="115">
                  <c:v>1940</c:v>
                </c:pt>
                <c:pt idx="116">
                  <c:v>1941</c:v>
                </c:pt>
                <c:pt idx="117">
                  <c:v>1942</c:v>
                </c:pt>
                <c:pt idx="118">
                  <c:v>1943</c:v>
                </c:pt>
                <c:pt idx="119">
                  <c:v>1944</c:v>
                </c:pt>
                <c:pt idx="120">
                  <c:v>1945</c:v>
                </c:pt>
                <c:pt idx="121">
                  <c:v>1946</c:v>
                </c:pt>
                <c:pt idx="122">
                  <c:v>1947</c:v>
                </c:pt>
                <c:pt idx="123">
                  <c:v>1948</c:v>
                </c:pt>
                <c:pt idx="124">
                  <c:v>1949</c:v>
                </c:pt>
                <c:pt idx="125">
                  <c:v>1950</c:v>
                </c:pt>
                <c:pt idx="126">
                  <c:v>1951</c:v>
                </c:pt>
                <c:pt idx="127">
                  <c:v>1952</c:v>
                </c:pt>
                <c:pt idx="128">
                  <c:v>1953</c:v>
                </c:pt>
                <c:pt idx="129">
                  <c:v>1954</c:v>
                </c:pt>
                <c:pt idx="130">
                  <c:v>1955</c:v>
                </c:pt>
                <c:pt idx="131">
                  <c:v>1956</c:v>
                </c:pt>
                <c:pt idx="132">
                  <c:v>1957</c:v>
                </c:pt>
                <c:pt idx="133">
                  <c:v>1958</c:v>
                </c:pt>
                <c:pt idx="134">
                  <c:v>1959</c:v>
                </c:pt>
                <c:pt idx="135">
                  <c:v>1960</c:v>
                </c:pt>
                <c:pt idx="136">
                  <c:v>1961</c:v>
                </c:pt>
                <c:pt idx="137">
                  <c:v>1962</c:v>
                </c:pt>
                <c:pt idx="138">
                  <c:v>1963</c:v>
                </c:pt>
                <c:pt idx="139">
                  <c:v>1964</c:v>
                </c:pt>
                <c:pt idx="140">
                  <c:v>1965</c:v>
                </c:pt>
                <c:pt idx="141">
                  <c:v>1966</c:v>
                </c:pt>
                <c:pt idx="142">
                  <c:v>1967</c:v>
                </c:pt>
                <c:pt idx="143">
                  <c:v>1968</c:v>
                </c:pt>
                <c:pt idx="144">
                  <c:v>1969</c:v>
                </c:pt>
                <c:pt idx="145">
                  <c:v>1970</c:v>
                </c:pt>
                <c:pt idx="146">
                  <c:v>1971</c:v>
                </c:pt>
                <c:pt idx="147">
                  <c:v>1972</c:v>
                </c:pt>
                <c:pt idx="148">
                  <c:v>1973</c:v>
                </c:pt>
                <c:pt idx="149">
                  <c:v>1974</c:v>
                </c:pt>
                <c:pt idx="150">
                  <c:v>1975</c:v>
                </c:pt>
                <c:pt idx="151">
                  <c:v>1976</c:v>
                </c:pt>
                <c:pt idx="152">
                  <c:v>1977</c:v>
                </c:pt>
                <c:pt idx="153">
                  <c:v>1978</c:v>
                </c:pt>
                <c:pt idx="154">
                  <c:v>1979</c:v>
                </c:pt>
                <c:pt idx="155">
                  <c:v>1980</c:v>
                </c:pt>
                <c:pt idx="156">
                  <c:v>1981</c:v>
                </c:pt>
                <c:pt idx="157">
                  <c:v>1982</c:v>
                </c:pt>
                <c:pt idx="158">
                  <c:v>1983</c:v>
                </c:pt>
                <c:pt idx="159">
                  <c:v>1984</c:v>
                </c:pt>
                <c:pt idx="160">
                  <c:v>1985</c:v>
                </c:pt>
                <c:pt idx="161">
                  <c:v>1986</c:v>
                </c:pt>
                <c:pt idx="162">
                  <c:v>1987</c:v>
                </c:pt>
                <c:pt idx="163">
                  <c:v>1988</c:v>
                </c:pt>
                <c:pt idx="164">
                  <c:v>1989</c:v>
                </c:pt>
                <c:pt idx="165">
                  <c:v>1990</c:v>
                </c:pt>
                <c:pt idx="166">
                  <c:v>1991</c:v>
                </c:pt>
                <c:pt idx="167">
                  <c:v>1992</c:v>
                </c:pt>
                <c:pt idx="168">
                  <c:v>1993</c:v>
                </c:pt>
                <c:pt idx="169">
                  <c:v>1994</c:v>
                </c:pt>
                <c:pt idx="170">
                  <c:v>1995</c:v>
                </c:pt>
                <c:pt idx="171">
                  <c:v>1996</c:v>
                </c:pt>
                <c:pt idx="172">
                  <c:v>1997</c:v>
                </c:pt>
                <c:pt idx="173">
                  <c:v>1998</c:v>
                </c:pt>
                <c:pt idx="174">
                  <c:v>1999</c:v>
                </c:pt>
                <c:pt idx="175">
                  <c:v>2000</c:v>
                </c:pt>
                <c:pt idx="176">
                  <c:v>2001</c:v>
                </c:pt>
                <c:pt idx="177">
                  <c:v>2002</c:v>
                </c:pt>
                <c:pt idx="178">
                  <c:v>2003</c:v>
                </c:pt>
                <c:pt idx="179">
                  <c:v>2004</c:v>
                </c:pt>
                <c:pt idx="180">
                  <c:v>2005</c:v>
                </c:pt>
                <c:pt idx="181">
                  <c:v>2006</c:v>
                </c:pt>
                <c:pt idx="182">
                  <c:v>2007</c:v>
                </c:pt>
                <c:pt idx="183">
                  <c:v>2008</c:v>
                </c:pt>
                <c:pt idx="184">
                  <c:v>2009</c:v>
                </c:pt>
                <c:pt idx="185">
                  <c:v>2010</c:v>
                </c:pt>
                <c:pt idx="186">
                  <c:v>2011</c:v>
                </c:pt>
                <c:pt idx="187">
                  <c:v>2012</c:v>
                </c:pt>
                <c:pt idx="188">
                  <c:v>2013</c:v>
                </c:pt>
              </c:numCache>
            </c:numRef>
          </c:cat>
          <c:val>
            <c:numRef>
              <c:f>Sheet1!$F$2:$F$190</c:f>
              <c:numCache>
                <c:formatCode>General</c:formatCode>
                <c:ptCount val="189"/>
                <c:pt idx="19" formatCode="0.00">
                  <c:v>26.81</c:v>
                </c:pt>
                <c:pt idx="20" formatCode="0.00">
                  <c:v>26.668571428571429</c:v>
                </c:pt>
                <c:pt idx="21" formatCode="0.00">
                  <c:v>26.702500000000001</c:v>
                </c:pt>
                <c:pt idx="22" formatCode="0.00">
                  <c:v>26.67</c:v>
                </c:pt>
                <c:pt idx="23" formatCode="0.00">
                  <c:v>26.67</c:v>
                </c:pt>
                <c:pt idx="24" formatCode="0.00">
                  <c:v>26.67</c:v>
                </c:pt>
                <c:pt idx="25" formatCode="0.00">
                  <c:v>26.667999999999999</c:v>
                </c:pt>
                <c:pt idx="26" formatCode="0.00">
                  <c:v>26.681818181818183</c:v>
                </c:pt>
                <c:pt idx="27" formatCode="0.00">
                  <c:v>26.683333333333334</c:v>
                </c:pt>
                <c:pt idx="28" formatCode="0.00">
                  <c:v>26.697692307692307</c:v>
                </c:pt>
                <c:pt idx="29" formatCode="0.00">
                  <c:v>26.71142857142857</c:v>
                </c:pt>
                <c:pt idx="30" formatCode="0.00">
                  <c:v>26.714666666666666</c:v>
                </c:pt>
                <c:pt idx="31" formatCode="0.00">
                  <c:v>26.703125</c:v>
                </c:pt>
                <c:pt idx="32" formatCode="0.00">
                  <c:v>26.691764705882353</c:v>
                </c:pt>
                <c:pt idx="33" formatCode="0.00">
                  <c:v>26.699444444444442</c:v>
                </c:pt>
                <c:pt idx="34" formatCode="0.00">
                  <c:v>26.709999999999994</c:v>
                </c:pt>
                <c:pt idx="35" formatCode="0.00">
                  <c:v>26.713333333333328</c:v>
                </c:pt>
                <c:pt idx="36" formatCode="0.00">
                  <c:v>26.688888888888883</c:v>
                </c:pt>
                <c:pt idx="37" formatCode="0.00">
                  <c:v>26.576666666666664</c:v>
                </c:pt>
                <c:pt idx="38" formatCode="0.00">
                  <c:v>26.561666666666667</c:v>
                </c:pt>
                <c:pt idx="39" formatCode="0.00">
                  <c:v>26.567777777777774</c:v>
                </c:pt>
                <c:pt idx="40" formatCode="0.00">
                  <c:v>26.610555555555553</c:v>
                </c:pt>
                <c:pt idx="41" formatCode="0.00">
                  <c:v>26.604999999999997</c:v>
                </c:pt>
                <c:pt idx="42" formatCode="0.00">
                  <c:v>26.63</c:v>
                </c:pt>
                <c:pt idx="43" formatCode="0.00">
                  <c:v>26.652631578947368</c:v>
                </c:pt>
                <c:pt idx="44" formatCode="0.00">
                  <c:v>26.651999999999997</c:v>
                </c:pt>
                <c:pt idx="45" formatCode="0.00">
                  <c:v>26.645</c:v>
                </c:pt>
                <c:pt idx="46" formatCode="0.00">
                  <c:v>26.630999999999993</c:v>
                </c:pt>
                <c:pt idx="47" formatCode="0.00">
                  <c:v>26.639499999999998</c:v>
                </c:pt>
                <c:pt idx="48" formatCode="0.00">
                  <c:v>26.6435</c:v>
                </c:pt>
                <c:pt idx="49" formatCode="0.00">
                  <c:v>26.650500000000001</c:v>
                </c:pt>
                <c:pt idx="50" formatCode="0.00">
                  <c:v>26.638500000000001</c:v>
                </c:pt>
                <c:pt idx="51" formatCode="0.00">
                  <c:v>26.631999999999998</c:v>
                </c:pt>
                <c:pt idx="52" formatCode="0.00">
                  <c:v>26.663999999999998</c:v>
                </c:pt>
                <c:pt idx="53" formatCode="0.00">
                  <c:v>26.694499999999998</c:v>
                </c:pt>
                <c:pt idx="54" formatCode="0.00">
                  <c:v>26.688499999999998</c:v>
                </c:pt>
                <c:pt idx="55" formatCode="0.00">
                  <c:v>26.691499999999998</c:v>
                </c:pt>
                <c:pt idx="56" formatCode="0.00">
                  <c:v>26.707000000000001</c:v>
                </c:pt>
                <c:pt idx="57" formatCode="0.00">
                  <c:v>26.806499999999993</c:v>
                </c:pt>
                <c:pt idx="58" formatCode="0.00">
                  <c:v>26.806499999999993</c:v>
                </c:pt>
                <c:pt idx="59" formatCode="0.00">
                  <c:v>26.800499999999992</c:v>
                </c:pt>
                <c:pt idx="60" formatCode="0.00">
                  <c:v>26.799499999999995</c:v>
                </c:pt>
                <c:pt idx="61" formatCode="0.00">
                  <c:v>26.79</c:v>
                </c:pt>
                <c:pt idx="62" formatCode="0.00">
                  <c:v>26.763999999999999</c:v>
                </c:pt>
                <c:pt idx="63" formatCode="0.00">
                  <c:v>26.762999999999995</c:v>
                </c:pt>
                <c:pt idx="64" formatCode="0.00">
                  <c:v>26.786999999999995</c:v>
                </c:pt>
                <c:pt idx="65" formatCode="0.00">
                  <c:v>26.797499999999996</c:v>
                </c:pt>
                <c:pt idx="66" formatCode="0.00">
                  <c:v>26.816999999999997</c:v>
                </c:pt>
                <c:pt idx="67" formatCode="0.00">
                  <c:v>26.791499999999996</c:v>
                </c:pt>
                <c:pt idx="68" formatCode="0.00">
                  <c:v>26.762999999999998</c:v>
                </c:pt>
                <c:pt idx="69" formatCode="0.00">
                  <c:v>26.740999999999996</c:v>
                </c:pt>
                <c:pt idx="70" formatCode="0.00">
                  <c:v>26.760499999999997</c:v>
                </c:pt>
                <c:pt idx="71" formatCode="0.00">
                  <c:v>26.787500000000001</c:v>
                </c:pt>
                <c:pt idx="72" formatCode="0.00">
                  <c:v>26.799500000000002</c:v>
                </c:pt>
                <c:pt idx="73" formatCode="0.00">
                  <c:v>26.766000000000002</c:v>
                </c:pt>
                <c:pt idx="74" formatCode="0.00">
                  <c:v>26.762999999999998</c:v>
                </c:pt>
                <c:pt idx="75" formatCode="0.00">
                  <c:v>26.787500000000001</c:v>
                </c:pt>
                <c:pt idx="76" formatCode="0.00">
                  <c:v>26.79</c:v>
                </c:pt>
                <c:pt idx="77" formatCode="0.00">
                  <c:v>26.794</c:v>
                </c:pt>
                <c:pt idx="78" formatCode="0.00">
                  <c:v>26.813499999999998</c:v>
                </c:pt>
                <c:pt idx="79" formatCode="0.00">
                  <c:v>26.830000000000002</c:v>
                </c:pt>
                <c:pt idx="80" formatCode="0.00">
                  <c:v>26.852500000000003</c:v>
                </c:pt>
                <c:pt idx="81" formatCode="0.00">
                  <c:v>26.882999999999999</c:v>
                </c:pt>
                <c:pt idx="82" formatCode="0.00">
                  <c:v>26.913499999999999</c:v>
                </c:pt>
                <c:pt idx="83" formatCode="0.00">
                  <c:v>26.9</c:v>
                </c:pt>
                <c:pt idx="84" formatCode="0.00">
                  <c:v>26.892000000000003</c:v>
                </c:pt>
                <c:pt idx="85" formatCode="0.00">
                  <c:v>26.904999999999994</c:v>
                </c:pt>
                <c:pt idx="86" formatCode="0.00">
                  <c:v>26.922500000000003</c:v>
                </c:pt>
                <c:pt idx="87" formatCode="0.00">
                  <c:v>26.982499999999995</c:v>
                </c:pt>
                <c:pt idx="88" formatCode="0.00">
                  <c:v>27.009499999999992</c:v>
                </c:pt>
                <c:pt idx="89" formatCode="0.00">
                  <c:v>27.045499999999997</c:v>
                </c:pt>
                <c:pt idx="90" formatCode="0.00">
                  <c:v>27.065999999999995</c:v>
                </c:pt>
                <c:pt idx="91" formatCode="0.00">
                  <c:v>27.044999999999998</c:v>
                </c:pt>
                <c:pt idx="92" formatCode="0.00">
                  <c:v>27.002499999999998</c:v>
                </c:pt>
                <c:pt idx="93" formatCode="0.00">
                  <c:v>26.998999999999995</c:v>
                </c:pt>
                <c:pt idx="94" formatCode="0.00">
                  <c:v>27.0305</c:v>
                </c:pt>
                <c:pt idx="95" formatCode="0.00">
                  <c:v>27.022500000000001</c:v>
                </c:pt>
                <c:pt idx="96" formatCode="0.00">
                  <c:v>27.016500000000001</c:v>
                </c:pt>
                <c:pt idx="97" formatCode="0.00">
                  <c:v>27.0245</c:v>
                </c:pt>
                <c:pt idx="98" formatCode="0.00">
                  <c:v>27.020499999999998</c:v>
                </c:pt>
                <c:pt idx="99" formatCode="0.00">
                  <c:v>27.04</c:v>
                </c:pt>
                <c:pt idx="100" formatCode="0.00">
                  <c:v>27.017499999999995</c:v>
                </c:pt>
                <c:pt idx="101" formatCode="0.00">
                  <c:v>27.024499999999996</c:v>
                </c:pt>
                <c:pt idx="102" formatCode="0.00">
                  <c:v>27.033999999999999</c:v>
                </c:pt>
                <c:pt idx="103" formatCode="0.00">
                  <c:v>27.0365</c:v>
                </c:pt>
                <c:pt idx="104" formatCode="0.00">
                  <c:v>27.028499999999998</c:v>
                </c:pt>
                <c:pt idx="105" formatCode="0.00">
                  <c:v>27.043999999999993</c:v>
                </c:pt>
                <c:pt idx="106" formatCode="0.00">
                  <c:v>27.056999999999995</c:v>
                </c:pt>
                <c:pt idx="107" formatCode="0.00">
                  <c:v>27.027999999999999</c:v>
                </c:pt>
                <c:pt idx="108" formatCode="0.00">
                  <c:v>27.042000000000002</c:v>
                </c:pt>
                <c:pt idx="109" formatCode="0.00">
                  <c:v>27.021999999999998</c:v>
                </c:pt>
                <c:pt idx="110" formatCode="0.00">
                  <c:v>27.027499999999996</c:v>
                </c:pt>
                <c:pt idx="111" formatCode="0.00">
                  <c:v>27.077000000000005</c:v>
                </c:pt>
                <c:pt idx="112" formatCode="0.00">
                  <c:v>27.128000000000004</c:v>
                </c:pt>
                <c:pt idx="113" formatCode="0.00">
                  <c:v>27.161000000000001</c:v>
                </c:pt>
                <c:pt idx="114" formatCode="0.00">
                  <c:v>27.156000000000006</c:v>
                </c:pt>
                <c:pt idx="115" formatCode="0.00">
                  <c:v>27.172000000000004</c:v>
                </c:pt>
                <c:pt idx="116" formatCode="0.00">
                  <c:v>27.233000000000004</c:v>
                </c:pt>
                <c:pt idx="117" formatCode="0.00">
                  <c:v>27.246000000000002</c:v>
                </c:pt>
                <c:pt idx="118" formatCode="0.00">
                  <c:v>27.240500000000004</c:v>
                </c:pt>
                <c:pt idx="119" formatCode="0.00">
                  <c:v>27.242499999999996</c:v>
                </c:pt>
                <c:pt idx="120" formatCode="0.00">
                  <c:v>27.260499999999997</c:v>
                </c:pt>
                <c:pt idx="121" formatCode="0.00">
                  <c:v>27.280999999999999</c:v>
                </c:pt>
                <c:pt idx="122" formatCode="0.00">
                  <c:v>27.303500000000003</c:v>
                </c:pt>
                <c:pt idx="123" formatCode="0.00">
                  <c:v>27.330000000000002</c:v>
                </c:pt>
                <c:pt idx="124" formatCode="0.00">
                  <c:v>27.365500000000004</c:v>
                </c:pt>
                <c:pt idx="125" formatCode="0.00">
                  <c:v>27.369500000000006</c:v>
                </c:pt>
                <c:pt idx="126" formatCode="0.00">
                  <c:v>27.359500000000004</c:v>
                </c:pt>
                <c:pt idx="127" formatCode="0.00">
                  <c:v>27.384500000000003</c:v>
                </c:pt>
                <c:pt idx="128" formatCode="0.00">
                  <c:v>27.404000000000003</c:v>
                </c:pt>
                <c:pt idx="129" formatCode="0.00">
                  <c:v>27.427500000000002</c:v>
                </c:pt>
                <c:pt idx="130" formatCode="0.00">
                  <c:v>27.417999999999999</c:v>
                </c:pt>
                <c:pt idx="131" formatCode="0.00">
                  <c:v>27.400499999999994</c:v>
                </c:pt>
                <c:pt idx="132" formatCode="0.00">
                  <c:v>27.397499999999997</c:v>
                </c:pt>
                <c:pt idx="133" formatCode="0.00">
                  <c:v>27.415499999999998</c:v>
                </c:pt>
                <c:pt idx="134" formatCode="0.00">
                  <c:v>27.440500000000004</c:v>
                </c:pt>
                <c:pt idx="135" formatCode="0.00">
                  <c:v>27.455000000000002</c:v>
                </c:pt>
                <c:pt idx="136" formatCode="0.00">
                  <c:v>27.431500000000007</c:v>
                </c:pt>
                <c:pt idx="137" formatCode="0.00">
                  <c:v>27.433999999999997</c:v>
                </c:pt>
                <c:pt idx="138" formatCode="0.00">
                  <c:v>27.451500000000003</c:v>
                </c:pt>
                <c:pt idx="139" formatCode="0.00">
                  <c:v>27.467500000000001</c:v>
                </c:pt>
                <c:pt idx="140" formatCode="0.00">
                  <c:v>27.474499999999999</c:v>
                </c:pt>
                <c:pt idx="141" formatCode="0.00">
                  <c:v>27.478500000000004</c:v>
                </c:pt>
                <c:pt idx="142" formatCode="0.00">
                  <c:v>27.466000000000001</c:v>
                </c:pt>
                <c:pt idx="143" formatCode="0.00">
                  <c:v>27.469000000000001</c:v>
                </c:pt>
                <c:pt idx="144" formatCode="0.00">
                  <c:v>27.484500000000004</c:v>
                </c:pt>
                <c:pt idx="145" formatCode="0.00">
                  <c:v>27.484500000000004</c:v>
                </c:pt>
                <c:pt idx="146" formatCode="0.00">
                  <c:v>27.470999999999997</c:v>
                </c:pt>
                <c:pt idx="147" formatCode="0.00">
                  <c:v>27.476499999999998</c:v>
                </c:pt>
                <c:pt idx="148" formatCode="0.00">
                  <c:v>27.485500000000002</c:v>
                </c:pt>
                <c:pt idx="149" formatCode="0.00">
                  <c:v>27.487499999999994</c:v>
                </c:pt>
                <c:pt idx="150" formatCode="0.00">
                  <c:v>27.497499999999995</c:v>
                </c:pt>
                <c:pt idx="151" formatCode="0.00">
                  <c:v>27.502999999999997</c:v>
                </c:pt>
                <c:pt idx="152" formatCode="0.00">
                  <c:v>27.498499999999996</c:v>
                </c:pt>
                <c:pt idx="153" formatCode="0.00">
                  <c:v>27.485500000000002</c:v>
                </c:pt>
                <c:pt idx="154" formatCode="0.00">
                  <c:v>27.478500000000004</c:v>
                </c:pt>
                <c:pt idx="155" formatCode="0.00">
                  <c:v>27.470999999999997</c:v>
                </c:pt>
                <c:pt idx="156" formatCode="0.00">
                  <c:v>27.477999999999998</c:v>
                </c:pt>
                <c:pt idx="157" formatCode="0.00">
                  <c:v>27.485999999999997</c:v>
                </c:pt>
                <c:pt idx="158" formatCode="0.00">
                  <c:v>27.513500000000001</c:v>
                </c:pt>
                <c:pt idx="159" formatCode="0.00">
                  <c:v>27.510999999999996</c:v>
                </c:pt>
                <c:pt idx="160" formatCode="0.00">
                  <c:v>27.524499999999996</c:v>
                </c:pt>
                <c:pt idx="161" formatCode="0.00">
                  <c:v>27.503500000000003</c:v>
                </c:pt>
                <c:pt idx="162" formatCode="0.00">
                  <c:v>27.537500000000001</c:v>
                </c:pt>
                <c:pt idx="163" formatCode="0.00">
                  <c:v>27.556499999999993</c:v>
                </c:pt>
                <c:pt idx="164" formatCode="0.00">
                  <c:v>27.541499999999996</c:v>
                </c:pt>
                <c:pt idx="165" formatCode="0.00">
                  <c:v>27.567</c:v>
                </c:pt>
                <c:pt idx="166" formatCode="0.00">
                  <c:v>27.599</c:v>
                </c:pt>
                <c:pt idx="167" formatCode="0.00">
                  <c:v>27.601499999999998</c:v>
                </c:pt>
                <c:pt idx="168" formatCode="0.00">
                  <c:v>27.588000000000001</c:v>
                </c:pt>
                <c:pt idx="169" formatCode="0.00">
                  <c:v>27.596999999999998</c:v>
                </c:pt>
                <c:pt idx="170" formatCode="0.00">
                  <c:v>27.607499999999998</c:v>
                </c:pt>
                <c:pt idx="171" formatCode="0.00">
                  <c:v>27.615499999999997</c:v>
                </c:pt>
                <c:pt idx="172" formatCode="0.00">
                  <c:v>27.634999999999998</c:v>
                </c:pt>
                <c:pt idx="173" formatCode="0.00">
                  <c:v>27.6815</c:v>
                </c:pt>
                <c:pt idx="174" formatCode="0.00">
                  <c:v>27.674500000000002</c:v>
                </c:pt>
                <c:pt idx="175" formatCode="0.00">
                  <c:v>27.677000000000003</c:v>
                </c:pt>
                <c:pt idx="176" formatCode="0.00">
                  <c:v>27.683000000000003</c:v>
                </c:pt>
                <c:pt idx="177" formatCode="0.00">
                  <c:v>27.708499999999997</c:v>
                </c:pt>
                <c:pt idx="178" formatCode="0.00">
                  <c:v>27.711500000000001</c:v>
                </c:pt>
                <c:pt idx="179" formatCode="0.00">
                  <c:v>27.724499999999999</c:v>
                </c:pt>
                <c:pt idx="180" formatCode="0.00">
                  <c:v>27.736499999999999</c:v>
                </c:pt>
                <c:pt idx="181" formatCode="0.00">
                  <c:v>27.764999999999997</c:v>
                </c:pt>
                <c:pt idx="182" formatCode="0.00">
                  <c:v>27.7575</c:v>
                </c:pt>
                <c:pt idx="183" formatCode="0.00">
                  <c:v>27.748499999999996</c:v>
                </c:pt>
                <c:pt idx="184" formatCode="0.00">
                  <c:v>27.764999999999997</c:v>
                </c:pt>
                <c:pt idx="185" formatCode="0.00">
                  <c:v>27.784999999999997</c:v>
                </c:pt>
                <c:pt idx="186" formatCode="0.00">
                  <c:v>27.783500000000004</c:v>
                </c:pt>
                <c:pt idx="187" formatCode="0.00">
                  <c:v>27.814</c:v>
                </c:pt>
                <c:pt idx="188" formatCode="0.00">
                  <c:v>27.862000000000002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D-42EE-ACAD-7C31F7AC814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1825</c:v>
                </c:pt>
                <c:pt idx="1">
                  <c:v>1826</c:v>
                </c:pt>
                <c:pt idx="2">
                  <c:v>1827</c:v>
                </c:pt>
                <c:pt idx="3">
                  <c:v>1828</c:v>
                </c:pt>
                <c:pt idx="4">
                  <c:v>1829</c:v>
                </c:pt>
                <c:pt idx="5">
                  <c:v>1830</c:v>
                </c:pt>
                <c:pt idx="6">
                  <c:v>1831</c:v>
                </c:pt>
                <c:pt idx="7">
                  <c:v>1832</c:v>
                </c:pt>
                <c:pt idx="8">
                  <c:v>1833</c:v>
                </c:pt>
                <c:pt idx="9">
                  <c:v>1834</c:v>
                </c:pt>
                <c:pt idx="10">
                  <c:v>1835</c:v>
                </c:pt>
                <c:pt idx="11">
                  <c:v>1836</c:v>
                </c:pt>
                <c:pt idx="12">
                  <c:v>1837</c:v>
                </c:pt>
                <c:pt idx="13">
                  <c:v>1838</c:v>
                </c:pt>
                <c:pt idx="14">
                  <c:v>1839</c:v>
                </c:pt>
                <c:pt idx="15">
                  <c:v>1840</c:v>
                </c:pt>
                <c:pt idx="16">
                  <c:v>1841</c:v>
                </c:pt>
                <c:pt idx="17">
                  <c:v>1842</c:v>
                </c:pt>
                <c:pt idx="18">
                  <c:v>1843</c:v>
                </c:pt>
                <c:pt idx="19">
                  <c:v>1844</c:v>
                </c:pt>
                <c:pt idx="20">
                  <c:v>1845</c:v>
                </c:pt>
                <c:pt idx="21">
                  <c:v>1846</c:v>
                </c:pt>
                <c:pt idx="22">
                  <c:v>1847</c:v>
                </c:pt>
                <c:pt idx="23">
                  <c:v>1848</c:v>
                </c:pt>
                <c:pt idx="24">
                  <c:v>1849</c:v>
                </c:pt>
                <c:pt idx="25">
                  <c:v>1850</c:v>
                </c:pt>
                <c:pt idx="26">
                  <c:v>1851</c:v>
                </c:pt>
                <c:pt idx="27">
                  <c:v>1852</c:v>
                </c:pt>
                <c:pt idx="28">
                  <c:v>1853</c:v>
                </c:pt>
                <c:pt idx="29">
                  <c:v>1854</c:v>
                </c:pt>
                <c:pt idx="30">
                  <c:v>1855</c:v>
                </c:pt>
                <c:pt idx="31">
                  <c:v>1856</c:v>
                </c:pt>
                <c:pt idx="32">
                  <c:v>1857</c:v>
                </c:pt>
                <c:pt idx="33">
                  <c:v>1858</c:v>
                </c:pt>
                <c:pt idx="34">
                  <c:v>1859</c:v>
                </c:pt>
                <c:pt idx="35">
                  <c:v>1860</c:v>
                </c:pt>
                <c:pt idx="36">
                  <c:v>1861</c:v>
                </c:pt>
                <c:pt idx="37">
                  <c:v>1862</c:v>
                </c:pt>
                <c:pt idx="38">
                  <c:v>1863</c:v>
                </c:pt>
                <c:pt idx="39">
                  <c:v>1864</c:v>
                </c:pt>
                <c:pt idx="40">
                  <c:v>1865</c:v>
                </c:pt>
                <c:pt idx="41">
                  <c:v>1866</c:v>
                </c:pt>
                <c:pt idx="42">
                  <c:v>1867</c:v>
                </c:pt>
                <c:pt idx="43">
                  <c:v>1868</c:v>
                </c:pt>
                <c:pt idx="44">
                  <c:v>1869</c:v>
                </c:pt>
                <c:pt idx="45">
                  <c:v>1870</c:v>
                </c:pt>
                <c:pt idx="46">
                  <c:v>1871</c:v>
                </c:pt>
                <c:pt idx="47">
                  <c:v>1872</c:v>
                </c:pt>
                <c:pt idx="48">
                  <c:v>1873</c:v>
                </c:pt>
                <c:pt idx="49">
                  <c:v>1874</c:v>
                </c:pt>
                <c:pt idx="50">
                  <c:v>1875</c:v>
                </c:pt>
                <c:pt idx="51">
                  <c:v>1876</c:v>
                </c:pt>
                <c:pt idx="52">
                  <c:v>1877</c:v>
                </c:pt>
                <c:pt idx="53">
                  <c:v>1878</c:v>
                </c:pt>
                <c:pt idx="54">
                  <c:v>1879</c:v>
                </c:pt>
                <c:pt idx="55">
                  <c:v>1880</c:v>
                </c:pt>
                <c:pt idx="56">
                  <c:v>1881</c:v>
                </c:pt>
                <c:pt idx="57">
                  <c:v>1882</c:v>
                </c:pt>
                <c:pt idx="58">
                  <c:v>1883</c:v>
                </c:pt>
                <c:pt idx="59">
                  <c:v>1884</c:v>
                </c:pt>
                <c:pt idx="60">
                  <c:v>1885</c:v>
                </c:pt>
                <c:pt idx="61">
                  <c:v>1886</c:v>
                </c:pt>
                <c:pt idx="62">
                  <c:v>1887</c:v>
                </c:pt>
                <c:pt idx="63">
                  <c:v>1888</c:v>
                </c:pt>
                <c:pt idx="64">
                  <c:v>1889</c:v>
                </c:pt>
                <c:pt idx="65">
                  <c:v>1890</c:v>
                </c:pt>
                <c:pt idx="66">
                  <c:v>1891</c:v>
                </c:pt>
                <c:pt idx="67">
                  <c:v>1892</c:v>
                </c:pt>
                <c:pt idx="68">
                  <c:v>1893</c:v>
                </c:pt>
                <c:pt idx="69">
                  <c:v>1894</c:v>
                </c:pt>
                <c:pt idx="70">
                  <c:v>1895</c:v>
                </c:pt>
                <c:pt idx="71">
                  <c:v>1896</c:v>
                </c:pt>
                <c:pt idx="72">
                  <c:v>1897</c:v>
                </c:pt>
                <c:pt idx="73">
                  <c:v>1898</c:v>
                </c:pt>
                <c:pt idx="74">
                  <c:v>1899</c:v>
                </c:pt>
                <c:pt idx="75">
                  <c:v>1900</c:v>
                </c:pt>
                <c:pt idx="76">
                  <c:v>1901</c:v>
                </c:pt>
                <c:pt idx="77">
                  <c:v>1902</c:v>
                </c:pt>
                <c:pt idx="78">
                  <c:v>1903</c:v>
                </c:pt>
                <c:pt idx="79">
                  <c:v>1904</c:v>
                </c:pt>
                <c:pt idx="80">
                  <c:v>1905</c:v>
                </c:pt>
                <c:pt idx="81">
                  <c:v>1906</c:v>
                </c:pt>
                <c:pt idx="82">
                  <c:v>1907</c:v>
                </c:pt>
                <c:pt idx="83">
                  <c:v>1908</c:v>
                </c:pt>
                <c:pt idx="84">
                  <c:v>1909</c:v>
                </c:pt>
                <c:pt idx="85">
                  <c:v>1910</c:v>
                </c:pt>
                <c:pt idx="86">
                  <c:v>1911</c:v>
                </c:pt>
                <c:pt idx="87">
                  <c:v>1912</c:v>
                </c:pt>
                <c:pt idx="88">
                  <c:v>1913</c:v>
                </c:pt>
                <c:pt idx="89">
                  <c:v>1914</c:v>
                </c:pt>
                <c:pt idx="90">
                  <c:v>1915</c:v>
                </c:pt>
                <c:pt idx="91">
                  <c:v>1916</c:v>
                </c:pt>
                <c:pt idx="92">
                  <c:v>1917</c:v>
                </c:pt>
                <c:pt idx="93">
                  <c:v>1918</c:v>
                </c:pt>
                <c:pt idx="94">
                  <c:v>1919</c:v>
                </c:pt>
                <c:pt idx="95">
                  <c:v>1920</c:v>
                </c:pt>
                <c:pt idx="96">
                  <c:v>1921</c:v>
                </c:pt>
                <c:pt idx="97">
                  <c:v>1922</c:v>
                </c:pt>
                <c:pt idx="98">
                  <c:v>1923</c:v>
                </c:pt>
                <c:pt idx="99">
                  <c:v>1924</c:v>
                </c:pt>
                <c:pt idx="100">
                  <c:v>1925</c:v>
                </c:pt>
                <c:pt idx="101">
                  <c:v>1926</c:v>
                </c:pt>
                <c:pt idx="102">
                  <c:v>1927</c:v>
                </c:pt>
                <c:pt idx="103">
                  <c:v>1928</c:v>
                </c:pt>
                <c:pt idx="104">
                  <c:v>1929</c:v>
                </c:pt>
                <c:pt idx="105">
                  <c:v>1930</c:v>
                </c:pt>
                <c:pt idx="106">
                  <c:v>1931</c:v>
                </c:pt>
                <c:pt idx="107">
                  <c:v>1932</c:v>
                </c:pt>
                <c:pt idx="108">
                  <c:v>1933</c:v>
                </c:pt>
                <c:pt idx="109">
                  <c:v>1934</c:v>
                </c:pt>
                <c:pt idx="110">
                  <c:v>1935</c:v>
                </c:pt>
                <c:pt idx="111">
                  <c:v>1936</c:v>
                </c:pt>
                <c:pt idx="112">
                  <c:v>1937</c:v>
                </c:pt>
                <c:pt idx="113">
                  <c:v>1938</c:v>
                </c:pt>
                <c:pt idx="114">
                  <c:v>1939</c:v>
                </c:pt>
                <c:pt idx="115">
                  <c:v>1940</c:v>
                </c:pt>
                <c:pt idx="116">
                  <c:v>1941</c:v>
                </c:pt>
                <c:pt idx="117">
                  <c:v>1942</c:v>
                </c:pt>
                <c:pt idx="118">
                  <c:v>1943</c:v>
                </c:pt>
                <c:pt idx="119">
                  <c:v>1944</c:v>
                </c:pt>
                <c:pt idx="120">
                  <c:v>1945</c:v>
                </c:pt>
                <c:pt idx="121">
                  <c:v>1946</c:v>
                </c:pt>
                <c:pt idx="122">
                  <c:v>1947</c:v>
                </c:pt>
                <c:pt idx="123">
                  <c:v>1948</c:v>
                </c:pt>
                <c:pt idx="124">
                  <c:v>1949</c:v>
                </c:pt>
                <c:pt idx="125">
                  <c:v>1950</c:v>
                </c:pt>
                <c:pt idx="126">
                  <c:v>1951</c:v>
                </c:pt>
                <c:pt idx="127">
                  <c:v>1952</c:v>
                </c:pt>
                <c:pt idx="128">
                  <c:v>1953</c:v>
                </c:pt>
                <c:pt idx="129">
                  <c:v>1954</c:v>
                </c:pt>
                <c:pt idx="130">
                  <c:v>1955</c:v>
                </c:pt>
                <c:pt idx="131">
                  <c:v>1956</c:v>
                </c:pt>
                <c:pt idx="132">
                  <c:v>1957</c:v>
                </c:pt>
                <c:pt idx="133">
                  <c:v>1958</c:v>
                </c:pt>
                <c:pt idx="134">
                  <c:v>1959</c:v>
                </c:pt>
                <c:pt idx="135">
                  <c:v>1960</c:v>
                </c:pt>
                <c:pt idx="136">
                  <c:v>1961</c:v>
                </c:pt>
                <c:pt idx="137">
                  <c:v>1962</c:v>
                </c:pt>
                <c:pt idx="138">
                  <c:v>1963</c:v>
                </c:pt>
                <c:pt idx="139">
                  <c:v>1964</c:v>
                </c:pt>
                <c:pt idx="140">
                  <c:v>1965</c:v>
                </c:pt>
                <c:pt idx="141">
                  <c:v>1966</c:v>
                </c:pt>
                <c:pt idx="142">
                  <c:v>1967</c:v>
                </c:pt>
                <c:pt idx="143">
                  <c:v>1968</c:v>
                </c:pt>
                <c:pt idx="144">
                  <c:v>1969</c:v>
                </c:pt>
                <c:pt idx="145">
                  <c:v>1970</c:v>
                </c:pt>
                <c:pt idx="146">
                  <c:v>1971</c:v>
                </c:pt>
                <c:pt idx="147">
                  <c:v>1972</c:v>
                </c:pt>
                <c:pt idx="148">
                  <c:v>1973</c:v>
                </c:pt>
                <c:pt idx="149">
                  <c:v>1974</c:v>
                </c:pt>
                <c:pt idx="150">
                  <c:v>1975</c:v>
                </c:pt>
                <c:pt idx="151">
                  <c:v>1976</c:v>
                </c:pt>
                <c:pt idx="152">
                  <c:v>1977</c:v>
                </c:pt>
                <c:pt idx="153">
                  <c:v>1978</c:v>
                </c:pt>
                <c:pt idx="154">
                  <c:v>1979</c:v>
                </c:pt>
                <c:pt idx="155">
                  <c:v>1980</c:v>
                </c:pt>
                <c:pt idx="156">
                  <c:v>1981</c:v>
                </c:pt>
                <c:pt idx="157">
                  <c:v>1982</c:v>
                </c:pt>
                <c:pt idx="158">
                  <c:v>1983</c:v>
                </c:pt>
                <c:pt idx="159">
                  <c:v>1984</c:v>
                </c:pt>
                <c:pt idx="160">
                  <c:v>1985</c:v>
                </c:pt>
                <c:pt idx="161">
                  <c:v>1986</c:v>
                </c:pt>
                <c:pt idx="162">
                  <c:v>1987</c:v>
                </c:pt>
                <c:pt idx="163">
                  <c:v>1988</c:v>
                </c:pt>
                <c:pt idx="164">
                  <c:v>1989</c:v>
                </c:pt>
                <c:pt idx="165">
                  <c:v>1990</c:v>
                </c:pt>
                <c:pt idx="166">
                  <c:v>1991</c:v>
                </c:pt>
                <c:pt idx="167">
                  <c:v>1992</c:v>
                </c:pt>
                <c:pt idx="168">
                  <c:v>1993</c:v>
                </c:pt>
                <c:pt idx="169">
                  <c:v>1994</c:v>
                </c:pt>
                <c:pt idx="170">
                  <c:v>1995</c:v>
                </c:pt>
                <c:pt idx="171">
                  <c:v>1996</c:v>
                </c:pt>
                <c:pt idx="172">
                  <c:v>1997</c:v>
                </c:pt>
                <c:pt idx="173">
                  <c:v>1998</c:v>
                </c:pt>
                <c:pt idx="174">
                  <c:v>1999</c:v>
                </c:pt>
                <c:pt idx="175">
                  <c:v>2000</c:v>
                </c:pt>
                <c:pt idx="176">
                  <c:v>2001</c:v>
                </c:pt>
                <c:pt idx="177">
                  <c:v>2002</c:v>
                </c:pt>
                <c:pt idx="178">
                  <c:v>2003</c:v>
                </c:pt>
                <c:pt idx="179">
                  <c:v>2004</c:v>
                </c:pt>
                <c:pt idx="180">
                  <c:v>2005</c:v>
                </c:pt>
                <c:pt idx="181">
                  <c:v>2006</c:v>
                </c:pt>
                <c:pt idx="182">
                  <c:v>2007</c:v>
                </c:pt>
                <c:pt idx="183">
                  <c:v>2008</c:v>
                </c:pt>
                <c:pt idx="184">
                  <c:v>2009</c:v>
                </c:pt>
                <c:pt idx="185">
                  <c:v>2010</c:v>
                </c:pt>
                <c:pt idx="186">
                  <c:v>2011</c:v>
                </c:pt>
                <c:pt idx="187">
                  <c:v>2012</c:v>
                </c:pt>
                <c:pt idx="188">
                  <c:v>2013</c:v>
                </c:pt>
              </c:numCache>
            </c:numRef>
          </c:cat>
          <c:val>
            <c:numRef>
              <c:f>Sheet1!$G$2:$G$190</c:f>
              <c:numCache>
                <c:formatCode>General</c:formatCode>
                <c:ptCount val="189"/>
                <c:pt idx="19" formatCode="0.00">
                  <c:v>7.9190000000000014</c:v>
                </c:pt>
                <c:pt idx="20" formatCode="0.00">
                  <c:v>7.8920000000000003</c:v>
                </c:pt>
                <c:pt idx="21" formatCode="0.00">
                  <c:v>7.9015000000000004</c:v>
                </c:pt>
                <c:pt idx="22" formatCode="0.00">
                  <c:v>7.8654999999999999</c:v>
                </c:pt>
                <c:pt idx="23" formatCode="0.00">
                  <c:v>7.8559999999999999</c:v>
                </c:pt>
                <c:pt idx="24" formatCode="0.00">
                  <c:v>7.8579999999999988</c:v>
                </c:pt>
                <c:pt idx="25" formatCode="0.00">
                  <c:v>7.8269999999999982</c:v>
                </c:pt>
                <c:pt idx="26" formatCode="0.00">
                  <c:v>7.854000000000001</c:v>
                </c:pt>
                <c:pt idx="27" formatCode="0.00">
                  <c:v>7.8865000000000007</c:v>
                </c:pt>
                <c:pt idx="28" formatCode="0.00">
                  <c:v>7.8879999999999999</c:v>
                </c:pt>
                <c:pt idx="29" formatCode="0.00">
                  <c:v>7.891</c:v>
                </c:pt>
                <c:pt idx="30" formatCode="0.00">
                  <c:v>7.9270000000000014</c:v>
                </c:pt>
                <c:pt idx="31" formatCode="0.00">
                  <c:v>7.9420000000000019</c:v>
                </c:pt>
                <c:pt idx="32" formatCode="0.00">
                  <c:v>7.9610000000000012</c:v>
                </c:pt>
                <c:pt idx="33" formatCode="0.00">
                  <c:v>7.990499999999999</c:v>
                </c:pt>
                <c:pt idx="34" formatCode="0.00">
                  <c:v>8.0214999999999996</c:v>
                </c:pt>
                <c:pt idx="35" formatCode="0.00">
                  <c:v>8.0295000000000023</c:v>
                </c:pt>
                <c:pt idx="36" formatCode="0.00">
                  <c:v>8.0374999999999996</c:v>
                </c:pt>
                <c:pt idx="37" formatCode="0.00">
                  <c:v>8.0145000000000017</c:v>
                </c:pt>
                <c:pt idx="38" formatCode="0.00">
                  <c:v>8.0115000000000016</c:v>
                </c:pt>
                <c:pt idx="39" formatCode="0.00">
                  <c:v>8.0279999999999987</c:v>
                </c:pt>
                <c:pt idx="40" formatCode="0.00">
                  <c:v>8.0445000000000011</c:v>
                </c:pt>
                <c:pt idx="41" formatCode="0.00">
                  <c:v>8.0314999999999994</c:v>
                </c:pt>
                <c:pt idx="42" formatCode="0.00">
                  <c:v>8.0489999999999977</c:v>
                </c:pt>
                <c:pt idx="43" formatCode="0.00">
                  <c:v>8.0625</c:v>
                </c:pt>
                <c:pt idx="44" formatCode="0.00">
                  <c:v>8.0849999999999991</c:v>
                </c:pt>
                <c:pt idx="45" formatCode="0.00">
                  <c:v>8.0999999999999979</c:v>
                </c:pt>
                <c:pt idx="46" formatCode="0.00">
                  <c:v>8.0969999999999978</c:v>
                </c:pt>
                <c:pt idx="47" formatCode="0.00">
                  <c:v>8.1014999999999979</c:v>
                </c:pt>
                <c:pt idx="48" formatCode="0.00">
                  <c:v>8.1169999999999991</c:v>
                </c:pt>
                <c:pt idx="49" formatCode="0.00">
                  <c:v>8.1280000000000001</c:v>
                </c:pt>
                <c:pt idx="50" formatCode="0.00">
                  <c:v>8.1155000000000008</c:v>
                </c:pt>
                <c:pt idx="51" formatCode="0.00">
                  <c:v>8.1195000000000022</c:v>
                </c:pt>
                <c:pt idx="52" formatCode="0.00">
                  <c:v>8.1585000000000019</c:v>
                </c:pt>
                <c:pt idx="53" formatCode="0.00">
                  <c:v>8.1950000000000021</c:v>
                </c:pt>
                <c:pt idx="54" formatCode="0.00">
                  <c:v>8.1909999999999989</c:v>
                </c:pt>
                <c:pt idx="55" formatCode="0.00">
                  <c:v>8.1989999999999998</c:v>
                </c:pt>
                <c:pt idx="56" formatCode="0.00">
                  <c:v>8.2200000000000006</c:v>
                </c:pt>
                <c:pt idx="57" formatCode="0.00">
                  <c:v>8.2484999999999999</c:v>
                </c:pt>
                <c:pt idx="58" formatCode="0.00">
                  <c:v>8.2419999999999991</c:v>
                </c:pt>
                <c:pt idx="59" formatCode="0.00">
                  <c:v>8.2315000000000005</c:v>
                </c:pt>
                <c:pt idx="60" formatCode="0.00">
                  <c:v>8.2184999999999988</c:v>
                </c:pt>
                <c:pt idx="61" formatCode="0.00">
                  <c:v>8.2014999999999993</c:v>
                </c:pt>
                <c:pt idx="62" formatCode="0.00">
                  <c:v>8.1749999999999989</c:v>
                </c:pt>
                <c:pt idx="63" formatCode="0.00">
                  <c:v>8.166999999999998</c:v>
                </c:pt>
                <c:pt idx="64" formatCode="0.00">
                  <c:v>8.1614999999999984</c:v>
                </c:pt>
                <c:pt idx="65" formatCode="0.00">
                  <c:v>8.1499999999999986</c:v>
                </c:pt>
                <c:pt idx="66" formatCode="0.00">
                  <c:v>8.1449999999999996</c:v>
                </c:pt>
                <c:pt idx="67" formatCode="0.00">
                  <c:v>8.1389999999999993</c:v>
                </c:pt>
                <c:pt idx="68" formatCode="0.00">
                  <c:v>8.1245000000000012</c:v>
                </c:pt>
                <c:pt idx="69" formatCode="0.00">
                  <c:v>8.1110000000000007</c:v>
                </c:pt>
                <c:pt idx="70" formatCode="0.00">
                  <c:v>8.1254999999999988</c:v>
                </c:pt>
                <c:pt idx="71" formatCode="0.00">
                  <c:v>8.1320000000000014</c:v>
                </c:pt>
                <c:pt idx="72" formatCode="0.00">
                  <c:v>8.1195000000000004</c:v>
                </c:pt>
                <c:pt idx="73" formatCode="0.00">
                  <c:v>8.0869999999999997</c:v>
                </c:pt>
                <c:pt idx="74" formatCode="0.00">
                  <c:v>8.0985000000000014</c:v>
                </c:pt>
                <c:pt idx="75" formatCode="0.00">
                  <c:v>8.1175000000000015</c:v>
                </c:pt>
                <c:pt idx="76" formatCode="0.00">
                  <c:v>8.1310000000000002</c:v>
                </c:pt>
                <c:pt idx="77" formatCode="0.00">
                  <c:v>8.1395000000000017</c:v>
                </c:pt>
                <c:pt idx="78" formatCode="0.00">
                  <c:v>8.1515000000000022</c:v>
                </c:pt>
                <c:pt idx="79" formatCode="0.00">
                  <c:v>8.1675000000000004</c:v>
                </c:pt>
                <c:pt idx="80" formatCode="0.00">
                  <c:v>8.1829999999999998</c:v>
                </c:pt>
                <c:pt idx="81" formatCode="0.00">
                  <c:v>8.2044999999999995</c:v>
                </c:pt>
                <c:pt idx="82" formatCode="0.00">
                  <c:v>8.2065000000000001</c:v>
                </c:pt>
                <c:pt idx="83" formatCode="0.00">
                  <c:v>8.2114999999999974</c:v>
                </c:pt>
                <c:pt idx="84" formatCode="0.00">
                  <c:v>8.2044999999999995</c:v>
                </c:pt>
                <c:pt idx="85" formatCode="0.00">
                  <c:v>8.2170000000000005</c:v>
                </c:pt>
                <c:pt idx="86" formatCode="0.00">
                  <c:v>8.2249999999999996</c:v>
                </c:pt>
                <c:pt idx="87" formatCode="0.00">
                  <c:v>8.23</c:v>
                </c:pt>
                <c:pt idx="88" formatCode="0.00">
                  <c:v>8.2420000000000009</c:v>
                </c:pt>
                <c:pt idx="89" formatCode="0.00">
                  <c:v>8.2635000000000005</c:v>
                </c:pt>
                <c:pt idx="90" formatCode="0.00">
                  <c:v>8.2855000000000008</c:v>
                </c:pt>
                <c:pt idx="91" formatCode="0.00">
                  <c:v>8.2865000000000002</c:v>
                </c:pt>
                <c:pt idx="92" formatCode="0.00">
                  <c:v>8.2729999999999997</c:v>
                </c:pt>
                <c:pt idx="93" formatCode="0.00">
                  <c:v>8.2705000000000002</c:v>
                </c:pt>
                <c:pt idx="94" formatCode="0.00">
                  <c:v>8.2695000000000007</c:v>
                </c:pt>
                <c:pt idx="95" formatCode="0.00">
                  <c:v>8.2624999999999993</c:v>
                </c:pt>
                <c:pt idx="96" formatCode="0.00">
                  <c:v>8.2639999999999993</c:v>
                </c:pt>
                <c:pt idx="97" formatCode="0.00">
                  <c:v>8.2695000000000007</c:v>
                </c:pt>
                <c:pt idx="98" formatCode="0.00">
                  <c:v>8.2794999999999987</c:v>
                </c:pt>
                <c:pt idx="99" formatCode="0.00">
                  <c:v>8.3004999999999978</c:v>
                </c:pt>
                <c:pt idx="100" formatCode="0.00">
                  <c:v>8.3154999999999983</c:v>
                </c:pt>
                <c:pt idx="101" formatCode="0.00">
                  <c:v>8.3329999999999984</c:v>
                </c:pt>
                <c:pt idx="102" formatCode="0.00">
                  <c:v>8.3614999999999977</c:v>
                </c:pt>
                <c:pt idx="103" formatCode="0.00">
                  <c:v>8.3834999999999997</c:v>
                </c:pt>
                <c:pt idx="104" formatCode="0.00">
                  <c:v>8.3865000000000016</c:v>
                </c:pt>
                <c:pt idx="105" formatCode="0.00">
                  <c:v>8.407</c:v>
                </c:pt>
                <c:pt idx="106" formatCode="0.00">
                  <c:v>8.4340000000000011</c:v>
                </c:pt>
                <c:pt idx="107" formatCode="0.00">
                  <c:v>8.4610000000000021</c:v>
                </c:pt>
                <c:pt idx="108" formatCode="0.00">
                  <c:v>8.463000000000001</c:v>
                </c:pt>
                <c:pt idx="109" formatCode="0.00">
                  <c:v>8.4649999999999999</c:v>
                </c:pt>
                <c:pt idx="110" formatCode="0.00">
                  <c:v>8.4615000000000009</c:v>
                </c:pt>
                <c:pt idx="111" formatCode="0.00">
                  <c:v>8.4775000000000009</c:v>
                </c:pt>
                <c:pt idx="112" formatCode="0.00">
                  <c:v>8.5114999999999998</c:v>
                </c:pt>
                <c:pt idx="113" formatCode="0.00">
                  <c:v>8.5479999999999983</c:v>
                </c:pt>
                <c:pt idx="114" formatCode="0.00">
                  <c:v>8.5669999999999984</c:v>
                </c:pt>
                <c:pt idx="115" formatCode="0.00">
                  <c:v>8.586999999999998</c:v>
                </c:pt>
                <c:pt idx="116" formatCode="0.00">
                  <c:v>8.5969999999999978</c:v>
                </c:pt>
                <c:pt idx="117" formatCode="0.00">
                  <c:v>8.612999999999996</c:v>
                </c:pt>
                <c:pt idx="118" formatCode="0.00">
                  <c:v>8.629999999999999</c:v>
                </c:pt>
                <c:pt idx="119" formatCode="0.00">
                  <c:v>8.6469999999999985</c:v>
                </c:pt>
                <c:pt idx="120" formatCode="0.00">
                  <c:v>8.6494999999999997</c:v>
                </c:pt>
                <c:pt idx="121" formatCode="0.00">
                  <c:v>8.6470000000000002</c:v>
                </c:pt>
                <c:pt idx="122" formatCode="0.00">
                  <c:v>8.6610000000000014</c:v>
                </c:pt>
                <c:pt idx="123" formatCode="0.00">
                  <c:v>8.6670000000000016</c:v>
                </c:pt>
                <c:pt idx="124" formatCode="0.00">
                  <c:v>8.6845000000000034</c:v>
                </c:pt>
                <c:pt idx="125" formatCode="0.00">
                  <c:v>8.6715000000000018</c:v>
                </c:pt>
                <c:pt idx="126" formatCode="0.00">
                  <c:v>8.6670000000000016</c:v>
                </c:pt>
                <c:pt idx="127" formatCode="0.00">
                  <c:v>8.6634999999999991</c:v>
                </c:pt>
                <c:pt idx="128" formatCode="0.00">
                  <c:v>8.6900000000000013</c:v>
                </c:pt>
                <c:pt idx="129" formatCode="0.00">
                  <c:v>8.6864999999999988</c:v>
                </c:pt>
                <c:pt idx="130" formatCode="0.00">
                  <c:v>8.6919999999999984</c:v>
                </c:pt>
                <c:pt idx="131" formatCode="0.00">
                  <c:v>8.6785000000000014</c:v>
                </c:pt>
                <c:pt idx="132" formatCode="0.00">
                  <c:v>8.68</c:v>
                </c:pt>
                <c:pt idx="133" formatCode="0.00">
                  <c:v>8.6754999999999995</c:v>
                </c:pt>
                <c:pt idx="134" formatCode="0.00">
                  <c:v>8.6739999999999995</c:v>
                </c:pt>
                <c:pt idx="135" formatCode="0.00">
                  <c:v>8.6650000000000009</c:v>
                </c:pt>
                <c:pt idx="136" formatCode="0.00">
                  <c:v>8.666500000000001</c:v>
                </c:pt>
                <c:pt idx="137" formatCode="0.00">
                  <c:v>8.6675000000000004</c:v>
                </c:pt>
                <c:pt idx="138" formatCode="0.00">
                  <c:v>8.672500000000003</c:v>
                </c:pt>
                <c:pt idx="139" formatCode="0.00">
                  <c:v>8.650500000000001</c:v>
                </c:pt>
                <c:pt idx="140" formatCode="0.00">
                  <c:v>8.6480000000000015</c:v>
                </c:pt>
                <c:pt idx="141" formatCode="0.00">
                  <c:v>8.6439999999999984</c:v>
                </c:pt>
                <c:pt idx="142" formatCode="0.00">
                  <c:v>8.6389999999999993</c:v>
                </c:pt>
                <c:pt idx="143" formatCode="0.00">
                  <c:v>8.6275000000000013</c:v>
                </c:pt>
                <c:pt idx="144" formatCode="0.00">
                  <c:v>8.6280000000000001</c:v>
                </c:pt>
                <c:pt idx="145" formatCode="0.00">
                  <c:v>8.6444999999999972</c:v>
                </c:pt>
                <c:pt idx="146" formatCode="0.00">
                  <c:v>8.6429999999999989</c:v>
                </c:pt>
                <c:pt idx="147" formatCode="0.00">
                  <c:v>8.6359999999999992</c:v>
                </c:pt>
                <c:pt idx="148" formatCode="0.00">
                  <c:v>8.639999999999997</c:v>
                </c:pt>
                <c:pt idx="149" formatCode="0.00">
                  <c:v>8.6354999999999968</c:v>
                </c:pt>
                <c:pt idx="150" formatCode="0.00">
                  <c:v>8.6409999999999982</c:v>
                </c:pt>
                <c:pt idx="151" formatCode="0.00">
                  <c:v>8.644499999999999</c:v>
                </c:pt>
                <c:pt idx="152" formatCode="0.00">
                  <c:v>8.6504999999999974</c:v>
                </c:pt>
                <c:pt idx="153" formatCode="0.00">
                  <c:v>8.6464999999999996</c:v>
                </c:pt>
                <c:pt idx="154" formatCode="0.00">
                  <c:v>8.6464999999999996</c:v>
                </c:pt>
                <c:pt idx="155" formatCode="0.00">
                  <c:v>8.6664999999999974</c:v>
                </c:pt>
                <c:pt idx="156" formatCode="0.00">
                  <c:v>8.6849999999999969</c:v>
                </c:pt>
                <c:pt idx="157" formatCode="0.00">
                  <c:v>8.6794999999999956</c:v>
                </c:pt>
                <c:pt idx="158" formatCode="0.00">
                  <c:v>8.6879999999999988</c:v>
                </c:pt>
                <c:pt idx="159" formatCode="0.00">
                  <c:v>8.7019999999999964</c:v>
                </c:pt>
                <c:pt idx="160" formatCode="0.00">
                  <c:v>8.7084999999999972</c:v>
                </c:pt>
                <c:pt idx="161" formatCode="0.00">
                  <c:v>8.7200000000000006</c:v>
                </c:pt>
                <c:pt idx="162" formatCode="0.00">
                  <c:v>8.7345000000000006</c:v>
                </c:pt>
                <c:pt idx="163" formatCode="0.00">
                  <c:v>8.7684999999999995</c:v>
                </c:pt>
                <c:pt idx="164" formatCode="0.00">
                  <c:v>8.7844999999999995</c:v>
                </c:pt>
                <c:pt idx="165" formatCode="0.00">
                  <c:v>8.8109999999999999</c:v>
                </c:pt>
                <c:pt idx="166" formatCode="0.00">
                  <c:v>8.84</c:v>
                </c:pt>
                <c:pt idx="167" formatCode="0.00">
                  <c:v>8.8569999999999993</c:v>
                </c:pt>
                <c:pt idx="168" formatCode="0.00">
                  <c:v>8.852999999999998</c:v>
                </c:pt>
                <c:pt idx="169" formatCode="0.00">
                  <c:v>8.8814999999999991</c:v>
                </c:pt>
                <c:pt idx="170" formatCode="0.00">
                  <c:v>8.9120000000000008</c:v>
                </c:pt>
                <c:pt idx="171" formatCode="0.00">
                  <c:v>8.9464999999999986</c:v>
                </c:pt>
                <c:pt idx="172" formatCode="0.00">
                  <c:v>8.9639999999999986</c:v>
                </c:pt>
                <c:pt idx="173" formatCode="0.00">
                  <c:v>9.0054999999999996</c:v>
                </c:pt>
                <c:pt idx="174" formatCode="0.00">
                  <c:v>9.0335000000000001</c:v>
                </c:pt>
                <c:pt idx="175" formatCode="0.00">
                  <c:v>9.0444999999999975</c:v>
                </c:pt>
                <c:pt idx="176" formatCode="0.00">
                  <c:v>9.056499999999998</c:v>
                </c:pt>
                <c:pt idx="177" formatCode="0.00">
                  <c:v>9.102999999999998</c:v>
                </c:pt>
                <c:pt idx="178" formatCode="0.00">
                  <c:v>9.1279999999999983</c:v>
                </c:pt>
                <c:pt idx="179" formatCode="0.00">
                  <c:v>9.1594999999999978</c:v>
                </c:pt>
                <c:pt idx="180" formatCode="0.00">
                  <c:v>9.2114999999999974</c:v>
                </c:pt>
                <c:pt idx="181" formatCode="0.00">
                  <c:v>9.2464999999999993</c:v>
                </c:pt>
                <c:pt idx="182" formatCode="0.00">
                  <c:v>9.2834999999999983</c:v>
                </c:pt>
                <c:pt idx="183" formatCode="0.00">
                  <c:v>9.2949999999999982</c:v>
                </c:pt>
                <c:pt idx="184" formatCode="0.00">
                  <c:v>9.3244999999999987</c:v>
                </c:pt>
                <c:pt idx="185" formatCode="0.00">
                  <c:v>9.3479999999999972</c:v>
                </c:pt>
                <c:pt idx="186" formatCode="0.00">
                  <c:v>9.3649999999999984</c:v>
                </c:pt>
                <c:pt idx="187" formatCode="0.00">
                  <c:v>9.3984999999999985</c:v>
                </c:pt>
                <c:pt idx="188" formatCode="0.00">
                  <c:v>9.4354999999999993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D-42EE-ACAD-7C31F7AC8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450175"/>
        <c:axId val="1363947599"/>
      </c:lineChart>
      <c:catAx>
        <c:axId val="124245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47599"/>
        <c:crosses val="autoZero"/>
        <c:auto val="1"/>
        <c:lblAlgn val="ctr"/>
        <c:lblOffset val="100"/>
        <c:noMultiLvlLbl val="0"/>
      </c:catAx>
      <c:valAx>
        <c:axId val="136394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5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3</xdr:row>
      <xdr:rowOff>26670</xdr:rowOff>
    </xdr:from>
    <xdr:to>
      <xdr:col>16</xdr:col>
      <xdr:colOff>640080</xdr:colOff>
      <xdr:row>21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3</xdr:row>
      <xdr:rowOff>26670</xdr:rowOff>
    </xdr:from>
    <xdr:to>
      <xdr:col>15</xdr:col>
      <xdr:colOff>342900</xdr:colOff>
      <xdr:row>18</xdr:row>
      <xdr:rowOff>26670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data"/>
    </sheetNames>
    <sheetDataSet>
      <sheetData sheetId="0">
        <row r="2">
          <cell r="A2">
            <v>1750</v>
          </cell>
          <cell r="B2">
            <v>8.7200000000000006</v>
          </cell>
        </row>
        <row r="3">
          <cell r="A3">
            <v>1751</v>
          </cell>
          <cell r="B3">
            <v>7.98</v>
          </cell>
        </row>
        <row r="4">
          <cell r="A4">
            <v>1752</v>
          </cell>
          <cell r="B4">
            <v>5.78</v>
          </cell>
        </row>
        <row r="5">
          <cell r="A5">
            <v>1753</v>
          </cell>
          <cell r="B5">
            <v>8.39</v>
          </cell>
        </row>
        <row r="6">
          <cell r="A6">
            <v>1754</v>
          </cell>
          <cell r="B6">
            <v>8.4700000000000006</v>
          </cell>
        </row>
        <row r="7">
          <cell r="A7">
            <v>1755</v>
          </cell>
          <cell r="B7">
            <v>8.36</v>
          </cell>
        </row>
        <row r="8">
          <cell r="A8">
            <v>1756</v>
          </cell>
          <cell r="B8">
            <v>8.85</v>
          </cell>
        </row>
        <row r="9">
          <cell r="A9">
            <v>1757</v>
          </cell>
          <cell r="B9">
            <v>9.02</v>
          </cell>
        </row>
        <row r="10">
          <cell r="A10">
            <v>1758</v>
          </cell>
          <cell r="B10">
            <v>6.74</v>
          </cell>
        </row>
        <row r="11">
          <cell r="A11">
            <v>1759</v>
          </cell>
          <cell r="B11">
            <v>7.99</v>
          </cell>
        </row>
        <row r="12">
          <cell r="A12">
            <v>1760</v>
          </cell>
          <cell r="B12">
            <v>7.19</v>
          </cell>
        </row>
        <row r="13">
          <cell r="A13">
            <v>1761</v>
          </cell>
          <cell r="B13">
            <v>8.77</v>
          </cell>
        </row>
        <row r="14">
          <cell r="A14">
            <v>1762</v>
          </cell>
          <cell r="B14">
            <v>8.61</v>
          </cell>
        </row>
        <row r="15">
          <cell r="A15">
            <v>1763</v>
          </cell>
          <cell r="B15">
            <v>7.5</v>
          </cell>
        </row>
        <row r="16">
          <cell r="A16">
            <v>1764</v>
          </cell>
          <cell r="B16">
            <v>8.4</v>
          </cell>
        </row>
        <row r="17">
          <cell r="A17">
            <v>1765</v>
          </cell>
          <cell r="B17">
            <v>8.25</v>
          </cell>
        </row>
        <row r="18">
          <cell r="A18">
            <v>1766</v>
          </cell>
          <cell r="B18">
            <v>8.41</v>
          </cell>
        </row>
        <row r="19">
          <cell r="A19">
            <v>1767</v>
          </cell>
          <cell r="B19">
            <v>8.2200000000000006</v>
          </cell>
        </row>
        <row r="20">
          <cell r="A20">
            <v>1768</v>
          </cell>
          <cell r="B20">
            <v>6.78</v>
          </cell>
        </row>
        <row r="21">
          <cell r="A21">
            <v>1769</v>
          </cell>
          <cell r="B21">
            <v>7.69</v>
          </cell>
        </row>
        <row r="22">
          <cell r="A22">
            <v>1770</v>
          </cell>
          <cell r="B22">
            <v>7.69</v>
          </cell>
        </row>
        <row r="23">
          <cell r="A23">
            <v>1771</v>
          </cell>
          <cell r="B23">
            <v>7.85</v>
          </cell>
        </row>
        <row r="24">
          <cell r="A24">
            <v>1772</v>
          </cell>
          <cell r="B24">
            <v>8.19</v>
          </cell>
        </row>
        <row r="25">
          <cell r="A25">
            <v>1773</v>
          </cell>
          <cell r="B25">
            <v>8.2200000000000006</v>
          </cell>
        </row>
        <row r="26">
          <cell r="A26">
            <v>1774</v>
          </cell>
          <cell r="B26">
            <v>8.77</v>
          </cell>
        </row>
        <row r="27">
          <cell r="A27">
            <v>1775</v>
          </cell>
          <cell r="B27">
            <v>9.18</v>
          </cell>
        </row>
        <row r="28">
          <cell r="A28">
            <v>1776</v>
          </cell>
          <cell r="B28">
            <v>8.3000000000000007</v>
          </cell>
        </row>
        <row r="29">
          <cell r="A29">
            <v>1777</v>
          </cell>
          <cell r="B29">
            <v>8.26</v>
          </cell>
        </row>
        <row r="30">
          <cell r="A30">
            <v>1778</v>
          </cell>
          <cell r="B30">
            <v>8.5399999999999991</v>
          </cell>
        </row>
        <row r="31">
          <cell r="A31">
            <v>1779</v>
          </cell>
          <cell r="B31">
            <v>8.98</v>
          </cell>
        </row>
        <row r="32">
          <cell r="A32">
            <v>1780</v>
          </cell>
          <cell r="B32">
            <v>9.43</v>
          </cell>
        </row>
        <row r="33">
          <cell r="A33">
            <v>1781</v>
          </cell>
          <cell r="B33">
            <v>8.1</v>
          </cell>
        </row>
        <row r="34">
          <cell r="A34">
            <v>1782</v>
          </cell>
          <cell r="B34">
            <v>7.9</v>
          </cell>
        </row>
        <row r="35">
          <cell r="A35">
            <v>1783</v>
          </cell>
          <cell r="B35">
            <v>7.68</v>
          </cell>
        </row>
        <row r="36">
          <cell r="A36">
            <v>1784</v>
          </cell>
          <cell r="B36">
            <v>7.86</v>
          </cell>
        </row>
        <row r="37">
          <cell r="A37">
            <v>1785</v>
          </cell>
          <cell r="B37">
            <v>7.36</v>
          </cell>
        </row>
        <row r="38">
          <cell r="A38">
            <v>1786</v>
          </cell>
          <cell r="B38">
            <v>8.26</v>
          </cell>
        </row>
        <row r="39">
          <cell r="A39">
            <v>1787</v>
          </cell>
          <cell r="B39">
            <v>8.0299999999999994</v>
          </cell>
        </row>
        <row r="40">
          <cell r="A40">
            <v>1788</v>
          </cell>
          <cell r="B40">
            <v>8.4499999999999993</v>
          </cell>
        </row>
        <row r="41">
          <cell r="A41">
            <v>1789</v>
          </cell>
          <cell r="B41">
            <v>8.33</v>
          </cell>
        </row>
        <row r="42">
          <cell r="A42">
            <v>1790</v>
          </cell>
          <cell r="B42">
            <v>7.98</v>
          </cell>
        </row>
        <row r="43">
          <cell r="A43">
            <v>1791</v>
          </cell>
          <cell r="B43">
            <v>8.23</v>
          </cell>
        </row>
        <row r="44">
          <cell r="A44">
            <v>1792</v>
          </cell>
          <cell r="B44">
            <v>8.09</v>
          </cell>
        </row>
        <row r="45">
          <cell r="A45">
            <v>1793</v>
          </cell>
          <cell r="B45">
            <v>8.23</v>
          </cell>
        </row>
        <row r="46">
          <cell r="A46">
            <v>1794</v>
          </cell>
          <cell r="B46">
            <v>8.5299999999999994</v>
          </cell>
        </row>
        <row r="47">
          <cell r="A47">
            <v>1795</v>
          </cell>
          <cell r="B47">
            <v>8.35</v>
          </cell>
        </row>
        <row r="48">
          <cell r="A48">
            <v>1796</v>
          </cell>
          <cell r="B48">
            <v>8.27</v>
          </cell>
        </row>
        <row r="49">
          <cell r="A49">
            <v>1797</v>
          </cell>
          <cell r="B49">
            <v>8.51</v>
          </cell>
        </row>
        <row r="50">
          <cell r="A50">
            <v>1798</v>
          </cell>
          <cell r="B50">
            <v>8.67</v>
          </cell>
        </row>
        <row r="51">
          <cell r="A51">
            <v>1799</v>
          </cell>
          <cell r="B51">
            <v>8.51</v>
          </cell>
        </row>
        <row r="52">
          <cell r="A52">
            <v>1800</v>
          </cell>
          <cell r="B52">
            <v>8.48</v>
          </cell>
        </row>
        <row r="53">
          <cell r="A53">
            <v>1801</v>
          </cell>
          <cell r="B53">
            <v>8.59</v>
          </cell>
        </row>
        <row r="54">
          <cell r="A54">
            <v>1802</v>
          </cell>
          <cell r="B54">
            <v>8.58</v>
          </cell>
        </row>
        <row r="55">
          <cell r="A55">
            <v>1803</v>
          </cell>
          <cell r="B55">
            <v>8.5</v>
          </cell>
        </row>
        <row r="56">
          <cell r="A56">
            <v>1804</v>
          </cell>
          <cell r="B56">
            <v>8.84</v>
          </cell>
        </row>
        <row r="57">
          <cell r="A57">
            <v>1805</v>
          </cell>
          <cell r="B57">
            <v>8.56</v>
          </cell>
        </row>
        <row r="58">
          <cell r="A58">
            <v>1806</v>
          </cell>
          <cell r="B58">
            <v>8.43</v>
          </cell>
        </row>
        <row r="59">
          <cell r="A59">
            <v>1807</v>
          </cell>
          <cell r="B59">
            <v>8.2799999999999994</v>
          </cell>
        </row>
        <row r="60">
          <cell r="A60">
            <v>1808</v>
          </cell>
          <cell r="B60">
            <v>7.63</v>
          </cell>
        </row>
        <row r="61">
          <cell r="A61">
            <v>1809</v>
          </cell>
          <cell r="B61">
            <v>7.08</v>
          </cell>
        </row>
        <row r="62">
          <cell r="A62">
            <v>1810</v>
          </cell>
          <cell r="B62">
            <v>6.92</v>
          </cell>
        </row>
        <row r="63">
          <cell r="A63">
            <v>1811</v>
          </cell>
          <cell r="B63">
            <v>6.86</v>
          </cell>
        </row>
        <row r="64">
          <cell r="A64">
            <v>1812</v>
          </cell>
          <cell r="B64">
            <v>7.05</v>
          </cell>
        </row>
        <row r="65">
          <cell r="A65">
            <v>1813</v>
          </cell>
          <cell r="B65">
            <v>7.74</v>
          </cell>
        </row>
        <row r="66">
          <cell r="A66">
            <v>1814</v>
          </cell>
          <cell r="B66">
            <v>7.59</v>
          </cell>
        </row>
        <row r="67">
          <cell r="A67">
            <v>1815</v>
          </cell>
          <cell r="B67">
            <v>7.24</v>
          </cell>
        </row>
        <row r="68">
          <cell r="A68">
            <v>1816</v>
          </cell>
          <cell r="B68">
            <v>6.94</v>
          </cell>
        </row>
        <row r="69">
          <cell r="A69">
            <v>1817</v>
          </cell>
          <cell r="B69">
            <v>6.98</v>
          </cell>
        </row>
        <row r="70">
          <cell r="A70">
            <v>1818</v>
          </cell>
          <cell r="B70">
            <v>7.83</v>
          </cell>
        </row>
        <row r="71">
          <cell r="A71">
            <v>1819</v>
          </cell>
          <cell r="B71">
            <v>7.37</v>
          </cell>
        </row>
        <row r="72">
          <cell r="A72">
            <v>1820</v>
          </cell>
          <cell r="B72">
            <v>7.62</v>
          </cell>
        </row>
        <row r="73">
          <cell r="A73">
            <v>1821</v>
          </cell>
          <cell r="B73">
            <v>8.09</v>
          </cell>
        </row>
        <row r="74">
          <cell r="A74">
            <v>1822</v>
          </cell>
          <cell r="B74">
            <v>8.19</v>
          </cell>
        </row>
        <row r="75">
          <cell r="A75">
            <v>1823</v>
          </cell>
          <cell r="B75">
            <v>7.72</v>
          </cell>
        </row>
        <row r="76">
          <cell r="A76">
            <v>1824</v>
          </cell>
          <cell r="B76">
            <v>8.5500000000000007</v>
          </cell>
        </row>
        <row r="77">
          <cell r="A77">
            <v>1825</v>
          </cell>
          <cell r="B77">
            <v>8.39</v>
          </cell>
        </row>
        <row r="78">
          <cell r="A78">
            <v>1826</v>
          </cell>
          <cell r="B78">
            <v>8.36</v>
          </cell>
        </row>
        <row r="79">
          <cell r="A79">
            <v>1827</v>
          </cell>
          <cell r="B79">
            <v>8.81</v>
          </cell>
        </row>
        <row r="80">
          <cell r="A80">
            <v>1828</v>
          </cell>
          <cell r="B80">
            <v>8.17</v>
          </cell>
        </row>
        <row r="81">
          <cell r="A81">
            <v>1829</v>
          </cell>
          <cell r="B81">
            <v>7.94</v>
          </cell>
        </row>
        <row r="82">
          <cell r="A82">
            <v>1830</v>
          </cell>
          <cell r="B82">
            <v>8.52</v>
          </cell>
        </row>
        <row r="83">
          <cell r="A83">
            <v>1831</v>
          </cell>
          <cell r="B83">
            <v>7.64</v>
          </cell>
        </row>
        <row r="84">
          <cell r="A84">
            <v>1832</v>
          </cell>
          <cell r="B84">
            <v>7.45</v>
          </cell>
        </row>
        <row r="85">
          <cell r="A85">
            <v>1833</v>
          </cell>
          <cell r="B85">
            <v>8.01</v>
          </cell>
        </row>
        <row r="86">
          <cell r="A86">
            <v>1834</v>
          </cell>
          <cell r="B86">
            <v>8.15</v>
          </cell>
        </row>
        <row r="87">
          <cell r="A87">
            <v>1835</v>
          </cell>
          <cell r="B87">
            <v>7.39</v>
          </cell>
        </row>
        <row r="88">
          <cell r="A88">
            <v>1836</v>
          </cell>
          <cell r="B88">
            <v>7.7</v>
          </cell>
        </row>
        <row r="89">
          <cell r="A89">
            <v>1837</v>
          </cell>
          <cell r="B89">
            <v>7.38</v>
          </cell>
        </row>
        <row r="90">
          <cell r="A90">
            <v>1838</v>
          </cell>
          <cell r="B90">
            <v>7.51</v>
          </cell>
        </row>
        <row r="91">
          <cell r="A91">
            <v>1839</v>
          </cell>
          <cell r="B91">
            <v>7.63</v>
          </cell>
        </row>
        <row r="92">
          <cell r="A92">
            <v>1840</v>
          </cell>
          <cell r="B92">
            <v>7.8</v>
          </cell>
        </row>
        <row r="93">
          <cell r="A93">
            <v>1841</v>
          </cell>
          <cell r="B93">
            <v>7.69</v>
          </cell>
        </row>
        <row r="94">
          <cell r="A94">
            <v>1842</v>
          </cell>
          <cell r="B94">
            <v>8.02</v>
          </cell>
        </row>
        <row r="95">
          <cell r="A95">
            <v>1843</v>
          </cell>
          <cell r="B95">
            <v>8.17</v>
          </cell>
        </row>
        <row r="96">
          <cell r="A96">
            <v>1844</v>
          </cell>
          <cell r="B96">
            <v>7.65</v>
          </cell>
        </row>
        <row r="97">
          <cell r="A97">
            <v>1845</v>
          </cell>
          <cell r="B97">
            <v>7.85</v>
          </cell>
        </row>
        <row r="98">
          <cell r="A98">
            <v>1846</v>
          </cell>
          <cell r="B98">
            <v>8.5500000000000007</v>
          </cell>
        </row>
        <row r="99">
          <cell r="A99">
            <v>1847</v>
          </cell>
          <cell r="B99">
            <v>8.09</v>
          </cell>
        </row>
        <row r="100">
          <cell r="A100">
            <v>1848</v>
          </cell>
          <cell r="B100">
            <v>7.98</v>
          </cell>
        </row>
        <row r="101">
          <cell r="A101">
            <v>1849</v>
          </cell>
          <cell r="B101">
            <v>7.98</v>
          </cell>
        </row>
        <row r="102">
          <cell r="A102">
            <v>1850</v>
          </cell>
          <cell r="B102">
            <v>7.9</v>
          </cell>
        </row>
        <row r="103">
          <cell r="A103">
            <v>1851</v>
          </cell>
          <cell r="B103">
            <v>8.18</v>
          </cell>
        </row>
        <row r="104">
          <cell r="A104">
            <v>1852</v>
          </cell>
          <cell r="B104">
            <v>8.1</v>
          </cell>
        </row>
        <row r="105">
          <cell r="A105">
            <v>1853</v>
          </cell>
          <cell r="B105">
            <v>8.0399999999999991</v>
          </cell>
        </row>
        <row r="106">
          <cell r="A106">
            <v>1854</v>
          </cell>
          <cell r="B106">
            <v>8.2100000000000009</v>
          </cell>
        </row>
        <row r="107">
          <cell r="A107">
            <v>1855</v>
          </cell>
          <cell r="B107">
            <v>8.11</v>
          </cell>
        </row>
        <row r="108">
          <cell r="A108">
            <v>1856</v>
          </cell>
          <cell r="B108">
            <v>8</v>
          </cell>
        </row>
        <row r="109">
          <cell r="A109">
            <v>1857</v>
          </cell>
          <cell r="B109">
            <v>7.76</v>
          </cell>
        </row>
        <row r="110">
          <cell r="A110">
            <v>1858</v>
          </cell>
          <cell r="B110">
            <v>8.1</v>
          </cell>
        </row>
        <row r="111">
          <cell r="A111">
            <v>1859</v>
          </cell>
          <cell r="B111">
            <v>8.25</v>
          </cell>
        </row>
        <row r="112">
          <cell r="A112">
            <v>1860</v>
          </cell>
          <cell r="B112">
            <v>7.96</v>
          </cell>
        </row>
        <row r="113">
          <cell r="A113">
            <v>1861</v>
          </cell>
          <cell r="B113">
            <v>7.85</v>
          </cell>
        </row>
        <row r="114">
          <cell r="A114">
            <v>1862</v>
          </cell>
          <cell r="B114">
            <v>7.56</v>
          </cell>
        </row>
        <row r="115">
          <cell r="A115">
            <v>1863</v>
          </cell>
          <cell r="B115">
            <v>8.11</v>
          </cell>
        </row>
        <row r="116">
          <cell r="A116">
            <v>1864</v>
          </cell>
          <cell r="B116">
            <v>7.98</v>
          </cell>
        </row>
        <row r="117">
          <cell r="A117">
            <v>1865</v>
          </cell>
          <cell r="B117">
            <v>8.18</v>
          </cell>
        </row>
        <row r="118">
          <cell r="A118">
            <v>1866</v>
          </cell>
          <cell r="B118">
            <v>8.2899999999999991</v>
          </cell>
        </row>
        <row r="119">
          <cell r="A119">
            <v>1867</v>
          </cell>
          <cell r="B119">
            <v>8.44</v>
          </cell>
        </row>
        <row r="120">
          <cell r="A120">
            <v>1868</v>
          </cell>
          <cell r="B120">
            <v>8.25</v>
          </cell>
        </row>
        <row r="121">
          <cell r="A121">
            <v>1869</v>
          </cell>
          <cell r="B121">
            <v>8.43</v>
          </cell>
        </row>
        <row r="122">
          <cell r="A122">
            <v>1870</v>
          </cell>
          <cell r="B122">
            <v>8.1999999999999993</v>
          </cell>
        </row>
        <row r="123">
          <cell r="A123">
            <v>1871</v>
          </cell>
          <cell r="B123">
            <v>8.1199999999999992</v>
          </cell>
        </row>
        <row r="124">
          <cell r="A124">
            <v>1872</v>
          </cell>
          <cell r="B124">
            <v>8.19</v>
          </cell>
        </row>
        <row r="125">
          <cell r="A125">
            <v>1873</v>
          </cell>
          <cell r="B125">
            <v>8.35</v>
          </cell>
        </row>
        <row r="126">
          <cell r="A126">
            <v>1874</v>
          </cell>
          <cell r="B126">
            <v>8.43</v>
          </cell>
        </row>
        <row r="127">
          <cell r="A127">
            <v>1875</v>
          </cell>
          <cell r="B127">
            <v>7.86</v>
          </cell>
        </row>
        <row r="128">
          <cell r="A128">
            <v>1876</v>
          </cell>
          <cell r="B128">
            <v>8.08</v>
          </cell>
        </row>
        <row r="129">
          <cell r="A129">
            <v>1877</v>
          </cell>
          <cell r="B129">
            <v>8.5399999999999991</v>
          </cell>
        </row>
        <row r="130">
          <cell r="A130">
            <v>1878</v>
          </cell>
          <cell r="B130">
            <v>8.83</v>
          </cell>
        </row>
        <row r="131">
          <cell r="A131">
            <v>1879</v>
          </cell>
          <cell r="B131">
            <v>8.17</v>
          </cell>
        </row>
        <row r="132">
          <cell r="A132">
            <v>1880</v>
          </cell>
          <cell r="B132">
            <v>8.1199999999999992</v>
          </cell>
        </row>
        <row r="133">
          <cell r="A133">
            <v>1881</v>
          </cell>
          <cell r="B133">
            <v>8.27</v>
          </cell>
        </row>
        <row r="134">
          <cell r="A134">
            <v>1882</v>
          </cell>
          <cell r="B134">
            <v>8.1300000000000008</v>
          </cell>
        </row>
        <row r="135">
          <cell r="A135">
            <v>1883</v>
          </cell>
          <cell r="B135">
            <v>7.98</v>
          </cell>
        </row>
        <row r="136">
          <cell r="A136">
            <v>1884</v>
          </cell>
          <cell r="B136">
            <v>7.77</v>
          </cell>
        </row>
        <row r="137">
          <cell r="A137">
            <v>1885</v>
          </cell>
          <cell r="B137">
            <v>7.92</v>
          </cell>
        </row>
        <row r="138">
          <cell r="A138">
            <v>1886</v>
          </cell>
          <cell r="B138">
            <v>7.95</v>
          </cell>
        </row>
        <row r="139">
          <cell r="A139">
            <v>1887</v>
          </cell>
          <cell r="B139">
            <v>7.91</v>
          </cell>
        </row>
        <row r="140">
          <cell r="A140">
            <v>1888</v>
          </cell>
          <cell r="B140">
            <v>8.09</v>
          </cell>
        </row>
        <row r="141">
          <cell r="A141">
            <v>1889</v>
          </cell>
          <cell r="B141">
            <v>8.32</v>
          </cell>
        </row>
        <row r="142">
          <cell r="A142">
            <v>1890</v>
          </cell>
          <cell r="B142">
            <v>7.97</v>
          </cell>
        </row>
        <row r="143">
          <cell r="A143">
            <v>1891</v>
          </cell>
          <cell r="B143">
            <v>8.02</v>
          </cell>
        </row>
        <row r="144">
          <cell r="A144">
            <v>1892</v>
          </cell>
          <cell r="B144">
            <v>8.07</v>
          </cell>
        </row>
        <row r="145">
          <cell r="A145">
            <v>1893</v>
          </cell>
          <cell r="B145">
            <v>8.06</v>
          </cell>
        </row>
        <row r="146">
          <cell r="A146">
            <v>1894</v>
          </cell>
          <cell r="B146">
            <v>8.16</v>
          </cell>
        </row>
        <row r="147">
          <cell r="A147">
            <v>1895</v>
          </cell>
          <cell r="B147">
            <v>8.15</v>
          </cell>
        </row>
        <row r="148">
          <cell r="A148">
            <v>1896</v>
          </cell>
          <cell r="B148">
            <v>8.2100000000000009</v>
          </cell>
        </row>
        <row r="149">
          <cell r="A149">
            <v>1897</v>
          </cell>
          <cell r="B149">
            <v>8.2899999999999991</v>
          </cell>
        </row>
        <row r="150">
          <cell r="A150">
            <v>1898</v>
          </cell>
          <cell r="B150">
            <v>8.18</v>
          </cell>
        </row>
        <row r="151">
          <cell r="A151">
            <v>1899</v>
          </cell>
          <cell r="B151">
            <v>8.4</v>
          </cell>
        </row>
        <row r="152">
          <cell r="A152">
            <v>1900</v>
          </cell>
          <cell r="B152">
            <v>8.5</v>
          </cell>
        </row>
        <row r="153">
          <cell r="A153">
            <v>1901</v>
          </cell>
          <cell r="B153">
            <v>8.5399999999999991</v>
          </cell>
        </row>
        <row r="154">
          <cell r="A154">
            <v>1902</v>
          </cell>
          <cell r="B154">
            <v>8.3000000000000007</v>
          </cell>
        </row>
        <row r="155">
          <cell r="A155">
            <v>1903</v>
          </cell>
          <cell r="B155">
            <v>8.2200000000000006</v>
          </cell>
        </row>
        <row r="156">
          <cell r="A156">
            <v>1904</v>
          </cell>
          <cell r="B156">
            <v>8.09</v>
          </cell>
        </row>
        <row r="157">
          <cell r="A157">
            <v>1905</v>
          </cell>
          <cell r="B157">
            <v>8.23</v>
          </cell>
        </row>
        <row r="158">
          <cell r="A158">
            <v>1906</v>
          </cell>
          <cell r="B158">
            <v>8.3800000000000008</v>
          </cell>
        </row>
        <row r="159">
          <cell r="A159">
            <v>1907</v>
          </cell>
          <cell r="B159">
            <v>7.95</v>
          </cell>
        </row>
        <row r="160">
          <cell r="A160">
            <v>1908</v>
          </cell>
          <cell r="B160">
            <v>8.19</v>
          </cell>
        </row>
        <row r="161">
          <cell r="A161">
            <v>1909</v>
          </cell>
          <cell r="B161">
            <v>8.18</v>
          </cell>
        </row>
        <row r="162">
          <cell r="A162">
            <v>1910</v>
          </cell>
          <cell r="B162">
            <v>8.2200000000000006</v>
          </cell>
        </row>
        <row r="163">
          <cell r="A163">
            <v>1911</v>
          </cell>
          <cell r="B163">
            <v>8.18</v>
          </cell>
        </row>
        <row r="164">
          <cell r="A164">
            <v>1912</v>
          </cell>
          <cell r="B164">
            <v>8.17</v>
          </cell>
        </row>
        <row r="165">
          <cell r="A165">
            <v>1913</v>
          </cell>
          <cell r="B165">
            <v>8.3000000000000007</v>
          </cell>
        </row>
        <row r="166">
          <cell r="A166">
            <v>1914</v>
          </cell>
          <cell r="B166">
            <v>8.59</v>
          </cell>
        </row>
        <row r="167">
          <cell r="A167">
            <v>1915</v>
          </cell>
          <cell r="B167">
            <v>8.59</v>
          </cell>
        </row>
        <row r="168">
          <cell r="A168">
            <v>1916</v>
          </cell>
          <cell r="B168">
            <v>8.23</v>
          </cell>
        </row>
        <row r="169">
          <cell r="A169">
            <v>1917</v>
          </cell>
          <cell r="B169">
            <v>8.02</v>
          </cell>
        </row>
        <row r="170">
          <cell r="A170">
            <v>1918</v>
          </cell>
          <cell r="B170">
            <v>8.1300000000000008</v>
          </cell>
        </row>
        <row r="171">
          <cell r="A171">
            <v>1919</v>
          </cell>
          <cell r="B171">
            <v>8.3800000000000008</v>
          </cell>
        </row>
        <row r="172">
          <cell r="A172">
            <v>1920</v>
          </cell>
          <cell r="B172">
            <v>8.36</v>
          </cell>
        </row>
        <row r="173">
          <cell r="A173">
            <v>1921</v>
          </cell>
          <cell r="B173">
            <v>8.57</v>
          </cell>
        </row>
        <row r="174">
          <cell r="A174">
            <v>1922</v>
          </cell>
          <cell r="B174">
            <v>8.41</v>
          </cell>
        </row>
        <row r="175">
          <cell r="A175">
            <v>1923</v>
          </cell>
          <cell r="B175">
            <v>8.42</v>
          </cell>
        </row>
        <row r="176">
          <cell r="A176">
            <v>1924</v>
          </cell>
          <cell r="B176">
            <v>8.51</v>
          </cell>
        </row>
        <row r="177">
          <cell r="A177">
            <v>1925</v>
          </cell>
          <cell r="B177">
            <v>8.5299999999999994</v>
          </cell>
        </row>
        <row r="178">
          <cell r="A178">
            <v>1926</v>
          </cell>
          <cell r="B178">
            <v>8.73</v>
          </cell>
        </row>
        <row r="179">
          <cell r="A179">
            <v>1927</v>
          </cell>
          <cell r="B179">
            <v>8.52</v>
          </cell>
        </row>
        <row r="180">
          <cell r="A180">
            <v>1928</v>
          </cell>
          <cell r="B180">
            <v>8.6300000000000008</v>
          </cell>
        </row>
        <row r="181">
          <cell r="A181">
            <v>1929</v>
          </cell>
          <cell r="B181">
            <v>8.24</v>
          </cell>
        </row>
        <row r="182">
          <cell r="A182">
            <v>1930</v>
          </cell>
          <cell r="B182">
            <v>8.6300000000000008</v>
          </cell>
        </row>
        <row r="183">
          <cell r="A183">
            <v>1931</v>
          </cell>
          <cell r="B183">
            <v>8.7200000000000006</v>
          </cell>
        </row>
        <row r="184">
          <cell r="A184">
            <v>1932</v>
          </cell>
          <cell r="B184">
            <v>8.7100000000000009</v>
          </cell>
        </row>
        <row r="185">
          <cell r="A185">
            <v>1933</v>
          </cell>
          <cell r="B185">
            <v>8.34</v>
          </cell>
        </row>
        <row r="186">
          <cell r="A186">
            <v>1934</v>
          </cell>
          <cell r="B186">
            <v>8.6300000000000008</v>
          </cell>
        </row>
        <row r="187">
          <cell r="A187">
            <v>1935</v>
          </cell>
          <cell r="B187">
            <v>8.52</v>
          </cell>
        </row>
        <row r="188">
          <cell r="A188">
            <v>1936</v>
          </cell>
          <cell r="B188">
            <v>8.5500000000000007</v>
          </cell>
        </row>
        <row r="189">
          <cell r="A189">
            <v>1937</v>
          </cell>
          <cell r="B189">
            <v>8.6999999999999993</v>
          </cell>
        </row>
        <row r="190">
          <cell r="A190">
            <v>1938</v>
          </cell>
          <cell r="B190">
            <v>8.86</v>
          </cell>
        </row>
        <row r="191">
          <cell r="A191">
            <v>1939</v>
          </cell>
          <cell r="B191">
            <v>8.76</v>
          </cell>
        </row>
        <row r="192">
          <cell r="A192">
            <v>1940</v>
          </cell>
          <cell r="B192">
            <v>8.76</v>
          </cell>
        </row>
        <row r="193">
          <cell r="A193">
            <v>1941</v>
          </cell>
          <cell r="B193">
            <v>8.77</v>
          </cell>
        </row>
        <row r="194">
          <cell r="A194">
            <v>1942</v>
          </cell>
          <cell r="B194">
            <v>8.73</v>
          </cell>
        </row>
        <row r="195">
          <cell r="A195">
            <v>1943</v>
          </cell>
          <cell r="B195">
            <v>8.76</v>
          </cell>
        </row>
        <row r="196">
          <cell r="A196">
            <v>1944</v>
          </cell>
          <cell r="B196">
            <v>8.85</v>
          </cell>
        </row>
        <row r="197">
          <cell r="A197">
            <v>1945</v>
          </cell>
          <cell r="B197">
            <v>8.58</v>
          </cell>
        </row>
        <row r="198">
          <cell r="A198">
            <v>1946</v>
          </cell>
          <cell r="B198">
            <v>8.68</v>
          </cell>
        </row>
        <row r="199">
          <cell r="A199">
            <v>1947</v>
          </cell>
          <cell r="B199">
            <v>8.8000000000000007</v>
          </cell>
        </row>
        <row r="200">
          <cell r="A200">
            <v>1948</v>
          </cell>
          <cell r="B200">
            <v>8.75</v>
          </cell>
        </row>
        <row r="201">
          <cell r="A201">
            <v>1949</v>
          </cell>
          <cell r="B201">
            <v>8.59</v>
          </cell>
        </row>
        <row r="202">
          <cell r="A202">
            <v>1950</v>
          </cell>
          <cell r="B202">
            <v>8.3699999999999992</v>
          </cell>
        </row>
        <row r="203">
          <cell r="A203">
            <v>1951</v>
          </cell>
          <cell r="B203">
            <v>8.6300000000000008</v>
          </cell>
        </row>
        <row r="204">
          <cell r="A204">
            <v>1952</v>
          </cell>
          <cell r="B204">
            <v>8.64</v>
          </cell>
        </row>
        <row r="205">
          <cell r="A205">
            <v>1953</v>
          </cell>
          <cell r="B205">
            <v>8.8699999999999992</v>
          </cell>
        </row>
        <row r="206">
          <cell r="A206">
            <v>1954</v>
          </cell>
          <cell r="B206">
            <v>8.56</v>
          </cell>
        </row>
        <row r="207">
          <cell r="A207">
            <v>1955</v>
          </cell>
          <cell r="B207">
            <v>8.6300000000000008</v>
          </cell>
        </row>
        <row r="208">
          <cell r="A208">
            <v>1956</v>
          </cell>
          <cell r="B208">
            <v>8.2799999999999994</v>
          </cell>
        </row>
        <row r="209">
          <cell r="A209">
            <v>1957</v>
          </cell>
          <cell r="B209">
            <v>8.73</v>
          </cell>
        </row>
        <row r="210">
          <cell r="A210">
            <v>1958</v>
          </cell>
          <cell r="B210">
            <v>8.77</v>
          </cell>
        </row>
        <row r="211">
          <cell r="A211">
            <v>1959</v>
          </cell>
          <cell r="B211">
            <v>8.73</v>
          </cell>
        </row>
        <row r="212">
          <cell r="A212">
            <v>1960</v>
          </cell>
          <cell r="B212">
            <v>8.58</v>
          </cell>
        </row>
        <row r="213">
          <cell r="A213">
            <v>1961</v>
          </cell>
          <cell r="B213">
            <v>8.8000000000000007</v>
          </cell>
        </row>
        <row r="214">
          <cell r="A214">
            <v>1962</v>
          </cell>
          <cell r="B214">
            <v>8.75</v>
          </cell>
        </row>
        <row r="215">
          <cell r="A215">
            <v>1963</v>
          </cell>
          <cell r="B215">
            <v>8.86</v>
          </cell>
        </row>
        <row r="216">
          <cell r="A216">
            <v>1964</v>
          </cell>
          <cell r="B216">
            <v>8.41</v>
          </cell>
        </row>
        <row r="217">
          <cell r="A217">
            <v>1965</v>
          </cell>
          <cell r="B217">
            <v>8.5299999999999994</v>
          </cell>
        </row>
        <row r="218">
          <cell r="A218">
            <v>1966</v>
          </cell>
          <cell r="B218">
            <v>8.6</v>
          </cell>
        </row>
        <row r="219">
          <cell r="A219">
            <v>1967</v>
          </cell>
          <cell r="B219">
            <v>8.6999999999999993</v>
          </cell>
        </row>
        <row r="220">
          <cell r="A220">
            <v>1968</v>
          </cell>
          <cell r="B220">
            <v>8.52</v>
          </cell>
        </row>
        <row r="221">
          <cell r="A221">
            <v>1969</v>
          </cell>
          <cell r="B221">
            <v>8.6</v>
          </cell>
        </row>
        <row r="222">
          <cell r="A222">
            <v>1970</v>
          </cell>
          <cell r="B222">
            <v>8.6999999999999993</v>
          </cell>
        </row>
        <row r="223">
          <cell r="A223">
            <v>1971</v>
          </cell>
          <cell r="B223">
            <v>8.6</v>
          </cell>
        </row>
        <row r="224">
          <cell r="A224">
            <v>1972</v>
          </cell>
          <cell r="B224">
            <v>8.5</v>
          </cell>
        </row>
        <row r="225">
          <cell r="A225">
            <v>1973</v>
          </cell>
          <cell r="B225">
            <v>8.9499999999999993</v>
          </cell>
        </row>
        <row r="226">
          <cell r="A226">
            <v>1974</v>
          </cell>
          <cell r="B226">
            <v>8.4700000000000006</v>
          </cell>
        </row>
        <row r="227">
          <cell r="A227">
            <v>1975</v>
          </cell>
          <cell r="B227">
            <v>8.74</v>
          </cell>
        </row>
        <row r="228">
          <cell r="A228">
            <v>1976</v>
          </cell>
          <cell r="B228">
            <v>8.35</v>
          </cell>
        </row>
        <row r="229">
          <cell r="A229">
            <v>1977</v>
          </cell>
          <cell r="B229">
            <v>8.85</v>
          </cell>
        </row>
        <row r="230">
          <cell r="A230">
            <v>1978</v>
          </cell>
          <cell r="B230">
            <v>8.69</v>
          </cell>
        </row>
        <row r="231">
          <cell r="A231">
            <v>1979</v>
          </cell>
          <cell r="B231">
            <v>8.73</v>
          </cell>
        </row>
        <row r="232">
          <cell r="A232">
            <v>1980</v>
          </cell>
          <cell r="B232">
            <v>8.98</v>
          </cell>
        </row>
        <row r="233">
          <cell r="A233">
            <v>1981</v>
          </cell>
          <cell r="B233">
            <v>9.17</v>
          </cell>
        </row>
        <row r="234">
          <cell r="A234">
            <v>1982</v>
          </cell>
          <cell r="B234">
            <v>8.64</v>
          </cell>
        </row>
        <row r="235">
          <cell r="A235">
            <v>1983</v>
          </cell>
          <cell r="B235">
            <v>9.0299999999999994</v>
          </cell>
        </row>
        <row r="236">
          <cell r="A236">
            <v>1984</v>
          </cell>
          <cell r="B236">
            <v>8.69</v>
          </cell>
        </row>
        <row r="237">
          <cell r="A237">
            <v>1985</v>
          </cell>
          <cell r="B237">
            <v>8.66</v>
          </cell>
        </row>
        <row r="238">
          <cell r="A238">
            <v>1986</v>
          </cell>
          <cell r="B238">
            <v>8.83</v>
          </cell>
        </row>
        <row r="239">
          <cell r="A239">
            <v>1987</v>
          </cell>
          <cell r="B239">
            <v>8.99</v>
          </cell>
        </row>
        <row r="240">
          <cell r="A240">
            <v>1988</v>
          </cell>
          <cell r="B240">
            <v>9.1999999999999993</v>
          </cell>
        </row>
        <row r="241">
          <cell r="A241">
            <v>1989</v>
          </cell>
          <cell r="B241">
            <v>8.92</v>
          </cell>
        </row>
        <row r="242">
          <cell r="A242">
            <v>1990</v>
          </cell>
          <cell r="B242">
            <v>9.23</v>
          </cell>
        </row>
        <row r="243">
          <cell r="A243">
            <v>1991</v>
          </cell>
          <cell r="B243">
            <v>9.18</v>
          </cell>
        </row>
        <row r="244">
          <cell r="A244">
            <v>1992</v>
          </cell>
          <cell r="B244">
            <v>8.84</v>
          </cell>
        </row>
        <row r="245">
          <cell r="A245">
            <v>1993</v>
          </cell>
          <cell r="B245">
            <v>8.8699999999999992</v>
          </cell>
        </row>
        <row r="246">
          <cell r="A246">
            <v>1994</v>
          </cell>
          <cell r="B246">
            <v>9.0399999999999991</v>
          </cell>
        </row>
        <row r="247">
          <cell r="A247">
            <v>1995</v>
          </cell>
          <cell r="B247">
            <v>9.35</v>
          </cell>
        </row>
        <row r="248">
          <cell r="A248">
            <v>1996</v>
          </cell>
          <cell r="B248">
            <v>9.0399999999999991</v>
          </cell>
        </row>
        <row r="249">
          <cell r="A249">
            <v>1997</v>
          </cell>
          <cell r="B249">
            <v>9.1999999999999993</v>
          </cell>
        </row>
        <row r="250">
          <cell r="A250">
            <v>1998</v>
          </cell>
          <cell r="B250">
            <v>9.52</v>
          </cell>
        </row>
        <row r="251">
          <cell r="A251">
            <v>1999</v>
          </cell>
          <cell r="B251">
            <v>9.2899999999999991</v>
          </cell>
        </row>
        <row r="252">
          <cell r="A252">
            <v>2000</v>
          </cell>
          <cell r="B252">
            <v>9.1999999999999993</v>
          </cell>
        </row>
        <row r="253">
          <cell r="A253">
            <v>2001</v>
          </cell>
          <cell r="B253">
            <v>9.41</v>
          </cell>
        </row>
        <row r="254">
          <cell r="A254">
            <v>2002</v>
          </cell>
          <cell r="B254">
            <v>9.57</v>
          </cell>
        </row>
        <row r="255">
          <cell r="A255">
            <v>2003</v>
          </cell>
          <cell r="B255">
            <v>9.5299999999999994</v>
          </cell>
        </row>
        <row r="256">
          <cell r="A256">
            <v>2004</v>
          </cell>
          <cell r="B256">
            <v>9.32</v>
          </cell>
        </row>
        <row r="257">
          <cell r="A257">
            <v>2005</v>
          </cell>
          <cell r="B257">
            <v>9.6999999999999993</v>
          </cell>
        </row>
        <row r="258">
          <cell r="A258">
            <v>2006</v>
          </cell>
          <cell r="B258">
            <v>9.5299999999999994</v>
          </cell>
        </row>
        <row r="259">
          <cell r="A259">
            <v>2007</v>
          </cell>
          <cell r="B259">
            <v>9.73</v>
          </cell>
        </row>
        <row r="260">
          <cell r="A260">
            <v>2008</v>
          </cell>
          <cell r="B260">
            <v>9.43</v>
          </cell>
        </row>
        <row r="261">
          <cell r="A261">
            <v>2009</v>
          </cell>
          <cell r="B261">
            <v>9.51</v>
          </cell>
        </row>
        <row r="262">
          <cell r="A262">
            <v>2010</v>
          </cell>
          <cell r="B262">
            <v>9.6999999999999993</v>
          </cell>
        </row>
        <row r="263">
          <cell r="A263">
            <v>2011</v>
          </cell>
          <cell r="B263">
            <v>9.52</v>
          </cell>
        </row>
        <row r="264">
          <cell r="A264">
            <v>2012</v>
          </cell>
          <cell r="B264">
            <v>9.51</v>
          </cell>
        </row>
        <row r="265">
          <cell r="A265">
            <v>2013</v>
          </cell>
          <cell r="B265">
            <v>9.61</v>
          </cell>
        </row>
        <row r="266">
          <cell r="A266">
            <v>2014</v>
          </cell>
          <cell r="B266">
            <v>9.57</v>
          </cell>
        </row>
        <row r="267">
          <cell r="A267">
            <v>2015</v>
          </cell>
          <cell r="B267">
            <v>9.83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0"/>
  <sheetViews>
    <sheetView tabSelected="1" zoomScale="85" zoomScaleNormal="85" workbookViewId="0">
      <pane ySplit="1" topLeftCell="A30" activePane="bottomLeft" state="frozen"/>
      <selection pane="bottomLeft" activeCell="M38" sqref="M38"/>
    </sheetView>
  </sheetViews>
  <sheetFormatPr defaultRowHeight="14.4" x14ac:dyDescent="0.3"/>
  <cols>
    <col min="2" max="2" width="14.5546875" bestFit="1" customWidth="1"/>
    <col min="4" max="4" width="11" customWidth="1"/>
    <col min="5" max="5" width="18.77734375" customWidth="1"/>
    <col min="6" max="6" width="15.109375" bestFit="1" customWidth="1"/>
    <col min="7" max="7" width="13.109375" customWidth="1"/>
    <col min="9" max="9" width="19.6640625" bestFit="1" customWidth="1"/>
    <col min="11" max="11" width="13" bestFit="1" customWidth="1"/>
    <col min="17" max="17" width="19.6640625" bestFit="1" customWidth="1"/>
  </cols>
  <sheetData>
    <row r="1" spans="1:18" x14ac:dyDescent="0.3">
      <c r="A1" s="5" t="s">
        <v>0</v>
      </c>
      <c r="B1" s="5" t="s">
        <v>1</v>
      </c>
      <c r="C1" s="5" t="s">
        <v>2</v>
      </c>
      <c r="D1" s="6" t="s">
        <v>3</v>
      </c>
      <c r="E1" s="6" t="s">
        <v>6</v>
      </c>
      <c r="F1" s="7" t="s">
        <v>4</v>
      </c>
      <c r="G1" s="7" t="s">
        <v>9</v>
      </c>
    </row>
    <row r="2" spans="1:18" x14ac:dyDescent="0.3">
      <c r="A2" s="8">
        <v>1825</v>
      </c>
      <c r="B2" s="8" t="s">
        <v>4</v>
      </c>
      <c r="C2" s="8" t="s">
        <v>5</v>
      </c>
      <c r="D2" s="8">
        <v>27.11</v>
      </c>
      <c r="E2" s="8">
        <f>VLOOKUP(A2,[1]global_data!$A$2:$B$267,2, 0)</f>
        <v>8.39</v>
      </c>
      <c r="F2" s="8"/>
      <c r="G2" s="8"/>
    </row>
    <row r="3" spans="1:18" x14ac:dyDescent="0.3">
      <c r="A3" s="8">
        <v>1826</v>
      </c>
      <c r="B3" s="8" t="s">
        <v>4</v>
      </c>
      <c r="C3" s="8" t="s">
        <v>5</v>
      </c>
      <c r="D3" s="8"/>
      <c r="E3" s="8">
        <f>VLOOKUP(A3,[1]global_data!$A$2:$B$267,2, 0)</f>
        <v>8.36</v>
      </c>
      <c r="F3" s="8"/>
      <c r="G3" s="8"/>
    </row>
    <row r="4" spans="1:18" x14ac:dyDescent="0.3">
      <c r="A4" s="8">
        <v>1827</v>
      </c>
      <c r="B4" s="8" t="s">
        <v>4</v>
      </c>
      <c r="C4" s="8" t="s">
        <v>5</v>
      </c>
      <c r="D4" s="8"/>
      <c r="E4" s="8">
        <f>VLOOKUP(A4,[1]global_data!$A$2:$B$267,2, 0)</f>
        <v>8.81</v>
      </c>
      <c r="F4" s="8"/>
      <c r="G4" s="8"/>
    </row>
    <row r="5" spans="1:18" x14ac:dyDescent="0.3">
      <c r="A5" s="8">
        <v>1828</v>
      </c>
      <c r="B5" s="8" t="s">
        <v>4</v>
      </c>
      <c r="C5" s="8" t="s">
        <v>5</v>
      </c>
      <c r="D5" s="8"/>
      <c r="E5" s="8">
        <f>VLOOKUP(A5,[1]global_data!$A$2:$B$267,2, 0)</f>
        <v>8.17</v>
      </c>
      <c r="F5" s="8"/>
      <c r="G5" s="8"/>
    </row>
    <row r="6" spans="1:18" x14ac:dyDescent="0.3">
      <c r="A6" s="8">
        <v>1829</v>
      </c>
      <c r="B6" s="8" t="s">
        <v>4</v>
      </c>
      <c r="C6" s="8" t="s">
        <v>5</v>
      </c>
      <c r="D6" s="8"/>
      <c r="E6" s="8">
        <f>VLOOKUP(A6,[1]global_data!$A$2:$B$267,2, 0)</f>
        <v>7.94</v>
      </c>
      <c r="F6" s="8"/>
      <c r="G6" s="8"/>
      <c r="R6" t="s">
        <v>10</v>
      </c>
    </row>
    <row r="7" spans="1:18" x14ac:dyDescent="0.3">
      <c r="A7" s="8">
        <v>1830</v>
      </c>
      <c r="B7" s="8" t="s">
        <v>4</v>
      </c>
      <c r="C7" s="8" t="s">
        <v>5</v>
      </c>
      <c r="D7" s="8"/>
      <c r="E7" s="8">
        <f>VLOOKUP(A7,[1]global_data!$A$2:$B$267,2, 0)</f>
        <v>8.52</v>
      </c>
      <c r="F7" s="8"/>
      <c r="G7" s="8"/>
    </row>
    <row r="8" spans="1:18" x14ac:dyDescent="0.3">
      <c r="A8" s="8">
        <v>1831</v>
      </c>
      <c r="B8" s="8" t="s">
        <v>4</v>
      </c>
      <c r="C8" s="8" t="s">
        <v>5</v>
      </c>
      <c r="D8" s="8"/>
      <c r="E8" s="8">
        <f>VLOOKUP(A8,[1]global_data!$A$2:$B$267,2, 0)</f>
        <v>7.64</v>
      </c>
      <c r="F8" s="8"/>
      <c r="G8" s="8"/>
    </row>
    <row r="9" spans="1:18" x14ac:dyDescent="0.3">
      <c r="A9" s="8">
        <v>1832</v>
      </c>
      <c r="B9" s="8" t="s">
        <v>4</v>
      </c>
      <c r="C9" s="8" t="s">
        <v>5</v>
      </c>
      <c r="D9" s="8"/>
      <c r="E9" s="8">
        <f>VLOOKUP(A9,[1]global_data!$A$2:$B$267,2, 0)</f>
        <v>7.45</v>
      </c>
      <c r="F9" s="8"/>
      <c r="G9" s="8"/>
    </row>
    <row r="10" spans="1:18" x14ac:dyDescent="0.3">
      <c r="A10" s="8">
        <v>1833</v>
      </c>
      <c r="B10" s="8" t="s">
        <v>4</v>
      </c>
      <c r="C10" s="8" t="s">
        <v>5</v>
      </c>
      <c r="D10" s="8"/>
      <c r="E10" s="8">
        <f>VLOOKUP(A10,[1]global_data!$A$2:$B$267,2, 0)</f>
        <v>8.01</v>
      </c>
      <c r="F10" s="8"/>
      <c r="G10" s="8"/>
    </row>
    <row r="11" spans="1:18" x14ac:dyDescent="0.3">
      <c r="A11" s="8">
        <v>1834</v>
      </c>
      <c r="B11" s="8" t="s">
        <v>4</v>
      </c>
      <c r="C11" s="8" t="s">
        <v>5</v>
      </c>
      <c r="D11" s="8"/>
      <c r="E11" s="8">
        <f>VLOOKUP(A11,[1]global_data!$A$2:$B$267,2, 0)</f>
        <v>8.15</v>
      </c>
      <c r="F11" s="8"/>
      <c r="G11" s="8"/>
    </row>
    <row r="12" spans="1:18" x14ac:dyDescent="0.3">
      <c r="A12" s="8">
        <v>1835</v>
      </c>
      <c r="B12" s="8" t="s">
        <v>4</v>
      </c>
      <c r="C12" s="8" t="s">
        <v>5</v>
      </c>
      <c r="D12" s="8"/>
      <c r="E12" s="8">
        <f>VLOOKUP(A12,[1]global_data!$A$2:$B$267,2, 0)</f>
        <v>7.39</v>
      </c>
      <c r="F12" s="8"/>
      <c r="G12" s="8"/>
    </row>
    <row r="13" spans="1:18" x14ac:dyDescent="0.3">
      <c r="A13" s="8">
        <v>1836</v>
      </c>
      <c r="B13" s="8" t="s">
        <v>4</v>
      </c>
      <c r="C13" s="8" t="s">
        <v>5</v>
      </c>
      <c r="D13" s="8"/>
      <c r="E13" s="8">
        <f>VLOOKUP(A13,[1]global_data!$A$2:$B$267,2, 0)</f>
        <v>7.7</v>
      </c>
      <c r="F13" s="8"/>
      <c r="G13" s="8"/>
    </row>
    <row r="14" spans="1:18" x14ac:dyDescent="0.3">
      <c r="A14" s="8">
        <v>1837</v>
      </c>
      <c r="B14" s="8" t="s">
        <v>4</v>
      </c>
      <c r="C14" s="8" t="s">
        <v>5</v>
      </c>
      <c r="D14" s="8"/>
      <c r="E14" s="8">
        <f>VLOOKUP(A14,[1]global_data!$A$2:$B$267,2, 0)</f>
        <v>7.38</v>
      </c>
      <c r="F14" s="8"/>
      <c r="G14" s="8"/>
    </row>
    <row r="15" spans="1:18" x14ac:dyDescent="0.3">
      <c r="A15" s="8">
        <v>1838</v>
      </c>
      <c r="B15" s="8" t="s">
        <v>4</v>
      </c>
      <c r="C15" s="8" t="s">
        <v>5</v>
      </c>
      <c r="D15" s="8"/>
      <c r="E15" s="8">
        <f>VLOOKUP(A15,[1]global_data!$A$2:$B$267,2, 0)</f>
        <v>7.51</v>
      </c>
      <c r="F15" s="8"/>
      <c r="G15" s="8"/>
    </row>
    <row r="16" spans="1:18" x14ac:dyDescent="0.3">
      <c r="A16" s="8">
        <v>1839</v>
      </c>
      <c r="B16" s="8" t="s">
        <v>4</v>
      </c>
      <c r="C16" s="8" t="s">
        <v>5</v>
      </c>
      <c r="D16" s="8">
        <v>26.69</v>
      </c>
      <c r="E16" s="8">
        <f>VLOOKUP(A16,[1]global_data!$A$2:$B$267,2, 0)</f>
        <v>7.63</v>
      </c>
      <c r="F16" s="8"/>
      <c r="G16" s="8"/>
    </row>
    <row r="17" spans="1:13" x14ac:dyDescent="0.3">
      <c r="A17" s="8">
        <v>1840</v>
      </c>
      <c r="B17" s="8" t="s">
        <v>4</v>
      </c>
      <c r="C17" s="8" t="s">
        <v>5</v>
      </c>
      <c r="D17" s="8">
        <v>26.63</v>
      </c>
      <c r="E17" s="8">
        <f>VLOOKUP(A17,[1]global_data!$A$2:$B$267,2, 0)</f>
        <v>7.8</v>
      </c>
      <c r="F17" s="8"/>
      <c r="G17" s="8"/>
    </row>
    <row r="18" spans="1:13" x14ac:dyDescent="0.3">
      <c r="A18" s="8">
        <v>1841</v>
      </c>
      <c r="B18" s="8" t="s">
        <v>4</v>
      </c>
      <c r="C18" s="8" t="s">
        <v>5</v>
      </c>
      <c r="D18" s="8">
        <v>27.02</v>
      </c>
      <c r="E18" s="8">
        <f>VLOOKUP(A18,[1]global_data!$A$2:$B$267,2, 0)</f>
        <v>7.69</v>
      </c>
      <c r="F18" s="8"/>
      <c r="G18" s="8"/>
    </row>
    <row r="19" spans="1:13" x14ac:dyDescent="0.3">
      <c r="A19" s="8">
        <v>1842</v>
      </c>
      <c r="B19" s="8" t="s">
        <v>4</v>
      </c>
      <c r="C19" s="8" t="s">
        <v>5</v>
      </c>
      <c r="D19" s="8">
        <v>26.87</v>
      </c>
      <c r="E19" s="8">
        <f>VLOOKUP(A19,[1]global_data!$A$2:$B$267,2, 0)</f>
        <v>8.02</v>
      </c>
      <c r="F19" s="8"/>
      <c r="G19" s="8"/>
    </row>
    <row r="20" spans="1:13" x14ac:dyDescent="0.3">
      <c r="A20" s="8">
        <v>1843</v>
      </c>
      <c r="B20" s="8" t="s">
        <v>4</v>
      </c>
      <c r="C20" s="8" t="s">
        <v>5</v>
      </c>
      <c r="D20" s="8">
        <v>26.94</v>
      </c>
      <c r="E20" s="8">
        <f>VLOOKUP(A20,[1]global_data!$A$2:$B$267,2, 0)</f>
        <v>8.17</v>
      </c>
      <c r="F20" s="8"/>
      <c r="G20" s="8"/>
    </row>
    <row r="21" spans="1:13" x14ac:dyDescent="0.3">
      <c r="A21" s="8">
        <v>1844</v>
      </c>
      <c r="B21" s="8" t="s">
        <v>4</v>
      </c>
      <c r="C21" s="8" t="s">
        <v>5</v>
      </c>
      <c r="D21" s="8">
        <v>26.41</v>
      </c>
      <c r="E21" s="8">
        <f>VLOOKUP(A21,[1]global_data!$A$2:$B$267,2, 0)</f>
        <v>7.65</v>
      </c>
      <c r="F21" s="9">
        <f>AVERAGE(D2:D21)</f>
        <v>26.81</v>
      </c>
      <c r="G21" s="9">
        <f>AVERAGE(E2:E21)</f>
        <v>7.9190000000000014</v>
      </c>
    </row>
    <row r="22" spans="1:13" x14ac:dyDescent="0.3">
      <c r="A22" s="8">
        <v>1845</v>
      </c>
      <c r="B22" s="8" t="s">
        <v>4</v>
      </c>
      <c r="C22" s="8" t="s">
        <v>5</v>
      </c>
      <c r="D22" s="8">
        <v>26.12</v>
      </c>
      <c r="E22" s="8">
        <f>VLOOKUP(A22,[1]global_data!$A$2:$B$267,2, 0)</f>
        <v>7.85</v>
      </c>
      <c r="F22" s="9">
        <f t="shared" ref="F22:G22" si="0">AVERAGE(D3:D22)</f>
        <v>26.668571428571429</v>
      </c>
      <c r="G22" s="9">
        <f t="shared" si="0"/>
        <v>7.8920000000000003</v>
      </c>
      <c r="I22" s="1"/>
    </row>
    <row r="23" spans="1:13" x14ac:dyDescent="0.3">
      <c r="A23" s="8">
        <v>1846</v>
      </c>
      <c r="B23" s="8" t="s">
        <v>4</v>
      </c>
      <c r="C23" s="8" t="s">
        <v>5</v>
      </c>
      <c r="D23" s="8">
        <v>26.94</v>
      </c>
      <c r="E23" s="8">
        <f>VLOOKUP(A23,[1]global_data!$A$2:$B$267,2, 0)</f>
        <v>8.5500000000000007</v>
      </c>
      <c r="F23" s="9">
        <f t="shared" ref="F23:G23" si="1">AVERAGE(D4:D23)</f>
        <v>26.702500000000001</v>
      </c>
      <c r="G23" s="9">
        <f t="shared" si="1"/>
        <v>7.9015000000000004</v>
      </c>
    </row>
    <row r="24" spans="1:13" x14ac:dyDescent="0.3">
      <c r="A24" s="8">
        <v>1847</v>
      </c>
      <c r="B24" s="8" t="s">
        <v>4</v>
      </c>
      <c r="C24" s="8" t="s">
        <v>5</v>
      </c>
      <c r="D24" s="8">
        <v>26.41</v>
      </c>
      <c r="E24" s="8">
        <f>VLOOKUP(A24,[1]global_data!$A$2:$B$267,2, 0)</f>
        <v>8.09</v>
      </c>
      <c r="F24" s="9">
        <f t="shared" ref="F24:G24" si="2">AVERAGE(D5:D24)</f>
        <v>26.67</v>
      </c>
      <c r="G24" s="9">
        <f t="shared" si="2"/>
        <v>7.8654999999999999</v>
      </c>
    </row>
    <row r="25" spans="1:13" x14ac:dyDescent="0.3">
      <c r="A25" s="8">
        <v>1848</v>
      </c>
      <c r="B25" s="8" t="s">
        <v>4</v>
      </c>
      <c r="C25" s="8" t="s">
        <v>5</v>
      </c>
      <c r="D25" s="8"/>
      <c r="E25" s="8">
        <f>VLOOKUP(A25,[1]global_data!$A$2:$B$267,2, 0)</f>
        <v>7.98</v>
      </c>
      <c r="F25" s="9">
        <f t="shared" ref="F25:G25" si="3">AVERAGE(D6:D25)</f>
        <v>26.67</v>
      </c>
      <c r="G25" s="9">
        <f t="shared" si="3"/>
        <v>7.8559999999999999</v>
      </c>
    </row>
    <row r="26" spans="1:13" x14ac:dyDescent="0.3">
      <c r="A26" s="8">
        <v>1849</v>
      </c>
      <c r="B26" s="8" t="s">
        <v>4</v>
      </c>
      <c r="C26" s="8" t="s">
        <v>5</v>
      </c>
      <c r="D26" s="8"/>
      <c r="E26" s="8">
        <f>VLOOKUP(A26,[1]global_data!$A$2:$B$267,2, 0)</f>
        <v>7.98</v>
      </c>
      <c r="F26" s="9">
        <f t="shared" ref="F26:G26" si="4">AVERAGE(D7:D26)</f>
        <v>26.67</v>
      </c>
      <c r="G26" s="9">
        <f t="shared" si="4"/>
        <v>7.8579999999999988</v>
      </c>
    </row>
    <row r="27" spans="1:13" x14ac:dyDescent="0.3">
      <c r="A27" s="8">
        <v>1850</v>
      </c>
      <c r="B27" s="8" t="s">
        <v>4</v>
      </c>
      <c r="C27" s="8" t="s">
        <v>5</v>
      </c>
      <c r="D27" s="8">
        <v>26.65</v>
      </c>
      <c r="E27" s="8">
        <f>VLOOKUP(A27,[1]global_data!$A$2:$B$267,2, 0)</f>
        <v>7.9</v>
      </c>
      <c r="F27" s="9">
        <f t="shared" ref="F27:G27" si="5">AVERAGE(D8:D27)</f>
        <v>26.667999999999999</v>
      </c>
      <c r="G27" s="9">
        <f t="shared" si="5"/>
        <v>7.8269999999999982</v>
      </c>
    </row>
    <row r="28" spans="1:13" x14ac:dyDescent="0.3">
      <c r="A28" s="8">
        <v>1851</v>
      </c>
      <c r="B28" s="8" t="s">
        <v>4</v>
      </c>
      <c r="C28" s="8" t="s">
        <v>5</v>
      </c>
      <c r="D28" s="8">
        <v>26.82</v>
      </c>
      <c r="E28" s="8">
        <f>VLOOKUP(A28,[1]global_data!$A$2:$B$267,2, 0)</f>
        <v>8.18</v>
      </c>
      <c r="F28" s="9">
        <f t="shared" ref="F28:G28" si="6">AVERAGE(D9:D28)</f>
        <v>26.681818181818183</v>
      </c>
      <c r="G28" s="9">
        <f t="shared" si="6"/>
        <v>7.854000000000001</v>
      </c>
      <c r="I28" t="s">
        <v>8</v>
      </c>
      <c r="J28">
        <f>CORREL(F2:F190,G2:G190)</f>
        <v>0.95674863874527105</v>
      </c>
    </row>
    <row r="29" spans="1:13" x14ac:dyDescent="0.3">
      <c r="A29" s="8">
        <v>1852</v>
      </c>
      <c r="B29" s="8" t="s">
        <v>4</v>
      </c>
      <c r="C29" s="8" t="s">
        <v>5</v>
      </c>
      <c r="D29" s="8">
        <v>26.7</v>
      </c>
      <c r="E29" s="8">
        <f>VLOOKUP(A29,[1]global_data!$A$2:$B$267,2, 0)</f>
        <v>8.1</v>
      </c>
      <c r="F29" s="9">
        <f t="shared" ref="F29:G29" si="7">AVERAGE(D10:D29)</f>
        <v>26.683333333333334</v>
      </c>
      <c r="G29" s="9">
        <f t="shared" si="7"/>
        <v>7.8865000000000007</v>
      </c>
    </row>
    <row r="30" spans="1:13" x14ac:dyDescent="0.3">
      <c r="A30" s="8">
        <v>1853</v>
      </c>
      <c r="B30" s="8" t="s">
        <v>4</v>
      </c>
      <c r="C30" s="8" t="s">
        <v>5</v>
      </c>
      <c r="D30" s="8">
        <v>26.87</v>
      </c>
      <c r="E30" s="8">
        <f>VLOOKUP(A30,[1]global_data!$A$2:$B$267,2, 0)</f>
        <v>8.0399999999999991</v>
      </c>
      <c r="F30" s="9">
        <f t="shared" ref="F30:G30" si="8">AVERAGE(D11:D30)</f>
        <v>26.697692307692307</v>
      </c>
      <c r="G30" s="9">
        <f t="shared" si="8"/>
        <v>7.8879999999999999</v>
      </c>
    </row>
    <row r="31" spans="1:13" x14ac:dyDescent="0.3">
      <c r="A31" s="8">
        <v>1854</v>
      </c>
      <c r="B31" s="8" t="s">
        <v>4</v>
      </c>
      <c r="C31" s="8" t="s">
        <v>5</v>
      </c>
      <c r="D31" s="8">
        <v>26.89</v>
      </c>
      <c r="E31" s="8">
        <f>VLOOKUP(A31,[1]global_data!$A$2:$B$267,2, 0)</f>
        <v>8.2100000000000009</v>
      </c>
      <c r="F31" s="9">
        <f t="shared" ref="F31:G31" si="9">AVERAGE(D12:D31)</f>
        <v>26.71142857142857</v>
      </c>
      <c r="G31" s="9">
        <f t="shared" si="9"/>
        <v>7.891</v>
      </c>
      <c r="L31" t="s">
        <v>13</v>
      </c>
      <c r="M31" t="s">
        <v>9</v>
      </c>
    </row>
    <row r="32" spans="1:13" x14ac:dyDescent="0.3">
      <c r="A32" s="8">
        <v>1855</v>
      </c>
      <c r="B32" s="8" t="s">
        <v>4</v>
      </c>
      <c r="C32" s="8" t="s">
        <v>5</v>
      </c>
      <c r="D32" s="8">
        <v>26.76</v>
      </c>
      <c r="E32" s="8">
        <f>VLOOKUP(A32,[1]global_data!$A$2:$B$267,2, 0)</f>
        <v>8.11</v>
      </c>
      <c r="F32" s="9">
        <f t="shared" ref="F32:G32" si="10">AVERAGE(D13:D32)</f>
        <v>26.714666666666666</v>
      </c>
      <c r="G32" s="9">
        <f t="shared" si="10"/>
        <v>7.9270000000000014</v>
      </c>
      <c r="K32" t="s">
        <v>11</v>
      </c>
      <c r="L32">
        <f>MIN(D2:D190)</f>
        <v>24.85</v>
      </c>
      <c r="M32">
        <f>MIN(E2:E190)</f>
        <v>7.38</v>
      </c>
    </row>
    <row r="33" spans="1:13" x14ac:dyDescent="0.3">
      <c r="A33" s="8">
        <v>1856</v>
      </c>
      <c r="B33" s="8" t="s">
        <v>4</v>
      </c>
      <c r="C33" s="8" t="s">
        <v>5</v>
      </c>
      <c r="D33" s="8">
        <v>26.53</v>
      </c>
      <c r="E33" s="8">
        <f>VLOOKUP(A33,[1]global_data!$A$2:$B$267,2, 0)</f>
        <v>8</v>
      </c>
      <c r="F33" s="9">
        <f t="shared" ref="F33:G33" si="11">AVERAGE(D14:D33)</f>
        <v>26.703125</v>
      </c>
      <c r="G33" s="9">
        <f t="shared" si="11"/>
        <v>7.9420000000000019</v>
      </c>
      <c r="K33" t="s">
        <v>12</v>
      </c>
      <c r="L33">
        <f>MAX(D11:D190)</f>
        <v>28.46</v>
      </c>
      <c r="M33">
        <f>MAX(E11:E190)</f>
        <v>9.73</v>
      </c>
    </row>
    <row r="34" spans="1:13" x14ac:dyDescent="0.3">
      <c r="A34" s="8">
        <v>1857</v>
      </c>
      <c r="B34" s="8" t="s">
        <v>4</v>
      </c>
      <c r="C34" s="8" t="s">
        <v>5</v>
      </c>
      <c r="D34" s="8">
        <v>26.51</v>
      </c>
      <c r="E34" s="8">
        <f>VLOOKUP(A34,[1]global_data!$A$2:$B$267,2, 0)</f>
        <v>7.76</v>
      </c>
      <c r="F34" s="9">
        <f t="shared" ref="F34:G34" si="12">AVERAGE(D15:D34)</f>
        <v>26.691764705882353</v>
      </c>
      <c r="G34" s="9">
        <f t="shared" si="12"/>
        <v>7.9610000000000012</v>
      </c>
      <c r="K34" t="s">
        <v>18</v>
      </c>
      <c r="L34">
        <f>L33-L32</f>
        <v>3.6099999999999994</v>
      </c>
      <c r="M34">
        <f>M33-M32</f>
        <v>2.3500000000000005</v>
      </c>
    </row>
    <row r="35" spans="1:13" x14ac:dyDescent="0.3">
      <c r="A35" s="8">
        <v>1858</v>
      </c>
      <c r="B35" s="8" t="s">
        <v>4</v>
      </c>
      <c r="C35" s="8" t="s">
        <v>5</v>
      </c>
      <c r="D35" s="8">
        <v>26.83</v>
      </c>
      <c r="E35" s="8">
        <f>VLOOKUP(A35,[1]global_data!$A$2:$B$267,2, 0)</f>
        <v>8.1</v>
      </c>
      <c r="F35" s="9">
        <f t="shared" ref="F35:G35" si="13">AVERAGE(D16:D35)</f>
        <v>26.699444444444442</v>
      </c>
      <c r="G35" s="9">
        <f t="shared" si="13"/>
        <v>7.990499999999999</v>
      </c>
      <c r="I35">
        <f>2013-1825</f>
        <v>188</v>
      </c>
      <c r="K35" t="s">
        <v>14</v>
      </c>
      <c r="L35" s="1">
        <f>AVERAGE(D2:D190)</f>
        <v>27.184655172413795</v>
      </c>
      <c r="M35" s="1">
        <f>AVERAGE(E2:E190)</f>
        <v>8.478042328042326</v>
      </c>
    </row>
    <row r="36" spans="1:13" x14ac:dyDescent="0.3">
      <c r="A36" s="8">
        <v>1859</v>
      </c>
      <c r="B36" s="8" t="s">
        <v>4</v>
      </c>
      <c r="C36" s="8" t="s">
        <v>5</v>
      </c>
      <c r="D36" s="8">
        <v>26.88</v>
      </c>
      <c r="E36" s="8">
        <f>VLOOKUP(A36,[1]global_data!$A$2:$B$267,2, 0)</f>
        <v>8.25</v>
      </c>
      <c r="F36" s="9">
        <f t="shared" ref="F36:G36" si="14">AVERAGE(D17:D36)</f>
        <v>26.709999999999994</v>
      </c>
      <c r="G36" s="9">
        <f t="shared" si="14"/>
        <v>8.0214999999999996</v>
      </c>
      <c r="K36" t="s">
        <v>15</v>
      </c>
      <c r="L36" s="1">
        <f>MEDIAN(D2:D190)</f>
        <v>27.225000000000001</v>
      </c>
      <c r="M36" s="1">
        <f>MEDIAN(E2:E190)</f>
        <v>8.44</v>
      </c>
    </row>
    <row r="37" spans="1:13" x14ac:dyDescent="0.3">
      <c r="A37" s="8">
        <v>1860</v>
      </c>
      <c r="B37" s="8" t="s">
        <v>4</v>
      </c>
      <c r="C37" s="8" t="s">
        <v>5</v>
      </c>
      <c r="D37" s="8">
        <v>26.69</v>
      </c>
      <c r="E37" s="8">
        <f>VLOOKUP(A37,[1]global_data!$A$2:$B$267,2, 0)</f>
        <v>7.96</v>
      </c>
      <c r="F37" s="9">
        <f t="shared" ref="F37:G37" si="15">AVERAGE(D18:D37)</f>
        <v>26.713333333333328</v>
      </c>
      <c r="G37" s="9">
        <f t="shared" si="15"/>
        <v>8.0295000000000023</v>
      </c>
      <c r="K37" t="s">
        <v>17</v>
      </c>
      <c r="L37">
        <f>_xlfn.MODE.SNGL(D2:D190)</f>
        <v>26.87</v>
      </c>
      <c r="M37">
        <f>_xlfn.MODE.SNGL(E2:E190)</f>
        <v>8.18</v>
      </c>
    </row>
    <row r="38" spans="1:13" x14ac:dyDescent="0.3">
      <c r="A38" s="8">
        <v>1861</v>
      </c>
      <c r="B38" s="8" t="s">
        <v>4</v>
      </c>
      <c r="C38" s="8" t="s">
        <v>5</v>
      </c>
      <c r="D38" s="8">
        <v>26.58</v>
      </c>
      <c r="E38" s="8">
        <f>VLOOKUP(A38,[1]global_data!$A$2:$B$267,2, 0)</f>
        <v>7.85</v>
      </c>
      <c r="F38" s="9">
        <f t="shared" ref="F38:G38" si="16">AVERAGE(D19:D38)</f>
        <v>26.688888888888883</v>
      </c>
      <c r="G38" s="9">
        <f t="shared" si="16"/>
        <v>8.0374999999999996</v>
      </c>
      <c r="K38" t="s">
        <v>16</v>
      </c>
      <c r="L38">
        <f>_xlfn.STDEV.S(D6:D190)</f>
        <v>0.49844714503344101</v>
      </c>
      <c r="M38">
        <f>_xlfn.STDEV.S(E6:E190)</f>
        <v>0.49776907113501273</v>
      </c>
    </row>
    <row r="39" spans="1:13" x14ac:dyDescent="0.3">
      <c r="A39" s="8">
        <v>1862</v>
      </c>
      <c r="B39" s="8" t="s">
        <v>4</v>
      </c>
      <c r="C39" s="8" t="s">
        <v>5</v>
      </c>
      <c r="D39" s="8">
        <v>24.85</v>
      </c>
      <c r="E39" s="8">
        <f>VLOOKUP(A39,[1]global_data!$A$2:$B$267,2, 0)</f>
        <v>7.56</v>
      </c>
      <c r="F39" s="9">
        <f t="shared" ref="F39:G39" si="17">AVERAGE(D20:D39)</f>
        <v>26.576666666666664</v>
      </c>
      <c r="G39" s="9">
        <f t="shared" si="17"/>
        <v>8.0145000000000017</v>
      </c>
    </row>
    <row r="40" spans="1:13" x14ac:dyDescent="0.3">
      <c r="A40" s="8">
        <v>1863</v>
      </c>
      <c r="B40" s="8" t="s">
        <v>4</v>
      </c>
      <c r="C40" s="8" t="s">
        <v>5</v>
      </c>
      <c r="D40" s="8">
        <v>26.67</v>
      </c>
      <c r="E40" s="8">
        <f>VLOOKUP(A40,[1]global_data!$A$2:$B$267,2, 0)</f>
        <v>8.11</v>
      </c>
      <c r="F40" s="9">
        <f t="shared" ref="F40:G40" si="18">AVERAGE(D21:D40)</f>
        <v>26.561666666666667</v>
      </c>
      <c r="G40" s="9">
        <f t="shared" si="18"/>
        <v>8.0115000000000016</v>
      </c>
    </row>
    <row r="41" spans="1:13" x14ac:dyDescent="0.3">
      <c r="A41" s="8">
        <v>1864</v>
      </c>
      <c r="B41" s="8" t="s">
        <v>4</v>
      </c>
      <c r="C41" s="8" t="s">
        <v>5</v>
      </c>
      <c r="D41" s="8">
        <v>26.52</v>
      </c>
      <c r="E41" s="8">
        <f>VLOOKUP(A41,[1]global_data!$A$2:$B$267,2, 0)</f>
        <v>7.98</v>
      </c>
      <c r="F41" s="9">
        <f t="shared" ref="F41:G41" si="19">AVERAGE(D22:D41)</f>
        <v>26.567777777777774</v>
      </c>
      <c r="G41" s="9">
        <f t="shared" si="19"/>
        <v>8.0279999999999987</v>
      </c>
    </row>
    <row r="42" spans="1:13" x14ac:dyDescent="0.3">
      <c r="A42" s="8">
        <v>1865</v>
      </c>
      <c r="B42" s="8" t="s">
        <v>4</v>
      </c>
      <c r="C42" s="8" t="s">
        <v>5</v>
      </c>
      <c r="D42" s="8">
        <v>26.89</v>
      </c>
      <c r="E42" s="8">
        <f>VLOOKUP(A42,[1]global_data!$A$2:$B$267,2, 0)</f>
        <v>8.18</v>
      </c>
      <c r="F42" s="9">
        <f t="shared" ref="F42:G42" si="20">AVERAGE(D23:D42)</f>
        <v>26.610555555555553</v>
      </c>
      <c r="G42" s="9">
        <f t="shared" si="20"/>
        <v>8.0445000000000011</v>
      </c>
    </row>
    <row r="43" spans="1:13" x14ac:dyDescent="0.3">
      <c r="A43" s="8">
        <v>1866</v>
      </c>
      <c r="B43" s="8" t="s">
        <v>4</v>
      </c>
      <c r="C43" s="8" t="s">
        <v>5</v>
      </c>
      <c r="D43" s="8">
        <v>26.84</v>
      </c>
      <c r="E43" s="8">
        <f>VLOOKUP(A43,[1]global_data!$A$2:$B$267,2, 0)</f>
        <v>8.2899999999999991</v>
      </c>
      <c r="F43" s="9">
        <f t="shared" ref="F43:G43" si="21">AVERAGE(D24:D43)</f>
        <v>26.604999999999997</v>
      </c>
      <c r="G43" s="9">
        <f t="shared" si="21"/>
        <v>8.0314999999999994</v>
      </c>
    </row>
    <row r="44" spans="1:13" x14ac:dyDescent="0.3">
      <c r="A44" s="8">
        <v>1867</v>
      </c>
      <c r="B44" s="8" t="s">
        <v>4</v>
      </c>
      <c r="C44" s="8" t="s">
        <v>5</v>
      </c>
      <c r="D44" s="8">
        <v>26.86</v>
      </c>
      <c r="E44" s="8">
        <f>VLOOKUP(A44,[1]global_data!$A$2:$B$267,2, 0)</f>
        <v>8.44</v>
      </c>
      <c r="F44" s="9">
        <f t="shared" ref="F44:G44" si="22">AVERAGE(D25:D44)</f>
        <v>26.63</v>
      </c>
      <c r="G44" s="9">
        <f t="shared" si="22"/>
        <v>8.0489999999999977</v>
      </c>
    </row>
    <row r="45" spans="1:13" x14ac:dyDescent="0.3">
      <c r="A45" s="8">
        <v>1868</v>
      </c>
      <c r="B45" s="8" t="s">
        <v>4</v>
      </c>
      <c r="C45" s="8" t="s">
        <v>5</v>
      </c>
      <c r="D45" s="8">
        <v>27.06</v>
      </c>
      <c r="E45" s="8">
        <f>VLOOKUP(A45,[1]global_data!$A$2:$B$267,2, 0)</f>
        <v>8.25</v>
      </c>
      <c r="F45" s="9">
        <f t="shared" ref="F45:G45" si="23">AVERAGE(D26:D45)</f>
        <v>26.652631578947368</v>
      </c>
      <c r="G45" s="9">
        <f t="shared" si="23"/>
        <v>8.0625</v>
      </c>
    </row>
    <row r="46" spans="1:13" x14ac:dyDescent="0.3">
      <c r="A46" s="8">
        <v>1869</v>
      </c>
      <c r="B46" s="8" t="s">
        <v>4</v>
      </c>
      <c r="C46" s="8" t="s">
        <v>5</v>
      </c>
      <c r="D46" s="8">
        <v>26.64</v>
      </c>
      <c r="E46" s="8">
        <f>VLOOKUP(A46,[1]global_data!$A$2:$B$267,2, 0)</f>
        <v>8.43</v>
      </c>
      <c r="F46" s="9">
        <f t="shared" ref="F46:G46" si="24">AVERAGE(D27:D46)</f>
        <v>26.651999999999997</v>
      </c>
      <c r="G46" s="9">
        <f t="shared" si="24"/>
        <v>8.0849999999999991</v>
      </c>
    </row>
    <row r="47" spans="1:13" x14ac:dyDescent="0.3">
      <c r="A47" s="8">
        <v>1870</v>
      </c>
      <c r="B47" s="8" t="s">
        <v>4</v>
      </c>
      <c r="C47" s="8" t="s">
        <v>5</v>
      </c>
      <c r="D47" s="8">
        <v>26.51</v>
      </c>
      <c r="E47" s="8">
        <f>VLOOKUP(A47,[1]global_data!$A$2:$B$267,2, 0)</f>
        <v>8.1999999999999993</v>
      </c>
      <c r="F47" s="9">
        <f t="shared" ref="F47:G47" si="25">AVERAGE(D28:D47)</f>
        <v>26.645</v>
      </c>
      <c r="G47" s="9">
        <f t="shared" si="25"/>
        <v>8.0999999999999979</v>
      </c>
    </row>
    <row r="48" spans="1:13" x14ac:dyDescent="0.3">
      <c r="A48" s="8">
        <v>1871</v>
      </c>
      <c r="B48" s="8" t="s">
        <v>4</v>
      </c>
      <c r="C48" s="8" t="s">
        <v>5</v>
      </c>
      <c r="D48" s="8">
        <v>26.54</v>
      </c>
      <c r="E48" s="8">
        <f>VLOOKUP(A48,[1]global_data!$A$2:$B$267,2, 0)</f>
        <v>8.1199999999999992</v>
      </c>
      <c r="F48" s="9">
        <f t="shared" ref="F48:G48" si="26">AVERAGE(D29:D48)</f>
        <v>26.630999999999993</v>
      </c>
      <c r="G48" s="9">
        <f t="shared" si="26"/>
        <v>8.0969999999999978</v>
      </c>
    </row>
    <row r="49" spans="1:7" x14ac:dyDescent="0.3">
      <c r="A49" s="8">
        <v>1872</v>
      </c>
      <c r="B49" s="8" t="s">
        <v>4</v>
      </c>
      <c r="C49" s="8" t="s">
        <v>5</v>
      </c>
      <c r="D49" s="8">
        <v>26.87</v>
      </c>
      <c r="E49" s="8">
        <f>VLOOKUP(A49,[1]global_data!$A$2:$B$267,2, 0)</f>
        <v>8.19</v>
      </c>
      <c r="F49" s="9">
        <f t="shared" ref="F49:G49" si="27">AVERAGE(D30:D49)</f>
        <v>26.639499999999998</v>
      </c>
      <c r="G49" s="9">
        <f t="shared" si="27"/>
        <v>8.1014999999999979</v>
      </c>
    </row>
    <row r="50" spans="1:7" x14ac:dyDescent="0.3">
      <c r="A50" s="8">
        <v>1873</v>
      </c>
      <c r="B50" s="8" t="s">
        <v>4</v>
      </c>
      <c r="C50" s="8" t="s">
        <v>5</v>
      </c>
      <c r="D50" s="8">
        <v>26.95</v>
      </c>
      <c r="E50" s="8">
        <f>VLOOKUP(A50,[1]global_data!$A$2:$B$267,2, 0)</f>
        <v>8.35</v>
      </c>
      <c r="F50" s="9">
        <f t="shared" ref="F50:G50" si="28">AVERAGE(D31:D50)</f>
        <v>26.6435</v>
      </c>
      <c r="G50" s="9">
        <f t="shared" si="28"/>
        <v>8.1169999999999991</v>
      </c>
    </row>
    <row r="51" spans="1:7" x14ac:dyDescent="0.3">
      <c r="A51" s="8">
        <v>1874</v>
      </c>
      <c r="B51" s="8" t="s">
        <v>4</v>
      </c>
      <c r="C51" s="8" t="s">
        <v>5</v>
      </c>
      <c r="D51" s="8">
        <v>27.03</v>
      </c>
      <c r="E51" s="8">
        <f>VLOOKUP(A51,[1]global_data!$A$2:$B$267,2, 0)</f>
        <v>8.43</v>
      </c>
      <c r="F51" s="9">
        <f t="shared" ref="F51:G51" si="29">AVERAGE(D32:D51)</f>
        <v>26.650500000000001</v>
      </c>
      <c r="G51" s="9">
        <f t="shared" si="29"/>
        <v>8.1280000000000001</v>
      </c>
    </row>
    <row r="52" spans="1:7" x14ac:dyDescent="0.3">
      <c r="A52" s="8">
        <v>1875</v>
      </c>
      <c r="B52" s="8" t="s">
        <v>4</v>
      </c>
      <c r="C52" s="8" t="s">
        <v>5</v>
      </c>
      <c r="D52" s="8">
        <v>26.52</v>
      </c>
      <c r="E52" s="8">
        <f>VLOOKUP(A52,[1]global_data!$A$2:$B$267,2, 0)</f>
        <v>7.86</v>
      </c>
      <c r="F52" s="9">
        <f t="shared" ref="F52:G52" si="30">AVERAGE(D33:D52)</f>
        <v>26.638500000000001</v>
      </c>
      <c r="G52" s="9">
        <f t="shared" si="30"/>
        <v>8.1155000000000008</v>
      </c>
    </row>
    <row r="53" spans="1:7" x14ac:dyDescent="0.3">
      <c r="A53" s="8">
        <v>1876</v>
      </c>
      <c r="B53" s="8" t="s">
        <v>4</v>
      </c>
      <c r="C53" s="8" t="s">
        <v>5</v>
      </c>
      <c r="D53" s="8">
        <v>26.4</v>
      </c>
      <c r="E53" s="8">
        <f>VLOOKUP(A53,[1]global_data!$A$2:$B$267,2, 0)</f>
        <v>8.08</v>
      </c>
      <c r="F53" s="9">
        <f t="shared" ref="F53:G53" si="31">AVERAGE(D34:D53)</f>
        <v>26.631999999999998</v>
      </c>
      <c r="G53" s="9">
        <f t="shared" si="31"/>
        <v>8.1195000000000022</v>
      </c>
    </row>
    <row r="54" spans="1:7" x14ac:dyDescent="0.3">
      <c r="A54" s="8">
        <v>1877</v>
      </c>
      <c r="B54" s="8" t="s">
        <v>4</v>
      </c>
      <c r="C54" s="8" t="s">
        <v>5</v>
      </c>
      <c r="D54" s="8">
        <v>27.15</v>
      </c>
      <c r="E54" s="8">
        <f>VLOOKUP(A54,[1]global_data!$A$2:$B$267,2, 0)</f>
        <v>8.5399999999999991</v>
      </c>
      <c r="F54" s="9">
        <f t="shared" ref="F54:G54" si="32">AVERAGE(D35:D54)</f>
        <v>26.663999999999998</v>
      </c>
      <c r="G54" s="9">
        <f t="shared" si="32"/>
        <v>8.1585000000000019</v>
      </c>
    </row>
    <row r="55" spans="1:7" x14ac:dyDescent="0.3">
      <c r="A55" s="8">
        <v>1878</v>
      </c>
      <c r="B55" s="8" t="s">
        <v>4</v>
      </c>
      <c r="C55" s="8" t="s">
        <v>5</v>
      </c>
      <c r="D55" s="8">
        <v>27.44</v>
      </c>
      <c r="E55" s="8">
        <f>VLOOKUP(A55,[1]global_data!$A$2:$B$267,2, 0)</f>
        <v>8.83</v>
      </c>
      <c r="F55" s="9">
        <f t="shared" ref="F55:G55" si="33">AVERAGE(D36:D55)</f>
        <v>26.694499999999998</v>
      </c>
      <c r="G55" s="9">
        <f t="shared" si="33"/>
        <v>8.1950000000000021</v>
      </c>
    </row>
    <row r="56" spans="1:7" x14ac:dyDescent="0.3">
      <c r="A56" s="8">
        <v>1879</v>
      </c>
      <c r="B56" s="8" t="s">
        <v>4</v>
      </c>
      <c r="C56" s="8" t="s">
        <v>5</v>
      </c>
      <c r="D56" s="8">
        <v>26.76</v>
      </c>
      <c r="E56" s="8">
        <f>VLOOKUP(A56,[1]global_data!$A$2:$B$267,2, 0)</f>
        <v>8.17</v>
      </c>
      <c r="F56" s="9">
        <f t="shared" ref="F56:G56" si="34">AVERAGE(D37:D56)</f>
        <v>26.688499999999998</v>
      </c>
      <c r="G56" s="9">
        <f t="shared" si="34"/>
        <v>8.1909999999999989</v>
      </c>
    </row>
    <row r="57" spans="1:7" x14ac:dyDescent="0.3">
      <c r="A57" s="8">
        <v>1880</v>
      </c>
      <c r="B57" s="8" t="s">
        <v>4</v>
      </c>
      <c r="C57" s="8" t="s">
        <v>5</v>
      </c>
      <c r="D57" s="8">
        <v>26.75</v>
      </c>
      <c r="E57" s="8">
        <f>VLOOKUP(A57,[1]global_data!$A$2:$B$267,2, 0)</f>
        <v>8.1199999999999992</v>
      </c>
      <c r="F57" s="9">
        <f t="shared" ref="F57:G57" si="35">AVERAGE(D38:D57)</f>
        <v>26.691499999999998</v>
      </c>
      <c r="G57" s="9">
        <f t="shared" si="35"/>
        <v>8.1989999999999998</v>
      </c>
    </row>
    <row r="58" spans="1:7" x14ac:dyDescent="0.3">
      <c r="A58" s="8">
        <v>1881</v>
      </c>
      <c r="B58" s="8" t="s">
        <v>4</v>
      </c>
      <c r="C58" s="8" t="s">
        <v>5</v>
      </c>
      <c r="D58" s="8">
        <v>26.89</v>
      </c>
      <c r="E58" s="8">
        <f>VLOOKUP(A58,[1]global_data!$A$2:$B$267,2, 0)</f>
        <v>8.27</v>
      </c>
      <c r="F58" s="9">
        <f t="shared" ref="F58:G58" si="36">AVERAGE(D39:D58)</f>
        <v>26.707000000000001</v>
      </c>
      <c r="G58" s="9">
        <f t="shared" si="36"/>
        <v>8.2200000000000006</v>
      </c>
    </row>
    <row r="59" spans="1:7" x14ac:dyDescent="0.3">
      <c r="A59" s="8">
        <v>1882</v>
      </c>
      <c r="B59" s="8" t="s">
        <v>4</v>
      </c>
      <c r="C59" s="8" t="s">
        <v>5</v>
      </c>
      <c r="D59" s="8">
        <v>26.84</v>
      </c>
      <c r="E59" s="8">
        <f>VLOOKUP(A59,[1]global_data!$A$2:$B$267,2, 0)</f>
        <v>8.1300000000000008</v>
      </c>
      <c r="F59" s="9">
        <f t="shared" ref="F59:G59" si="37">AVERAGE(D40:D59)</f>
        <v>26.806499999999993</v>
      </c>
      <c r="G59" s="9">
        <f t="shared" si="37"/>
        <v>8.2484999999999999</v>
      </c>
    </row>
    <row r="60" spans="1:7" x14ac:dyDescent="0.3">
      <c r="A60" s="8">
        <v>1883</v>
      </c>
      <c r="B60" s="8" t="s">
        <v>4</v>
      </c>
      <c r="C60" s="8" t="s">
        <v>5</v>
      </c>
      <c r="D60" s="8">
        <v>26.67</v>
      </c>
      <c r="E60" s="8">
        <f>VLOOKUP(A60,[1]global_data!$A$2:$B$267,2, 0)</f>
        <v>7.98</v>
      </c>
      <c r="F60" s="9">
        <f t="shared" ref="F60:G60" si="38">AVERAGE(D41:D60)</f>
        <v>26.806499999999993</v>
      </c>
      <c r="G60" s="9">
        <f t="shared" si="38"/>
        <v>8.2419999999999991</v>
      </c>
    </row>
    <row r="61" spans="1:7" x14ac:dyDescent="0.3">
      <c r="A61" s="8">
        <v>1884</v>
      </c>
      <c r="B61" s="8" t="s">
        <v>4</v>
      </c>
      <c r="C61" s="8" t="s">
        <v>5</v>
      </c>
      <c r="D61" s="8">
        <v>26.4</v>
      </c>
      <c r="E61" s="8">
        <f>VLOOKUP(A61,[1]global_data!$A$2:$B$267,2, 0)</f>
        <v>7.77</v>
      </c>
      <c r="F61" s="9">
        <f t="shared" ref="F61:G61" si="39">AVERAGE(D42:D61)</f>
        <v>26.800499999999992</v>
      </c>
      <c r="G61" s="9">
        <f t="shared" si="39"/>
        <v>8.2315000000000005</v>
      </c>
    </row>
    <row r="62" spans="1:7" x14ac:dyDescent="0.3">
      <c r="A62" s="8">
        <v>1885</v>
      </c>
      <c r="B62" s="8" t="s">
        <v>4</v>
      </c>
      <c r="C62" s="8" t="s">
        <v>5</v>
      </c>
      <c r="D62" s="8">
        <v>26.87</v>
      </c>
      <c r="E62" s="8">
        <f>VLOOKUP(A62,[1]global_data!$A$2:$B$267,2, 0)</f>
        <v>7.92</v>
      </c>
      <c r="F62" s="9">
        <f t="shared" ref="F62:G62" si="40">AVERAGE(D43:D62)</f>
        <v>26.799499999999995</v>
      </c>
      <c r="G62" s="9">
        <f t="shared" si="40"/>
        <v>8.2184999999999988</v>
      </c>
    </row>
    <row r="63" spans="1:7" x14ac:dyDescent="0.3">
      <c r="A63" s="8">
        <v>1886</v>
      </c>
      <c r="B63" s="8" t="s">
        <v>4</v>
      </c>
      <c r="C63" s="8" t="s">
        <v>5</v>
      </c>
      <c r="D63" s="8">
        <v>26.65</v>
      </c>
      <c r="E63" s="8">
        <f>VLOOKUP(A63,[1]global_data!$A$2:$B$267,2, 0)</f>
        <v>7.95</v>
      </c>
      <c r="F63" s="9">
        <f t="shared" ref="F63:G63" si="41">AVERAGE(D44:D63)</f>
        <v>26.79</v>
      </c>
      <c r="G63" s="9">
        <f t="shared" si="41"/>
        <v>8.2014999999999993</v>
      </c>
    </row>
    <row r="64" spans="1:7" x14ac:dyDescent="0.3">
      <c r="A64" s="8">
        <v>1887</v>
      </c>
      <c r="B64" s="8" t="s">
        <v>4</v>
      </c>
      <c r="C64" s="8" t="s">
        <v>5</v>
      </c>
      <c r="D64" s="8">
        <v>26.34</v>
      </c>
      <c r="E64" s="8">
        <f>VLOOKUP(A64,[1]global_data!$A$2:$B$267,2, 0)</f>
        <v>7.91</v>
      </c>
      <c r="F64" s="9">
        <f t="shared" ref="F64:G64" si="42">AVERAGE(D45:D64)</f>
        <v>26.763999999999999</v>
      </c>
      <c r="G64" s="9">
        <f t="shared" si="42"/>
        <v>8.1749999999999989</v>
      </c>
    </row>
    <row r="65" spans="1:7" x14ac:dyDescent="0.3">
      <c r="A65" s="8">
        <v>1888</v>
      </c>
      <c r="B65" s="8" t="s">
        <v>4</v>
      </c>
      <c r="C65" s="8" t="s">
        <v>5</v>
      </c>
      <c r="D65" s="8">
        <v>27.04</v>
      </c>
      <c r="E65" s="8">
        <f>VLOOKUP(A65,[1]global_data!$A$2:$B$267,2, 0)</f>
        <v>8.09</v>
      </c>
      <c r="F65" s="9">
        <f t="shared" ref="F65:G65" si="43">AVERAGE(D46:D65)</f>
        <v>26.762999999999995</v>
      </c>
      <c r="G65" s="9">
        <f t="shared" si="43"/>
        <v>8.166999999999998</v>
      </c>
    </row>
    <row r="66" spans="1:7" x14ac:dyDescent="0.3">
      <c r="A66" s="8">
        <v>1889</v>
      </c>
      <c r="B66" s="8" t="s">
        <v>4</v>
      </c>
      <c r="C66" s="8" t="s">
        <v>5</v>
      </c>
      <c r="D66" s="8">
        <v>27.12</v>
      </c>
      <c r="E66" s="8">
        <f>VLOOKUP(A66,[1]global_data!$A$2:$B$267,2, 0)</f>
        <v>8.32</v>
      </c>
      <c r="F66" s="9">
        <f t="shared" ref="F66:G66" si="44">AVERAGE(D47:D66)</f>
        <v>26.786999999999995</v>
      </c>
      <c r="G66" s="9">
        <f t="shared" si="44"/>
        <v>8.1614999999999984</v>
      </c>
    </row>
    <row r="67" spans="1:7" x14ac:dyDescent="0.3">
      <c r="A67" s="8">
        <v>1890</v>
      </c>
      <c r="B67" s="8" t="s">
        <v>4</v>
      </c>
      <c r="C67" s="8" t="s">
        <v>5</v>
      </c>
      <c r="D67" s="8">
        <v>26.72</v>
      </c>
      <c r="E67" s="8">
        <f>VLOOKUP(A67,[1]global_data!$A$2:$B$267,2, 0)</f>
        <v>7.97</v>
      </c>
      <c r="F67" s="9">
        <f t="shared" ref="F67:G67" si="45">AVERAGE(D48:D67)</f>
        <v>26.797499999999996</v>
      </c>
      <c r="G67" s="9">
        <f t="shared" si="45"/>
        <v>8.1499999999999986</v>
      </c>
    </row>
    <row r="68" spans="1:7" x14ac:dyDescent="0.3">
      <c r="A68" s="8">
        <v>1891</v>
      </c>
      <c r="B68" s="8" t="s">
        <v>4</v>
      </c>
      <c r="C68" s="8" t="s">
        <v>5</v>
      </c>
      <c r="D68" s="8">
        <v>26.93</v>
      </c>
      <c r="E68" s="8">
        <f>VLOOKUP(A68,[1]global_data!$A$2:$B$267,2, 0)</f>
        <v>8.02</v>
      </c>
      <c r="F68" s="9">
        <f t="shared" ref="F68:G68" si="46">AVERAGE(D49:D68)</f>
        <v>26.816999999999997</v>
      </c>
      <c r="G68" s="9">
        <f t="shared" si="46"/>
        <v>8.1449999999999996</v>
      </c>
    </row>
    <row r="69" spans="1:7" x14ac:dyDescent="0.3">
      <c r="A69" s="8">
        <v>1892</v>
      </c>
      <c r="B69" s="8" t="s">
        <v>4</v>
      </c>
      <c r="C69" s="8" t="s">
        <v>5</v>
      </c>
      <c r="D69" s="8">
        <v>26.36</v>
      </c>
      <c r="E69" s="8">
        <f>VLOOKUP(A69,[1]global_data!$A$2:$B$267,2, 0)</f>
        <v>8.07</v>
      </c>
      <c r="F69" s="9">
        <f t="shared" ref="F69:G69" si="47">AVERAGE(D50:D69)</f>
        <v>26.791499999999996</v>
      </c>
      <c r="G69" s="9">
        <f t="shared" si="47"/>
        <v>8.1389999999999993</v>
      </c>
    </row>
    <row r="70" spans="1:7" x14ac:dyDescent="0.3">
      <c r="A70" s="8">
        <v>1893</v>
      </c>
      <c r="B70" s="8" t="s">
        <v>4</v>
      </c>
      <c r="C70" s="8" t="s">
        <v>5</v>
      </c>
      <c r="D70" s="8">
        <v>26.38</v>
      </c>
      <c r="E70" s="8">
        <f>VLOOKUP(A70,[1]global_data!$A$2:$B$267,2, 0)</f>
        <v>8.06</v>
      </c>
      <c r="F70" s="9">
        <f t="shared" ref="F70:G70" si="48">AVERAGE(D51:D70)</f>
        <v>26.762999999999998</v>
      </c>
      <c r="G70" s="9">
        <f t="shared" si="48"/>
        <v>8.1245000000000012</v>
      </c>
    </row>
    <row r="71" spans="1:7" x14ac:dyDescent="0.3">
      <c r="A71" s="8">
        <v>1894</v>
      </c>
      <c r="B71" s="8" t="s">
        <v>4</v>
      </c>
      <c r="C71" s="8" t="s">
        <v>5</v>
      </c>
      <c r="D71" s="8">
        <v>26.59</v>
      </c>
      <c r="E71" s="8">
        <f>VLOOKUP(A71,[1]global_data!$A$2:$B$267,2, 0)</f>
        <v>8.16</v>
      </c>
      <c r="F71" s="9">
        <f t="shared" ref="F71:G71" si="49">AVERAGE(D52:D71)</f>
        <v>26.740999999999996</v>
      </c>
      <c r="G71" s="9">
        <f t="shared" si="49"/>
        <v>8.1110000000000007</v>
      </c>
    </row>
    <row r="72" spans="1:7" x14ac:dyDescent="0.3">
      <c r="A72" s="8">
        <v>1895</v>
      </c>
      <c r="B72" s="8" t="s">
        <v>4</v>
      </c>
      <c r="C72" s="8" t="s">
        <v>5</v>
      </c>
      <c r="D72" s="8">
        <v>26.91</v>
      </c>
      <c r="E72" s="8">
        <f>VLOOKUP(A72,[1]global_data!$A$2:$B$267,2, 0)</f>
        <v>8.15</v>
      </c>
      <c r="F72" s="9">
        <f t="shared" ref="F72:G72" si="50">AVERAGE(D53:D72)</f>
        <v>26.760499999999997</v>
      </c>
      <c r="G72" s="9">
        <f t="shared" si="50"/>
        <v>8.1254999999999988</v>
      </c>
    </row>
    <row r="73" spans="1:7" x14ac:dyDescent="0.3">
      <c r="A73" s="8">
        <v>1896</v>
      </c>
      <c r="B73" s="8" t="s">
        <v>4</v>
      </c>
      <c r="C73" s="8" t="s">
        <v>5</v>
      </c>
      <c r="D73" s="8">
        <v>26.94</v>
      </c>
      <c r="E73" s="8">
        <f>VLOOKUP(A73,[1]global_data!$A$2:$B$267,2, 0)</f>
        <v>8.2100000000000009</v>
      </c>
      <c r="F73" s="9">
        <f t="shared" ref="F73:G73" si="51">AVERAGE(D54:D73)</f>
        <v>26.787500000000001</v>
      </c>
      <c r="G73" s="9">
        <f t="shared" si="51"/>
        <v>8.1320000000000014</v>
      </c>
    </row>
    <row r="74" spans="1:7" x14ac:dyDescent="0.3">
      <c r="A74" s="8">
        <v>1897</v>
      </c>
      <c r="B74" s="8" t="s">
        <v>4</v>
      </c>
      <c r="C74" s="8" t="s">
        <v>5</v>
      </c>
      <c r="D74" s="8">
        <v>27.39</v>
      </c>
      <c r="E74" s="8">
        <f>VLOOKUP(A74,[1]global_data!$A$2:$B$267,2, 0)</f>
        <v>8.2899999999999991</v>
      </c>
      <c r="F74" s="9">
        <f t="shared" ref="F74:G74" si="52">AVERAGE(D55:D74)</f>
        <v>26.799500000000002</v>
      </c>
      <c r="G74" s="9">
        <f t="shared" si="52"/>
        <v>8.1195000000000004</v>
      </c>
    </row>
    <row r="75" spans="1:7" x14ac:dyDescent="0.3">
      <c r="A75" s="8">
        <v>1898</v>
      </c>
      <c r="B75" s="8" t="s">
        <v>4</v>
      </c>
      <c r="C75" s="8" t="s">
        <v>5</v>
      </c>
      <c r="D75" s="8">
        <v>26.77</v>
      </c>
      <c r="E75" s="8">
        <f>VLOOKUP(A75,[1]global_data!$A$2:$B$267,2, 0)</f>
        <v>8.18</v>
      </c>
      <c r="F75" s="9">
        <f t="shared" ref="F75:G75" si="53">AVERAGE(D56:D75)</f>
        <v>26.766000000000002</v>
      </c>
      <c r="G75" s="9">
        <f t="shared" si="53"/>
        <v>8.0869999999999997</v>
      </c>
    </row>
    <row r="76" spans="1:7" x14ac:dyDescent="0.3">
      <c r="A76" s="8">
        <v>1899</v>
      </c>
      <c r="B76" s="8" t="s">
        <v>4</v>
      </c>
      <c r="C76" s="8" t="s">
        <v>5</v>
      </c>
      <c r="D76" s="8">
        <v>26.7</v>
      </c>
      <c r="E76" s="8">
        <f>VLOOKUP(A76,[1]global_data!$A$2:$B$267,2, 0)</f>
        <v>8.4</v>
      </c>
      <c r="F76" s="9">
        <f t="shared" ref="F76:G76" si="54">AVERAGE(D57:D76)</f>
        <v>26.762999999999998</v>
      </c>
      <c r="G76" s="9">
        <f t="shared" si="54"/>
        <v>8.0985000000000014</v>
      </c>
    </row>
    <row r="77" spans="1:7" x14ac:dyDescent="0.3">
      <c r="A77" s="8">
        <v>1900</v>
      </c>
      <c r="B77" s="8" t="s">
        <v>4</v>
      </c>
      <c r="C77" s="8" t="s">
        <v>5</v>
      </c>
      <c r="D77" s="8">
        <v>27.24</v>
      </c>
      <c r="E77" s="8">
        <f>VLOOKUP(A77,[1]global_data!$A$2:$B$267,2, 0)</f>
        <v>8.5</v>
      </c>
      <c r="F77" s="9">
        <f t="shared" ref="F77:G77" si="55">AVERAGE(D58:D77)</f>
        <v>26.787500000000001</v>
      </c>
      <c r="G77" s="9">
        <f t="shared" si="55"/>
        <v>8.1175000000000015</v>
      </c>
    </row>
    <row r="78" spans="1:7" x14ac:dyDescent="0.3">
      <c r="A78" s="8">
        <v>1901</v>
      </c>
      <c r="B78" s="8" t="s">
        <v>4</v>
      </c>
      <c r="C78" s="8" t="s">
        <v>5</v>
      </c>
      <c r="D78" s="8">
        <v>26.94</v>
      </c>
      <c r="E78" s="8">
        <f>VLOOKUP(A78,[1]global_data!$A$2:$B$267,2, 0)</f>
        <v>8.5399999999999991</v>
      </c>
      <c r="F78" s="9">
        <f t="shared" ref="F78:G78" si="56">AVERAGE(D59:D78)</f>
        <v>26.79</v>
      </c>
      <c r="G78" s="9">
        <f t="shared" si="56"/>
        <v>8.1310000000000002</v>
      </c>
    </row>
    <row r="79" spans="1:7" x14ac:dyDescent="0.3">
      <c r="A79" s="8">
        <v>1902</v>
      </c>
      <c r="B79" s="8" t="s">
        <v>4</v>
      </c>
      <c r="C79" s="8" t="s">
        <v>5</v>
      </c>
      <c r="D79" s="8">
        <v>26.92</v>
      </c>
      <c r="E79" s="8">
        <f>VLOOKUP(A79,[1]global_data!$A$2:$B$267,2, 0)</f>
        <v>8.3000000000000007</v>
      </c>
      <c r="F79" s="9">
        <f t="shared" ref="F79:G79" si="57">AVERAGE(D60:D79)</f>
        <v>26.794</v>
      </c>
      <c r="G79" s="9">
        <f t="shared" si="57"/>
        <v>8.1395000000000017</v>
      </c>
    </row>
    <row r="80" spans="1:7" x14ac:dyDescent="0.3">
      <c r="A80" s="8">
        <v>1903</v>
      </c>
      <c r="B80" s="8" t="s">
        <v>4</v>
      </c>
      <c r="C80" s="8" t="s">
        <v>5</v>
      </c>
      <c r="D80" s="8">
        <v>27.06</v>
      </c>
      <c r="E80" s="8">
        <f>VLOOKUP(A80,[1]global_data!$A$2:$B$267,2, 0)</f>
        <v>8.2200000000000006</v>
      </c>
      <c r="F80" s="9">
        <f t="shared" ref="F80:G80" si="58">AVERAGE(D61:D80)</f>
        <v>26.813499999999998</v>
      </c>
      <c r="G80" s="9">
        <f t="shared" si="58"/>
        <v>8.1515000000000022</v>
      </c>
    </row>
    <row r="81" spans="1:7" x14ac:dyDescent="0.3">
      <c r="A81" s="8">
        <v>1904</v>
      </c>
      <c r="B81" s="8" t="s">
        <v>4</v>
      </c>
      <c r="C81" s="8" t="s">
        <v>5</v>
      </c>
      <c r="D81" s="8">
        <v>26.73</v>
      </c>
      <c r="E81" s="8">
        <f>VLOOKUP(A81,[1]global_data!$A$2:$B$267,2, 0)</f>
        <v>8.09</v>
      </c>
      <c r="F81" s="9">
        <f t="shared" ref="F81:G81" si="59">AVERAGE(D62:D81)</f>
        <v>26.830000000000002</v>
      </c>
      <c r="G81" s="9">
        <f t="shared" si="59"/>
        <v>8.1675000000000004</v>
      </c>
    </row>
    <row r="82" spans="1:7" x14ac:dyDescent="0.3">
      <c r="A82" s="8">
        <v>1905</v>
      </c>
      <c r="B82" s="8" t="s">
        <v>4</v>
      </c>
      <c r="C82" s="8" t="s">
        <v>5</v>
      </c>
      <c r="D82" s="8">
        <v>27.32</v>
      </c>
      <c r="E82" s="8">
        <f>VLOOKUP(A82,[1]global_data!$A$2:$B$267,2, 0)</f>
        <v>8.23</v>
      </c>
      <c r="F82" s="9">
        <f t="shared" ref="F82:G82" si="60">AVERAGE(D63:D82)</f>
        <v>26.852500000000003</v>
      </c>
      <c r="G82" s="9">
        <f t="shared" si="60"/>
        <v>8.1829999999999998</v>
      </c>
    </row>
    <row r="83" spans="1:7" x14ac:dyDescent="0.3">
      <c r="A83" s="8">
        <v>1906</v>
      </c>
      <c r="B83" s="8" t="s">
        <v>4</v>
      </c>
      <c r="C83" s="8" t="s">
        <v>5</v>
      </c>
      <c r="D83" s="8">
        <v>27.26</v>
      </c>
      <c r="E83" s="8">
        <f>VLOOKUP(A83,[1]global_data!$A$2:$B$267,2, 0)</f>
        <v>8.3800000000000008</v>
      </c>
      <c r="F83" s="9">
        <f t="shared" ref="F83:G83" si="61">AVERAGE(D64:D83)</f>
        <v>26.882999999999999</v>
      </c>
      <c r="G83" s="9">
        <f t="shared" si="61"/>
        <v>8.2044999999999995</v>
      </c>
    </row>
    <row r="84" spans="1:7" x14ac:dyDescent="0.3">
      <c r="A84" s="8">
        <v>1907</v>
      </c>
      <c r="B84" s="8" t="s">
        <v>4</v>
      </c>
      <c r="C84" s="8" t="s">
        <v>5</v>
      </c>
      <c r="D84" s="8">
        <v>26.95</v>
      </c>
      <c r="E84" s="8">
        <f>VLOOKUP(A84,[1]global_data!$A$2:$B$267,2, 0)</f>
        <v>7.95</v>
      </c>
      <c r="F84" s="9">
        <f t="shared" ref="F84:G84" si="62">AVERAGE(D65:D84)</f>
        <v>26.913499999999999</v>
      </c>
      <c r="G84" s="9">
        <f t="shared" si="62"/>
        <v>8.2065000000000001</v>
      </c>
    </row>
    <row r="85" spans="1:7" x14ac:dyDescent="0.3">
      <c r="A85" s="8">
        <v>1908</v>
      </c>
      <c r="B85" s="8" t="s">
        <v>4</v>
      </c>
      <c r="C85" s="8" t="s">
        <v>5</v>
      </c>
      <c r="D85" s="8">
        <v>26.77</v>
      </c>
      <c r="E85" s="8">
        <f>VLOOKUP(A85,[1]global_data!$A$2:$B$267,2, 0)</f>
        <v>8.19</v>
      </c>
      <c r="F85" s="9">
        <f t="shared" ref="F85:G85" si="63">AVERAGE(D66:D85)</f>
        <v>26.9</v>
      </c>
      <c r="G85" s="9">
        <f t="shared" si="63"/>
        <v>8.2114999999999974</v>
      </c>
    </row>
    <row r="86" spans="1:7" x14ac:dyDescent="0.3">
      <c r="A86" s="8">
        <v>1909</v>
      </c>
      <c r="B86" s="8" t="s">
        <v>4</v>
      </c>
      <c r="C86" s="8" t="s">
        <v>5</v>
      </c>
      <c r="D86" s="8">
        <v>26.96</v>
      </c>
      <c r="E86" s="8">
        <f>VLOOKUP(A86,[1]global_data!$A$2:$B$267,2, 0)</f>
        <v>8.18</v>
      </c>
      <c r="F86" s="9">
        <f t="shared" ref="F86:G86" si="64">AVERAGE(D67:D86)</f>
        <v>26.892000000000003</v>
      </c>
      <c r="G86" s="9">
        <f t="shared" si="64"/>
        <v>8.2044999999999995</v>
      </c>
    </row>
    <row r="87" spans="1:7" x14ac:dyDescent="0.3">
      <c r="A87" s="8">
        <v>1910</v>
      </c>
      <c r="B87" s="8" t="s">
        <v>4</v>
      </c>
      <c r="C87" s="8" t="s">
        <v>5</v>
      </c>
      <c r="D87" s="8">
        <v>26.98</v>
      </c>
      <c r="E87" s="8">
        <f>VLOOKUP(A87,[1]global_data!$A$2:$B$267,2, 0)</f>
        <v>8.2200000000000006</v>
      </c>
      <c r="F87" s="9">
        <f t="shared" ref="F87:G87" si="65">AVERAGE(D68:D87)</f>
        <v>26.904999999999994</v>
      </c>
      <c r="G87" s="9">
        <f t="shared" si="65"/>
        <v>8.2170000000000005</v>
      </c>
    </row>
    <row r="88" spans="1:7" x14ac:dyDescent="0.3">
      <c r="A88" s="8">
        <v>1911</v>
      </c>
      <c r="B88" s="8" t="s">
        <v>4</v>
      </c>
      <c r="C88" s="8" t="s">
        <v>5</v>
      </c>
      <c r="D88" s="8">
        <v>27.28</v>
      </c>
      <c r="E88" s="8">
        <f>VLOOKUP(A88,[1]global_data!$A$2:$B$267,2, 0)</f>
        <v>8.18</v>
      </c>
      <c r="F88" s="9">
        <f t="shared" ref="F88:G88" si="66">AVERAGE(D69:D88)</f>
        <v>26.922500000000003</v>
      </c>
      <c r="G88" s="9">
        <f t="shared" si="66"/>
        <v>8.2249999999999996</v>
      </c>
    </row>
    <row r="89" spans="1:7" x14ac:dyDescent="0.3">
      <c r="A89" s="8">
        <v>1912</v>
      </c>
      <c r="B89" s="8" t="s">
        <v>4</v>
      </c>
      <c r="C89" s="8" t="s">
        <v>5</v>
      </c>
      <c r="D89" s="8">
        <v>27.56</v>
      </c>
      <c r="E89" s="8">
        <f>VLOOKUP(A89,[1]global_data!$A$2:$B$267,2, 0)</f>
        <v>8.17</v>
      </c>
      <c r="F89" s="9">
        <f t="shared" ref="F89:G89" si="67">AVERAGE(D70:D89)</f>
        <v>26.982499999999995</v>
      </c>
      <c r="G89" s="9">
        <f t="shared" si="67"/>
        <v>8.23</v>
      </c>
    </row>
    <row r="90" spans="1:7" x14ac:dyDescent="0.3">
      <c r="A90" s="8">
        <v>1913</v>
      </c>
      <c r="B90" s="8" t="s">
        <v>4</v>
      </c>
      <c r="C90" s="8" t="s">
        <v>5</v>
      </c>
      <c r="D90" s="8">
        <v>26.92</v>
      </c>
      <c r="E90" s="8">
        <f>VLOOKUP(A90,[1]global_data!$A$2:$B$267,2, 0)</f>
        <v>8.3000000000000007</v>
      </c>
      <c r="F90" s="9">
        <f t="shared" ref="F90:G90" si="68">AVERAGE(D71:D90)</f>
        <v>27.009499999999992</v>
      </c>
      <c r="G90" s="9">
        <f t="shared" si="68"/>
        <v>8.2420000000000009</v>
      </c>
    </row>
    <row r="91" spans="1:7" x14ac:dyDescent="0.3">
      <c r="A91" s="8">
        <v>1914</v>
      </c>
      <c r="B91" s="8" t="s">
        <v>4</v>
      </c>
      <c r="C91" s="8" t="s">
        <v>5</v>
      </c>
      <c r="D91" s="8">
        <v>27.31</v>
      </c>
      <c r="E91" s="8">
        <f>VLOOKUP(A91,[1]global_data!$A$2:$B$267,2, 0)</f>
        <v>8.59</v>
      </c>
      <c r="F91" s="9">
        <f t="shared" ref="F91:G91" si="69">AVERAGE(D72:D91)</f>
        <v>27.045499999999997</v>
      </c>
      <c r="G91" s="9">
        <f t="shared" si="69"/>
        <v>8.2635000000000005</v>
      </c>
    </row>
    <row r="92" spans="1:7" x14ac:dyDescent="0.3">
      <c r="A92" s="8">
        <v>1915</v>
      </c>
      <c r="B92" s="8" t="s">
        <v>4</v>
      </c>
      <c r="C92" s="8" t="s">
        <v>5</v>
      </c>
      <c r="D92" s="8">
        <v>27.32</v>
      </c>
      <c r="E92" s="8">
        <f>VLOOKUP(A92,[1]global_data!$A$2:$B$267,2, 0)</f>
        <v>8.59</v>
      </c>
      <c r="F92" s="9">
        <f t="shared" ref="F92:G92" si="70">AVERAGE(D73:D92)</f>
        <v>27.065999999999995</v>
      </c>
      <c r="G92" s="9">
        <f t="shared" si="70"/>
        <v>8.2855000000000008</v>
      </c>
    </row>
    <row r="93" spans="1:7" x14ac:dyDescent="0.3">
      <c r="A93" s="8">
        <v>1916</v>
      </c>
      <c r="B93" s="8" t="s">
        <v>4</v>
      </c>
      <c r="C93" s="8" t="s">
        <v>5</v>
      </c>
      <c r="D93" s="8">
        <v>26.52</v>
      </c>
      <c r="E93" s="8">
        <f>VLOOKUP(A93,[1]global_data!$A$2:$B$267,2, 0)</f>
        <v>8.23</v>
      </c>
      <c r="F93" s="9">
        <f t="shared" ref="F93:G93" si="71">AVERAGE(D74:D93)</f>
        <v>27.044999999999998</v>
      </c>
      <c r="G93" s="9">
        <f t="shared" si="71"/>
        <v>8.2865000000000002</v>
      </c>
    </row>
    <row r="94" spans="1:7" x14ac:dyDescent="0.3">
      <c r="A94" s="8">
        <v>1917</v>
      </c>
      <c r="B94" s="8" t="s">
        <v>4</v>
      </c>
      <c r="C94" s="8" t="s">
        <v>5</v>
      </c>
      <c r="D94" s="8">
        <v>26.54</v>
      </c>
      <c r="E94" s="8">
        <f>VLOOKUP(A94,[1]global_data!$A$2:$B$267,2, 0)</f>
        <v>8.02</v>
      </c>
      <c r="F94" s="9">
        <f t="shared" ref="F94:G94" si="72">AVERAGE(D75:D94)</f>
        <v>27.002499999999998</v>
      </c>
      <c r="G94" s="9">
        <f t="shared" si="72"/>
        <v>8.2729999999999997</v>
      </c>
    </row>
    <row r="95" spans="1:7" x14ac:dyDescent="0.3">
      <c r="A95" s="8">
        <v>1918</v>
      </c>
      <c r="B95" s="8" t="s">
        <v>4</v>
      </c>
      <c r="C95" s="8" t="s">
        <v>5</v>
      </c>
      <c r="D95" s="8">
        <v>26.7</v>
      </c>
      <c r="E95" s="8">
        <f>VLOOKUP(A95,[1]global_data!$A$2:$B$267,2, 0)</f>
        <v>8.1300000000000008</v>
      </c>
      <c r="F95" s="9">
        <f t="shared" ref="F95:G95" si="73">AVERAGE(D76:D95)</f>
        <v>26.998999999999995</v>
      </c>
      <c r="G95" s="9">
        <f t="shared" si="73"/>
        <v>8.2705000000000002</v>
      </c>
    </row>
    <row r="96" spans="1:7" x14ac:dyDescent="0.3">
      <c r="A96" s="8">
        <v>1919</v>
      </c>
      <c r="B96" s="8" t="s">
        <v>4</v>
      </c>
      <c r="C96" s="8" t="s">
        <v>5</v>
      </c>
      <c r="D96" s="8">
        <v>27.33</v>
      </c>
      <c r="E96" s="8">
        <f>VLOOKUP(A96,[1]global_data!$A$2:$B$267,2, 0)</f>
        <v>8.3800000000000008</v>
      </c>
      <c r="F96" s="9">
        <f t="shared" ref="F96:G96" si="74">AVERAGE(D77:D96)</f>
        <v>27.0305</v>
      </c>
      <c r="G96" s="9">
        <f t="shared" si="74"/>
        <v>8.2695000000000007</v>
      </c>
    </row>
    <row r="97" spans="1:7" x14ac:dyDescent="0.3">
      <c r="A97" s="8">
        <v>1920</v>
      </c>
      <c r="B97" s="8" t="s">
        <v>4</v>
      </c>
      <c r="C97" s="8" t="s">
        <v>5</v>
      </c>
      <c r="D97" s="8">
        <v>27.08</v>
      </c>
      <c r="E97" s="8">
        <f>VLOOKUP(A97,[1]global_data!$A$2:$B$267,2, 0)</f>
        <v>8.36</v>
      </c>
      <c r="F97" s="9">
        <f t="shared" ref="F97:G97" si="75">AVERAGE(D78:D97)</f>
        <v>27.022500000000001</v>
      </c>
      <c r="G97" s="9">
        <f t="shared" si="75"/>
        <v>8.2624999999999993</v>
      </c>
    </row>
    <row r="98" spans="1:7" x14ac:dyDescent="0.3">
      <c r="A98" s="8">
        <v>1921</v>
      </c>
      <c r="B98" s="8" t="s">
        <v>4</v>
      </c>
      <c r="C98" s="8" t="s">
        <v>5</v>
      </c>
      <c r="D98" s="8">
        <v>26.82</v>
      </c>
      <c r="E98" s="8">
        <f>VLOOKUP(A98,[1]global_data!$A$2:$B$267,2, 0)</f>
        <v>8.57</v>
      </c>
      <c r="F98" s="9">
        <f t="shared" ref="F98:G98" si="76">AVERAGE(D79:D98)</f>
        <v>27.016500000000001</v>
      </c>
      <c r="G98" s="9">
        <f t="shared" si="76"/>
        <v>8.2639999999999993</v>
      </c>
    </row>
    <row r="99" spans="1:7" x14ac:dyDescent="0.3">
      <c r="A99" s="8">
        <v>1922</v>
      </c>
      <c r="B99" s="8" t="s">
        <v>4</v>
      </c>
      <c r="C99" s="8" t="s">
        <v>5</v>
      </c>
      <c r="D99" s="8">
        <v>27.08</v>
      </c>
      <c r="E99" s="8">
        <f>VLOOKUP(A99,[1]global_data!$A$2:$B$267,2, 0)</f>
        <v>8.41</v>
      </c>
      <c r="F99" s="9">
        <f t="shared" ref="F99:G99" si="77">AVERAGE(D80:D99)</f>
        <v>27.0245</v>
      </c>
      <c r="G99" s="9">
        <f t="shared" si="77"/>
        <v>8.2695000000000007</v>
      </c>
    </row>
    <row r="100" spans="1:7" x14ac:dyDescent="0.3">
      <c r="A100" s="8">
        <v>1923</v>
      </c>
      <c r="B100" s="8" t="s">
        <v>4</v>
      </c>
      <c r="C100" s="8" t="s">
        <v>5</v>
      </c>
      <c r="D100" s="8">
        <v>26.98</v>
      </c>
      <c r="E100" s="8">
        <f>VLOOKUP(A100,[1]global_data!$A$2:$B$267,2, 0)</f>
        <v>8.42</v>
      </c>
      <c r="F100" s="9">
        <f t="shared" ref="F100:G100" si="78">AVERAGE(D81:D100)</f>
        <v>27.020499999999998</v>
      </c>
      <c r="G100" s="9">
        <f t="shared" si="78"/>
        <v>8.2794999999999987</v>
      </c>
    </row>
    <row r="101" spans="1:7" x14ac:dyDescent="0.3">
      <c r="A101" s="8">
        <v>1924</v>
      </c>
      <c r="B101" s="8" t="s">
        <v>4</v>
      </c>
      <c r="C101" s="8" t="s">
        <v>5</v>
      </c>
      <c r="D101" s="8">
        <v>27.12</v>
      </c>
      <c r="E101" s="8">
        <f>VLOOKUP(A101,[1]global_data!$A$2:$B$267,2, 0)</f>
        <v>8.51</v>
      </c>
      <c r="F101" s="9">
        <f t="shared" ref="F101:G101" si="79">AVERAGE(D82:D101)</f>
        <v>27.04</v>
      </c>
      <c r="G101" s="9">
        <f t="shared" si="79"/>
        <v>8.3004999999999978</v>
      </c>
    </row>
    <row r="102" spans="1:7" x14ac:dyDescent="0.3">
      <c r="A102" s="8">
        <v>1925</v>
      </c>
      <c r="B102" s="8" t="s">
        <v>4</v>
      </c>
      <c r="C102" s="8" t="s">
        <v>5</v>
      </c>
      <c r="D102" s="8">
        <v>26.87</v>
      </c>
      <c r="E102" s="8">
        <f>VLOOKUP(A102,[1]global_data!$A$2:$B$267,2, 0)</f>
        <v>8.5299999999999994</v>
      </c>
      <c r="F102" s="9">
        <f t="shared" ref="F102:G102" si="80">AVERAGE(D83:D102)</f>
        <v>27.017499999999995</v>
      </c>
      <c r="G102" s="9">
        <f t="shared" si="80"/>
        <v>8.3154999999999983</v>
      </c>
    </row>
    <row r="103" spans="1:7" x14ac:dyDescent="0.3">
      <c r="A103" s="8">
        <v>1926</v>
      </c>
      <c r="B103" s="8" t="s">
        <v>4</v>
      </c>
      <c r="C103" s="8" t="s">
        <v>5</v>
      </c>
      <c r="D103" s="8">
        <v>27.4</v>
      </c>
      <c r="E103" s="8">
        <f>VLOOKUP(A103,[1]global_data!$A$2:$B$267,2, 0)</f>
        <v>8.73</v>
      </c>
      <c r="F103" s="9">
        <f t="shared" ref="F103:G103" si="81">AVERAGE(D84:D103)</f>
        <v>27.024499999999996</v>
      </c>
      <c r="G103" s="9">
        <f t="shared" si="81"/>
        <v>8.3329999999999984</v>
      </c>
    </row>
    <row r="104" spans="1:7" x14ac:dyDescent="0.3">
      <c r="A104" s="8">
        <v>1927</v>
      </c>
      <c r="B104" s="8" t="s">
        <v>4</v>
      </c>
      <c r="C104" s="8" t="s">
        <v>5</v>
      </c>
      <c r="D104" s="8">
        <v>27.14</v>
      </c>
      <c r="E104" s="8">
        <f>VLOOKUP(A104,[1]global_data!$A$2:$B$267,2, 0)</f>
        <v>8.52</v>
      </c>
      <c r="F104" s="9">
        <f t="shared" ref="F104:G104" si="82">AVERAGE(D85:D104)</f>
        <v>27.033999999999999</v>
      </c>
      <c r="G104" s="9">
        <f t="shared" si="82"/>
        <v>8.3614999999999977</v>
      </c>
    </row>
    <row r="105" spans="1:7" x14ac:dyDescent="0.3">
      <c r="A105" s="8">
        <v>1928</v>
      </c>
      <c r="B105" s="8" t="s">
        <v>4</v>
      </c>
      <c r="C105" s="8" t="s">
        <v>5</v>
      </c>
      <c r="D105" s="8">
        <v>26.82</v>
      </c>
      <c r="E105" s="8">
        <f>VLOOKUP(A105,[1]global_data!$A$2:$B$267,2, 0)</f>
        <v>8.6300000000000008</v>
      </c>
      <c r="F105" s="9">
        <f t="shared" ref="F105:G105" si="83">AVERAGE(D86:D105)</f>
        <v>27.0365</v>
      </c>
      <c r="G105" s="9">
        <f t="shared" si="83"/>
        <v>8.3834999999999997</v>
      </c>
    </row>
    <row r="106" spans="1:7" x14ac:dyDescent="0.3">
      <c r="A106" s="8">
        <v>1929</v>
      </c>
      <c r="B106" s="8" t="s">
        <v>4</v>
      </c>
      <c r="C106" s="8" t="s">
        <v>5</v>
      </c>
      <c r="D106" s="8">
        <v>26.8</v>
      </c>
      <c r="E106" s="8">
        <f>VLOOKUP(A106,[1]global_data!$A$2:$B$267,2, 0)</f>
        <v>8.24</v>
      </c>
      <c r="F106" s="9">
        <f t="shared" ref="F106:G106" si="84">AVERAGE(D87:D106)</f>
        <v>27.028499999999998</v>
      </c>
      <c r="G106" s="9">
        <f t="shared" si="84"/>
        <v>8.3865000000000016</v>
      </c>
    </row>
    <row r="107" spans="1:7" x14ac:dyDescent="0.3">
      <c r="A107" s="8">
        <v>1930</v>
      </c>
      <c r="B107" s="8" t="s">
        <v>4</v>
      </c>
      <c r="C107" s="8" t="s">
        <v>5</v>
      </c>
      <c r="D107" s="8">
        <v>27.29</v>
      </c>
      <c r="E107" s="8">
        <f>VLOOKUP(A107,[1]global_data!$A$2:$B$267,2, 0)</f>
        <v>8.6300000000000008</v>
      </c>
      <c r="F107" s="9">
        <f t="shared" ref="F107:G107" si="85">AVERAGE(D88:D107)</f>
        <v>27.043999999999993</v>
      </c>
      <c r="G107" s="9">
        <f t="shared" si="85"/>
        <v>8.407</v>
      </c>
    </row>
    <row r="108" spans="1:7" x14ac:dyDescent="0.3">
      <c r="A108" s="8">
        <v>1931</v>
      </c>
      <c r="B108" s="8" t="s">
        <v>4</v>
      </c>
      <c r="C108" s="8" t="s">
        <v>5</v>
      </c>
      <c r="D108" s="8">
        <v>27.54</v>
      </c>
      <c r="E108" s="8">
        <f>VLOOKUP(A108,[1]global_data!$A$2:$B$267,2, 0)</f>
        <v>8.7200000000000006</v>
      </c>
      <c r="F108" s="9">
        <f t="shared" ref="F108:G108" si="86">AVERAGE(D89:D108)</f>
        <v>27.056999999999995</v>
      </c>
      <c r="G108" s="9">
        <f t="shared" si="86"/>
        <v>8.4340000000000011</v>
      </c>
    </row>
    <row r="109" spans="1:7" x14ac:dyDescent="0.3">
      <c r="A109" s="8">
        <v>1932</v>
      </c>
      <c r="B109" s="8" t="s">
        <v>4</v>
      </c>
      <c r="C109" s="8" t="s">
        <v>5</v>
      </c>
      <c r="D109" s="8">
        <v>26.98</v>
      </c>
      <c r="E109" s="8">
        <f>VLOOKUP(A109,[1]global_data!$A$2:$B$267,2, 0)</f>
        <v>8.7100000000000009</v>
      </c>
      <c r="F109" s="9">
        <f t="shared" ref="F109:G109" si="87">AVERAGE(D90:D109)</f>
        <v>27.027999999999999</v>
      </c>
      <c r="G109" s="9">
        <f t="shared" si="87"/>
        <v>8.4610000000000021</v>
      </c>
    </row>
    <row r="110" spans="1:7" x14ac:dyDescent="0.3">
      <c r="A110" s="8">
        <v>1933</v>
      </c>
      <c r="B110" s="8" t="s">
        <v>4</v>
      </c>
      <c r="C110" s="8" t="s">
        <v>5</v>
      </c>
      <c r="D110" s="8">
        <v>27.2</v>
      </c>
      <c r="E110" s="8">
        <f>VLOOKUP(A110,[1]global_data!$A$2:$B$267,2, 0)</f>
        <v>8.34</v>
      </c>
      <c r="F110" s="9">
        <f t="shared" ref="F110:G110" si="88">AVERAGE(D91:D110)</f>
        <v>27.042000000000002</v>
      </c>
      <c r="G110" s="9">
        <f t="shared" si="88"/>
        <v>8.463000000000001</v>
      </c>
    </row>
    <row r="111" spans="1:7" x14ac:dyDescent="0.3">
      <c r="A111" s="8">
        <v>1934</v>
      </c>
      <c r="B111" s="8" t="s">
        <v>4</v>
      </c>
      <c r="C111" s="8" t="s">
        <v>5</v>
      </c>
      <c r="D111" s="8">
        <v>26.91</v>
      </c>
      <c r="E111" s="8">
        <f>VLOOKUP(A111,[1]global_data!$A$2:$B$267,2, 0)</f>
        <v>8.6300000000000008</v>
      </c>
      <c r="F111" s="9">
        <f t="shared" ref="F111:G111" si="89">AVERAGE(D92:D111)</f>
        <v>27.021999999999998</v>
      </c>
      <c r="G111" s="9">
        <f t="shared" si="89"/>
        <v>8.4649999999999999</v>
      </c>
    </row>
    <row r="112" spans="1:7" x14ac:dyDescent="0.3">
      <c r="A112" s="8">
        <v>1935</v>
      </c>
      <c r="B112" s="8" t="s">
        <v>4</v>
      </c>
      <c r="C112" s="8" t="s">
        <v>5</v>
      </c>
      <c r="D112" s="8">
        <v>27.43</v>
      </c>
      <c r="E112" s="8">
        <f>VLOOKUP(A112,[1]global_data!$A$2:$B$267,2, 0)</f>
        <v>8.52</v>
      </c>
      <c r="F112" s="9">
        <f t="shared" ref="F112:G112" si="90">AVERAGE(D93:D112)</f>
        <v>27.027499999999996</v>
      </c>
      <c r="G112" s="9">
        <f t="shared" si="90"/>
        <v>8.4615000000000009</v>
      </c>
    </row>
    <row r="113" spans="1:7" x14ac:dyDescent="0.3">
      <c r="A113" s="8">
        <v>1936</v>
      </c>
      <c r="B113" s="8" t="s">
        <v>4</v>
      </c>
      <c r="C113" s="8" t="s">
        <v>5</v>
      </c>
      <c r="D113" s="8">
        <v>27.51</v>
      </c>
      <c r="E113" s="8">
        <f>VLOOKUP(A113,[1]global_data!$A$2:$B$267,2, 0)</f>
        <v>8.5500000000000007</v>
      </c>
      <c r="F113" s="9">
        <f t="shared" ref="F113:G113" si="91">AVERAGE(D94:D113)</f>
        <v>27.077000000000005</v>
      </c>
      <c r="G113" s="9">
        <f t="shared" si="91"/>
        <v>8.4775000000000009</v>
      </c>
    </row>
    <row r="114" spans="1:7" x14ac:dyDescent="0.3">
      <c r="A114" s="8">
        <v>1937</v>
      </c>
      <c r="B114" s="8" t="s">
        <v>4</v>
      </c>
      <c r="C114" s="8" t="s">
        <v>5</v>
      </c>
      <c r="D114" s="8">
        <v>27.56</v>
      </c>
      <c r="E114" s="8">
        <f>VLOOKUP(A114,[1]global_data!$A$2:$B$267,2, 0)</f>
        <v>8.6999999999999993</v>
      </c>
      <c r="F114" s="9">
        <f t="shared" ref="F114:G114" si="92">AVERAGE(D95:D114)</f>
        <v>27.128000000000004</v>
      </c>
      <c r="G114" s="9">
        <f t="shared" si="92"/>
        <v>8.5114999999999998</v>
      </c>
    </row>
    <row r="115" spans="1:7" x14ac:dyDescent="0.3">
      <c r="A115" s="8">
        <v>1938</v>
      </c>
      <c r="B115" s="8" t="s">
        <v>4</v>
      </c>
      <c r="C115" s="8" t="s">
        <v>5</v>
      </c>
      <c r="D115" s="8">
        <v>27.36</v>
      </c>
      <c r="E115" s="8">
        <f>VLOOKUP(A115,[1]global_data!$A$2:$B$267,2, 0)</f>
        <v>8.86</v>
      </c>
      <c r="F115" s="9">
        <f t="shared" ref="F115:G115" si="93">AVERAGE(D96:D115)</f>
        <v>27.161000000000001</v>
      </c>
      <c r="G115" s="9">
        <f t="shared" si="93"/>
        <v>8.5479999999999983</v>
      </c>
    </row>
    <row r="116" spans="1:7" x14ac:dyDescent="0.3">
      <c r="A116" s="8">
        <v>1939</v>
      </c>
      <c r="B116" s="8" t="s">
        <v>4</v>
      </c>
      <c r="C116" s="8" t="s">
        <v>5</v>
      </c>
      <c r="D116" s="8">
        <v>27.23</v>
      </c>
      <c r="E116" s="8">
        <f>VLOOKUP(A116,[1]global_data!$A$2:$B$267,2, 0)</f>
        <v>8.76</v>
      </c>
      <c r="F116" s="9">
        <f t="shared" ref="F116:G116" si="94">AVERAGE(D97:D116)</f>
        <v>27.156000000000006</v>
      </c>
      <c r="G116" s="9">
        <f t="shared" si="94"/>
        <v>8.5669999999999984</v>
      </c>
    </row>
    <row r="117" spans="1:7" x14ac:dyDescent="0.3">
      <c r="A117" s="8">
        <v>1940</v>
      </c>
      <c r="B117" s="8" t="s">
        <v>4</v>
      </c>
      <c r="C117" s="8" t="s">
        <v>5</v>
      </c>
      <c r="D117" s="8">
        <v>27.4</v>
      </c>
      <c r="E117" s="8">
        <f>VLOOKUP(A117,[1]global_data!$A$2:$B$267,2, 0)</f>
        <v>8.76</v>
      </c>
      <c r="F117" s="9">
        <f t="shared" ref="F117:G117" si="95">AVERAGE(D98:D117)</f>
        <v>27.172000000000004</v>
      </c>
      <c r="G117" s="9">
        <f t="shared" si="95"/>
        <v>8.586999999999998</v>
      </c>
    </row>
    <row r="118" spans="1:7" x14ac:dyDescent="0.3">
      <c r="A118" s="8">
        <v>1941</v>
      </c>
      <c r="B118" s="8" t="s">
        <v>4</v>
      </c>
      <c r="C118" s="8" t="s">
        <v>5</v>
      </c>
      <c r="D118" s="8">
        <v>28.04</v>
      </c>
      <c r="E118" s="8">
        <f>VLOOKUP(A118,[1]global_data!$A$2:$B$267,2, 0)</f>
        <v>8.77</v>
      </c>
      <c r="F118" s="9">
        <f t="shared" ref="F118:G118" si="96">AVERAGE(D99:D118)</f>
        <v>27.233000000000004</v>
      </c>
      <c r="G118" s="9">
        <f t="shared" si="96"/>
        <v>8.5969999999999978</v>
      </c>
    </row>
    <row r="119" spans="1:7" x14ac:dyDescent="0.3">
      <c r="A119" s="8">
        <v>1942</v>
      </c>
      <c r="B119" s="8" t="s">
        <v>4</v>
      </c>
      <c r="C119" s="8" t="s">
        <v>5</v>
      </c>
      <c r="D119" s="8">
        <v>27.34</v>
      </c>
      <c r="E119" s="8">
        <f>VLOOKUP(A119,[1]global_data!$A$2:$B$267,2, 0)</f>
        <v>8.73</v>
      </c>
      <c r="F119" s="9">
        <f t="shared" ref="F119:G119" si="97">AVERAGE(D100:D119)</f>
        <v>27.246000000000002</v>
      </c>
      <c r="G119" s="9">
        <f t="shared" si="97"/>
        <v>8.612999999999996</v>
      </c>
    </row>
    <row r="120" spans="1:7" x14ac:dyDescent="0.3">
      <c r="A120" s="8">
        <v>1943</v>
      </c>
      <c r="B120" s="8" t="s">
        <v>4</v>
      </c>
      <c r="C120" s="8" t="s">
        <v>5</v>
      </c>
      <c r="D120" s="8">
        <v>26.87</v>
      </c>
      <c r="E120" s="8">
        <f>VLOOKUP(A120,[1]global_data!$A$2:$B$267,2, 0)</f>
        <v>8.76</v>
      </c>
      <c r="F120" s="9">
        <f t="shared" ref="F120:G120" si="98">AVERAGE(D101:D120)</f>
        <v>27.240500000000004</v>
      </c>
      <c r="G120" s="9">
        <f t="shared" si="98"/>
        <v>8.629999999999999</v>
      </c>
    </row>
    <row r="121" spans="1:7" x14ac:dyDescent="0.3">
      <c r="A121" s="8">
        <v>1944</v>
      </c>
      <c r="B121" s="8" t="s">
        <v>4</v>
      </c>
      <c r="C121" s="8" t="s">
        <v>5</v>
      </c>
      <c r="D121" s="8">
        <v>27.16</v>
      </c>
      <c r="E121" s="8">
        <f>VLOOKUP(A121,[1]global_data!$A$2:$B$267,2, 0)</f>
        <v>8.85</v>
      </c>
      <c r="F121" s="9">
        <f t="shared" ref="F121:G121" si="99">AVERAGE(D102:D121)</f>
        <v>27.242499999999996</v>
      </c>
      <c r="G121" s="9">
        <f t="shared" si="99"/>
        <v>8.6469999999999985</v>
      </c>
    </row>
    <row r="122" spans="1:7" x14ac:dyDescent="0.3">
      <c r="A122" s="8">
        <v>1945</v>
      </c>
      <c r="B122" s="8" t="s">
        <v>4</v>
      </c>
      <c r="C122" s="8" t="s">
        <v>5</v>
      </c>
      <c r="D122" s="8">
        <v>27.23</v>
      </c>
      <c r="E122" s="8">
        <f>VLOOKUP(A122,[1]global_data!$A$2:$B$267,2, 0)</f>
        <v>8.58</v>
      </c>
      <c r="F122" s="9">
        <f t="shared" ref="F122:G122" si="100">AVERAGE(D103:D122)</f>
        <v>27.260499999999997</v>
      </c>
      <c r="G122" s="9">
        <f t="shared" si="100"/>
        <v>8.6494999999999997</v>
      </c>
    </row>
    <row r="123" spans="1:7" x14ac:dyDescent="0.3">
      <c r="A123" s="8">
        <v>1946</v>
      </c>
      <c r="B123" s="8" t="s">
        <v>4</v>
      </c>
      <c r="C123" s="8" t="s">
        <v>5</v>
      </c>
      <c r="D123" s="8">
        <v>27.81</v>
      </c>
      <c r="E123" s="8">
        <f>VLOOKUP(A123,[1]global_data!$A$2:$B$267,2, 0)</f>
        <v>8.68</v>
      </c>
      <c r="F123" s="9">
        <f t="shared" ref="F123:G123" si="101">AVERAGE(D104:D123)</f>
        <v>27.280999999999999</v>
      </c>
      <c r="G123" s="9">
        <f t="shared" si="101"/>
        <v>8.6470000000000002</v>
      </c>
    </row>
    <row r="124" spans="1:7" x14ac:dyDescent="0.3">
      <c r="A124" s="8">
        <v>1947</v>
      </c>
      <c r="B124" s="8" t="s">
        <v>4</v>
      </c>
      <c r="C124" s="8" t="s">
        <v>5</v>
      </c>
      <c r="D124" s="8">
        <v>27.59</v>
      </c>
      <c r="E124" s="8">
        <f>VLOOKUP(A124,[1]global_data!$A$2:$B$267,2, 0)</f>
        <v>8.8000000000000007</v>
      </c>
      <c r="F124" s="9">
        <f t="shared" ref="F124:G124" si="102">AVERAGE(D105:D124)</f>
        <v>27.303500000000003</v>
      </c>
      <c r="G124" s="9">
        <f t="shared" si="102"/>
        <v>8.6610000000000014</v>
      </c>
    </row>
    <row r="125" spans="1:7" x14ac:dyDescent="0.3">
      <c r="A125" s="8">
        <v>1948</v>
      </c>
      <c r="B125" s="8" t="s">
        <v>4</v>
      </c>
      <c r="C125" s="8" t="s">
        <v>5</v>
      </c>
      <c r="D125" s="8">
        <v>27.35</v>
      </c>
      <c r="E125" s="8">
        <f>VLOOKUP(A125,[1]global_data!$A$2:$B$267,2, 0)</f>
        <v>8.75</v>
      </c>
      <c r="F125" s="9">
        <f t="shared" ref="F125:G125" si="103">AVERAGE(D106:D125)</f>
        <v>27.330000000000002</v>
      </c>
      <c r="G125" s="9">
        <f t="shared" si="103"/>
        <v>8.6670000000000016</v>
      </c>
    </row>
    <row r="126" spans="1:7" x14ac:dyDescent="0.3">
      <c r="A126" s="8">
        <v>1949</v>
      </c>
      <c r="B126" s="8" t="s">
        <v>4</v>
      </c>
      <c r="C126" s="8" t="s">
        <v>5</v>
      </c>
      <c r="D126" s="8">
        <v>27.51</v>
      </c>
      <c r="E126" s="8">
        <f>VLOOKUP(A126,[1]global_data!$A$2:$B$267,2, 0)</f>
        <v>8.59</v>
      </c>
      <c r="F126" s="9">
        <f t="shared" ref="F126:G126" si="104">AVERAGE(D107:D126)</f>
        <v>27.365500000000004</v>
      </c>
      <c r="G126" s="9">
        <f t="shared" si="104"/>
        <v>8.6845000000000034</v>
      </c>
    </row>
    <row r="127" spans="1:7" x14ac:dyDescent="0.3">
      <c r="A127" s="8">
        <v>1950</v>
      </c>
      <c r="B127" s="8" t="s">
        <v>4</v>
      </c>
      <c r="C127" s="8" t="s">
        <v>5</v>
      </c>
      <c r="D127" s="8">
        <v>27.37</v>
      </c>
      <c r="E127" s="8">
        <f>VLOOKUP(A127,[1]global_data!$A$2:$B$267,2, 0)</f>
        <v>8.3699999999999992</v>
      </c>
      <c r="F127" s="9">
        <f t="shared" ref="F127:G127" si="105">AVERAGE(D108:D127)</f>
        <v>27.369500000000006</v>
      </c>
      <c r="G127" s="9">
        <f t="shared" si="105"/>
        <v>8.6715000000000018</v>
      </c>
    </row>
    <row r="128" spans="1:7" x14ac:dyDescent="0.3">
      <c r="A128" s="8">
        <v>1951</v>
      </c>
      <c r="B128" s="8" t="s">
        <v>4</v>
      </c>
      <c r="C128" s="8" t="s">
        <v>5</v>
      </c>
      <c r="D128" s="8">
        <v>27.34</v>
      </c>
      <c r="E128" s="8">
        <f>VLOOKUP(A128,[1]global_data!$A$2:$B$267,2, 0)</f>
        <v>8.6300000000000008</v>
      </c>
      <c r="F128" s="9">
        <f t="shared" ref="F128:G128" si="106">AVERAGE(D109:D128)</f>
        <v>27.359500000000004</v>
      </c>
      <c r="G128" s="9">
        <f t="shared" si="106"/>
        <v>8.6670000000000016</v>
      </c>
    </row>
    <row r="129" spans="1:7" x14ac:dyDescent="0.3">
      <c r="A129" s="8">
        <v>1952</v>
      </c>
      <c r="B129" s="8" t="s">
        <v>4</v>
      </c>
      <c r="C129" s="8" t="s">
        <v>5</v>
      </c>
      <c r="D129" s="8">
        <v>27.48</v>
      </c>
      <c r="E129" s="8">
        <f>VLOOKUP(A129,[1]global_data!$A$2:$B$267,2, 0)</f>
        <v>8.64</v>
      </c>
      <c r="F129" s="9">
        <f t="shared" ref="F129:G129" si="107">AVERAGE(D110:D129)</f>
        <v>27.384500000000003</v>
      </c>
      <c r="G129" s="9">
        <f t="shared" si="107"/>
        <v>8.6634999999999991</v>
      </c>
    </row>
    <row r="130" spans="1:7" x14ac:dyDescent="0.3">
      <c r="A130" s="8">
        <v>1953</v>
      </c>
      <c r="B130" s="8" t="s">
        <v>4</v>
      </c>
      <c r="C130" s="8" t="s">
        <v>5</v>
      </c>
      <c r="D130" s="8">
        <v>27.59</v>
      </c>
      <c r="E130" s="8">
        <f>VLOOKUP(A130,[1]global_data!$A$2:$B$267,2, 0)</f>
        <v>8.8699999999999992</v>
      </c>
      <c r="F130" s="9">
        <f t="shared" ref="F130:G130" si="108">AVERAGE(D111:D130)</f>
        <v>27.404000000000003</v>
      </c>
      <c r="G130" s="9">
        <f t="shared" si="108"/>
        <v>8.6900000000000013</v>
      </c>
    </row>
    <row r="131" spans="1:7" x14ac:dyDescent="0.3">
      <c r="A131" s="8">
        <v>1954</v>
      </c>
      <c r="B131" s="8" t="s">
        <v>4</v>
      </c>
      <c r="C131" s="8" t="s">
        <v>5</v>
      </c>
      <c r="D131" s="8">
        <v>27.38</v>
      </c>
      <c r="E131" s="8">
        <f>VLOOKUP(A131,[1]global_data!$A$2:$B$267,2, 0)</f>
        <v>8.56</v>
      </c>
      <c r="F131" s="9">
        <f t="shared" ref="F131:G131" si="109">AVERAGE(D112:D131)</f>
        <v>27.427500000000002</v>
      </c>
      <c r="G131" s="9">
        <f t="shared" si="109"/>
        <v>8.6864999999999988</v>
      </c>
    </row>
    <row r="132" spans="1:7" x14ac:dyDescent="0.3">
      <c r="A132" s="8">
        <v>1955</v>
      </c>
      <c r="B132" s="8" t="s">
        <v>4</v>
      </c>
      <c r="C132" s="8" t="s">
        <v>5</v>
      </c>
      <c r="D132" s="8">
        <v>27.24</v>
      </c>
      <c r="E132" s="8">
        <f>VLOOKUP(A132,[1]global_data!$A$2:$B$267,2, 0)</f>
        <v>8.6300000000000008</v>
      </c>
      <c r="F132" s="9">
        <f t="shared" ref="F132:G132" si="110">AVERAGE(D113:D132)</f>
        <v>27.417999999999999</v>
      </c>
      <c r="G132" s="9">
        <f t="shared" si="110"/>
        <v>8.6919999999999984</v>
      </c>
    </row>
    <row r="133" spans="1:7" x14ac:dyDescent="0.3">
      <c r="A133" s="8">
        <v>1956</v>
      </c>
      <c r="B133" s="8" t="s">
        <v>4</v>
      </c>
      <c r="C133" s="8" t="s">
        <v>5</v>
      </c>
      <c r="D133" s="8">
        <v>27.16</v>
      </c>
      <c r="E133" s="8">
        <f>VLOOKUP(A133,[1]global_data!$A$2:$B$267,2, 0)</f>
        <v>8.2799999999999994</v>
      </c>
      <c r="F133" s="9">
        <f t="shared" ref="F133:G133" si="111">AVERAGE(D114:D133)</f>
        <v>27.400499999999994</v>
      </c>
      <c r="G133" s="9">
        <f t="shared" si="111"/>
        <v>8.6785000000000014</v>
      </c>
    </row>
    <row r="134" spans="1:7" x14ac:dyDescent="0.3">
      <c r="A134" s="8">
        <v>1957</v>
      </c>
      <c r="B134" s="8" t="s">
        <v>4</v>
      </c>
      <c r="C134" s="8" t="s">
        <v>5</v>
      </c>
      <c r="D134" s="8">
        <v>27.5</v>
      </c>
      <c r="E134" s="8">
        <f>VLOOKUP(A134,[1]global_data!$A$2:$B$267,2, 0)</f>
        <v>8.73</v>
      </c>
      <c r="F134" s="9">
        <f t="shared" ref="F134:G134" si="112">AVERAGE(D115:D134)</f>
        <v>27.397499999999997</v>
      </c>
      <c r="G134" s="9">
        <f t="shared" si="112"/>
        <v>8.68</v>
      </c>
    </row>
    <row r="135" spans="1:7" x14ac:dyDescent="0.3">
      <c r="A135" s="8">
        <v>1958</v>
      </c>
      <c r="B135" s="8" t="s">
        <v>4</v>
      </c>
      <c r="C135" s="8" t="s">
        <v>5</v>
      </c>
      <c r="D135" s="8">
        <v>27.72</v>
      </c>
      <c r="E135" s="8">
        <f>VLOOKUP(A135,[1]global_data!$A$2:$B$267,2, 0)</f>
        <v>8.77</v>
      </c>
      <c r="F135" s="9">
        <f t="shared" ref="F135:G135" si="113">AVERAGE(D116:D135)</f>
        <v>27.415499999999998</v>
      </c>
      <c r="G135" s="9">
        <f t="shared" si="113"/>
        <v>8.6754999999999995</v>
      </c>
    </row>
    <row r="136" spans="1:7" x14ac:dyDescent="0.3">
      <c r="A136" s="8">
        <v>1959</v>
      </c>
      <c r="B136" s="8" t="s">
        <v>4</v>
      </c>
      <c r="C136" s="8" t="s">
        <v>5</v>
      </c>
      <c r="D136" s="8">
        <v>27.73</v>
      </c>
      <c r="E136" s="8">
        <f>VLOOKUP(A136,[1]global_data!$A$2:$B$267,2, 0)</f>
        <v>8.73</v>
      </c>
      <c r="F136" s="9">
        <f t="shared" ref="F136:G136" si="114">AVERAGE(D117:D136)</f>
        <v>27.440500000000004</v>
      </c>
      <c r="G136" s="9">
        <f t="shared" si="114"/>
        <v>8.6739999999999995</v>
      </c>
    </row>
    <row r="137" spans="1:7" x14ac:dyDescent="0.3">
      <c r="A137" s="8">
        <v>1960</v>
      </c>
      <c r="B137" s="8" t="s">
        <v>4</v>
      </c>
      <c r="C137" s="8" t="s">
        <v>5</v>
      </c>
      <c r="D137" s="8">
        <v>27.69</v>
      </c>
      <c r="E137" s="8">
        <f>VLOOKUP(A137,[1]global_data!$A$2:$B$267,2, 0)</f>
        <v>8.58</v>
      </c>
      <c r="F137" s="9">
        <f t="shared" ref="F137:G137" si="115">AVERAGE(D118:D137)</f>
        <v>27.455000000000002</v>
      </c>
      <c r="G137" s="9">
        <f t="shared" si="115"/>
        <v>8.6650000000000009</v>
      </c>
    </row>
    <row r="138" spans="1:7" x14ac:dyDescent="0.3">
      <c r="A138" s="8">
        <v>1961</v>
      </c>
      <c r="B138" s="8" t="s">
        <v>4</v>
      </c>
      <c r="C138" s="8" t="s">
        <v>5</v>
      </c>
      <c r="D138" s="8">
        <v>27.57</v>
      </c>
      <c r="E138" s="8">
        <f>VLOOKUP(A138,[1]global_data!$A$2:$B$267,2, 0)</f>
        <v>8.8000000000000007</v>
      </c>
      <c r="F138" s="9">
        <f t="shared" ref="F138:G138" si="116">AVERAGE(D119:D138)</f>
        <v>27.431500000000007</v>
      </c>
      <c r="G138" s="9">
        <f t="shared" si="116"/>
        <v>8.666500000000001</v>
      </c>
    </row>
    <row r="139" spans="1:7" x14ac:dyDescent="0.3">
      <c r="A139" s="8">
        <v>1962</v>
      </c>
      <c r="B139" s="8" t="s">
        <v>4</v>
      </c>
      <c r="C139" s="8" t="s">
        <v>5</v>
      </c>
      <c r="D139" s="8">
        <v>27.39</v>
      </c>
      <c r="E139" s="8">
        <f>VLOOKUP(A139,[1]global_data!$A$2:$B$267,2, 0)</f>
        <v>8.75</v>
      </c>
      <c r="F139" s="9">
        <f t="shared" ref="F139:G139" si="117">AVERAGE(D120:D139)</f>
        <v>27.433999999999997</v>
      </c>
      <c r="G139" s="9">
        <f t="shared" si="117"/>
        <v>8.6675000000000004</v>
      </c>
    </row>
    <row r="140" spans="1:7" x14ac:dyDescent="0.3">
      <c r="A140" s="8">
        <v>1963</v>
      </c>
      <c r="B140" s="8" t="s">
        <v>4</v>
      </c>
      <c r="C140" s="8" t="s">
        <v>5</v>
      </c>
      <c r="D140" s="8">
        <v>27.22</v>
      </c>
      <c r="E140" s="8">
        <f>VLOOKUP(A140,[1]global_data!$A$2:$B$267,2, 0)</f>
        <v>8.86</v>
      </c>
      <c r="F140" s="9">
        <f t="shared" ref="F140:G140" si="118">AVERAGE(D121:D140)</f>
        <v>27.451500000000003</v>
      </c>
      <c r="G140" s="9">
        <f t="shared" si="118"/>
        <v>8.672500000000003</v>
      </c>
    </row>
    <row r="141" spans="1:7" x14ac:dyDescent="0.3">
      <c r="A141" s="8">
        <v>1964</v>
      </c>
      <c r="B141" s="8" t="s">
        <v>4</v>
      </c>
      <c r="C141" s="8" t="s">
        <v>5</v>
      </c>
      <c r="D141" s="8">
        <v>27.48</v>
      </c>
      <c r="E141" s="8">
        <f>VLOOKUP(A141,[1]global_data!$A$2:$B$267,2, 0)</f>
        <v>8.41</v>
      </c>
      <c r="F141" s="9">
        <f t="shared" ref="F141:G141" si="119">AVERAGE(D122:D141)</f>
        <v>27.467500000000001</v>
      </c>
      <c r="G141" s="9">
        <f t="shared" si="119"/>
        <v>8.650500000000001</v>
      </c>
    </row>
    <row r="142" spans="1:7" x14ac:dyDescent="0.3">
      <c r="A142" s="8">
        <v>1965</v>
      </c>
      <c r="B142" s="8" t="s">
        <v>4</v>
      </c>
      <c r="C142" s="8" t="s">
        <v>5</v>
      </c>
      <c r="D142" s="8">
        <v>27.37</v>
      </c>
      <c r="E142" s="8">
        <f>VLOOKUP(A142,[1]global_data!$A$2:$B$267,2, 0)</f>
        <v>8.5299999999999994</v>
      </c>
      <c r="F142" s="9">
        <f t="shared" ref="F142:G142" si="120">AVERAGE(D123:D142)</f>
        <v>27.474499999999999</v>
      </c>
      <c r="G142" s="9">
        <f t="shared" si="120"/>
        <v>8.6480000000000015</v>
      </c>
    </row>
    <row r="143" spans="1:7" x14ac:dyDescent="0.3">
      <c r="A143" s="8">
        <v>1966</v>
      </c>
      <c r="B143" s="8" t="s">
        <v>4</v>
      </c>
      <c r="C143" s="8" t="s">
        <v>5</v>
      </c>
      <c r="D143" s="8">
        <v>27.89</v>
      </c>
      <c r="E143" s="8">
        <f>VLOOKUP(A143,[1]global_data!$A$2:$B$267,2, 0)</f>
        <v>8.6</v>
      </c>
      <c r="F143" s="9">
        <f t="shared" ref="F143:G143" si="121">AVERAGE(D124:D143)</f>
        <v>27.478500000000004</v>
      </c>
      <c r="G143" s="9">
        <f t="shared" si="121"/>
        <v>8.6439999999999984</v>
      </c>
    </row>
    <row r="144" spans="1:7" x14ac:dyDescent="0.3">
      <c r="A144" s="8">
        <v>1967</v>
      </c>
      <c r="B144" s="8" t="s">
        <v>4</v>
      </c>
      <c r="C144" s="8" t="s">
        <v>5</v>
      </c>
      <c r="D144" s="8">
        <v>27.34</v>
      </c>
      <c r="E144" s="8">
        <f>VLOOKUP(A144,[1]global_data!$A$2:$B$267,2, 0)</f>
        <v>8.6999999999999993</v>
      </c>
      <c r="F144" s="9">
        <f t="shared" ref="F144:G144" si="122">AVERAGE(D125:D144)</f>
        <v>27.466000000000001</v>
      </c>
      <c r="G144" s="9">
        <f t="shared" si="122"/>
        <v>8.6389999999999993</v>
      </c>
    </row>
    <row r="145" spans="1:7" x14ac:dyDescent="0.3">
      <c r="A145" s="8">
        <v>1968</v>
      </c>
      <c r="B145" s="8" t="s">
        <v>4</v>
      </c>
      <c r="C145" s="8" t="s">
        <v>5</v>
      </c>
      <c r="D145" s="8">
        <v>27.41</v>
      </c>
      <c r="E145" s="8">
        <f>VLOOKUP(A145,[1]global_data!$A$2:$B$267,2, 0)</f>
        <v>8.52</v>
      </c>
      <c r="F145" s="9">
        <f t="shared" ref="F145:G145" si="123">AVERAGE(D126:D145)</f>
        <v>27.469000000000001</v>
      </c>
      <c r="G145" s="9">
        <f t="shared" si="123"/>
        <v>8.6275000000000013</v>
      </c>
    </row>
    <row r="146" spans="1:7" x14ac:dyDescent="0.3">
      <c r="A146" s="8">
        <v>1969</v>
      </c>
      <c r="B146" s="8" t="s">
        <v>4</v>
      </c>
      <c r="C146" s="8" t="s">
        <v>5</v>
      </c>
      <c r="D146" s="8">
        <v>27.82</v>
      </c>
      <c r="E146" s="8">
        <f>VLOOKUP(A146,[1]global_data!$A$2:$B$267,2, 0)</f>
        <v>8.6</v>
      </c>
      <c r="F146" s="9">
        <f t="shared" ref="F146:G146" si="124">AVERAGE(D127:D146)</f>
        <v>27.484500000000004</v>
      </c>
      <c r="G146" s="9">
        <f t="shared" si="124"/>
        <v>8.6280000000000001</v>
      </c>
    </row>
    <row r="147" spans="1:7" x14ac:dyDescent="0.3">
      <c r="A147" s="8">
        <v>1970</v>
      </c>
      <c r="B147" s="8" t="s">
        <v>4</v>
      </c>
      <c r="C147" s="8" t="s">
        <v>5</v>
      </c>
      <c r="D147" s="8">
        <v>27.37</v>
      </c>
      <c r="E147" s="8">
        <f>VLOOKUP(A147,[1]global_data!$A$2:$B$267,2, 0)</f>
        <v>8.6999999999999993</v>
      </c>
      <c r="F147" s="9">
        <f t="shared" ref="F147:G147" si="125">AVERAGE(D128:D147)</f>
        <v>27.484500000000004</v>
      </c>
      <c r="G147" s="9">
        <f t="shared" si="125"/>
        <v>8.6444999999999972</v>
      </c>
    </row>
    <row r="148" spans="1:7" x14ac:dyDescent="0.3">
      <c r="A148" s="8">
        <v>1971</v>
      </c>
      <c r="B148" s="8" t="s">
        <v>4</v>
      </c>
      <c r="C148" s="8" t="s">
        <v>5</v>
      </c>
      <c r="D148" s="8">
        <v>27.07</v>
      </c>
      <c r="E148" s="8">
        <f>VLOOKUP(A148,[1]global_data!$A$2:$B$267,2, 0)</f>
        <v>8.6</v>
      </c>
      <c r="F148" s="9">
        <f t="shared" ref="F148:G148" si="126">AVERAGE(D129:D148)</f>
        <v>27.470999999999997</v>
      </c>
      <c r="G148" s="9">
        <f t="shared" si="126"/>
        <v>8.6429999999999989</v>
      </c>
    </row>
    <row r="149" spans="1:7" x14ac:dyDescent="0.3">
      <c r="A149" s="8">
        <v>1972</v>
      </c>
      <c r="B149" s="8" t="s">
        <v>4</v>
      </c>
      <c r="C149" s="8" t="s">
        <v>5</v>
      </c>
      <c r="D149" s="8">
        <v>27.59</v>
      </c>
      <c r="E149" s="8">
        <f>VLOOKUP(A149,[1]global_data!$A$2:$B$267,2, 0)</f>
        <v>8.5</v>
      </c>
      <c r="F149" s="9">
        <f t="shared" ref="F149:G149" si="127">AVERAGE(D130:D149)</f>
        <v>27.476499999999998</v>
      </c>
      <c r="G149" s="9">
        <f t="shared" si="127"/>
        <v>8.6359999999999992</v>
      </c>
    </row>
    <row r="150" spans="1:7" x14ac:dyDescent="0.3">
      <c r="A150" s="8">
        <v>1973</v>
      </c>
      <c r="B150" s="8" t="s">
        <v>4</v>
      </c>
      <c r="C150" s="8" t="s">
        <v>5</v>
      </c>
      <c r="D150" s="8">
        <v>27.77</v>
      </c>
      <c r="E150" s="8">
        <f>VLOOKUP(A150,[1]global_data!$A$2:$B$267,2, 0)</f>
        <v>8.9499999999999993</v>
      </c>
      <c r="F150" s="9">
        <f t="shared" ref="F150:G150" si="128">AVERAGE(D131:D150)</f>
        <v>27.485500000000002</v>
      </c>
      <c r="G150" s="9">
        <f t="shared" si="128"/>
        <v>8.639999999999997</v>
      </c>
    </row>
    <row r="151" spans="1:7" x14ac:dyDescent="0.3">
      <c r="A151" s="8">
        <v>1974</v>
      </c>
      <c r="B151" s="8" t="s">
        <v>4</v>
      </c>
      <c r="C151" s="8" t="s">
        <v>5</v>
      </c>
      <c r="D151" s="8">
        <v>27.42</v>
      </c>
      <c r="E151" s="8">
        <f>VLOOKUP(A151,[1]global_data!$A$2:$B$267,2, 0)</f>
        <v>8.4700000000000006</v>
      </c>
      <c r="F151" s="9">
        <f t="shared" ref="F151:G151" si="129">AVERAGE(D132:D151)</f>
        <v>27.487499999999994</v>
      </c>
      <c r="G151" s="9">
        <f t="shared" si="129"/>
        <v>8.6354999999999968</v>
      </c>
    </row>
    <row r="152" spans="1:7" x14ac:dyDescent="0.3">
      <c r="A152" s="8">
        <v>1975</v>
      </c>
      <c r="B152" s="8" t="s">
        <v>4</v>
      </c>
      <c r="C152" s="8" t="s">
        <v>5</v>
      </c>
      <c r="D152" s="8">
        <v>27.44</v>
      </c>
      <c r="E152" s="8">
        <f>VLOOKUP(A152,[1]global_data!$A$2:$B$267,2, 0)</f>
        <v>8.74</v>
      </c>
      <c r="F152" s="9">
        <f t="shared" ref="F152:G152" si="130">AVERAGE(D133:D152)</f>
        <v>27.497499999999995</v>
      </c>
      <c r="G152" s="9">
        <f t="shared" si="130"/>
        <v>8.6409999999999982</v>
      </c>
    </row>
    <row r="153" spans="1:7" x14ac:dyDescent="0.3">
      <c r="A153" s="8">
        <v>1976</v>
      </c>
      <c r="B153" s="8" t="s">
        <v>4</v>
      </c>
      <c r="C153" s="8" t="s">
        <v>5</v>
      </c>
      <c r="D153" s="8">
        <v>27.27</v>
      </c>
      <c r="E153" s="8">
        <f>VLOOKUP(A153,[1]global_data!$A$2:$B$267,2, 0)</f>
        <v>8.35</v>
      </c>
      <c r="F153" s="9">
        <f t="shared" ref="F153:G153" si="131">AVERAGE(D134:D153)</f>
        <v>27.502999999999997</v>
      </c>
      <c r="G153" s="9">
        <f t="shared" si="131"/>
        <v>8.644499999999999</v>
      </c>
    </row>
    <row r="154" spans="1:7" x14ac:dyDescent="0.3">
      <c r="A154" s="8">
        <v>1977</v>
      </c>
      <c r="B154" s="8" t="s">
        <v>4</v>
      </c>
      <c r="C154" s="8" t="s">
        <v>5</v>
      </c>
      <c r="D154" s="8">
        <v>27.41</v>
      </c>
      <c r="E154" s="8">
        <f>VLOOKUP(A154,[1]global_data!$A$2:$B$267,2, 0)</f>
        <v>8.85</v>
      </c>
      <c r="F154" s="9">
        <f t="shared" ref="F154:G154" si="132">AVERAGE(D135:D154)</f>
        <v>27.498499999999996</v>
      </c>
      <c r="G154" s="9">
        <f t="shared" si="132"/>
        <v>8.6504999999999974</v>
      </c>
    </row>
    <row r="155" spans="1:7" x14ac:dyDescent="0.3">
      <c r="A155" s="8">
        <v>1978</v>
      </c>
      <c r="B155" s="8" t="s">
        <v>4</v>
      </c>
      <c r="C155" s="8" t="s">
        <v>5</v>
      </c>
      <c r="D155" s="8">
        <v>27.46</v>
      </c>
      <c r="E155" s="8">
        <f>VLOOKUP(A155,[1]global_data!$A$2:$B$267,2, 0)</f>
        <v>8.69</v>
      </c>
      <c r="F155" s="9">
        <f t="shared" ref="F155:G155" si="133">AVERAGE(D136:D155)</f>
        <v>27.485500000000002</v>
      </c>
      <c r="G155" s="9">
        <f t="shared" si="133"/>
        <v>8.6464999999999996</v>
      </c>
    </row>
    <row r="156" spans="1:7" x14ac:dyDescent="0.3">
      <c r="A156" s="8">
        <v>1979</v>
      </c>
      <c r="B156" s="8" t="s">
        <v>4</v>
      </c>
      <c r="C156" s="8" t="s">
        <v>5</v>
      </c>
      <c r="D156" s="8">
        <v>27.59</v>
      </c>
      <c r="E156" s="8">
        <f>VLOOKUP(A156,[1]global_data!$A$2:$B$267,2, 0)</f>
        <v>8.73</v>
      </c>
      <c r="F156" s="9">
        <f t="shared" ref="F156:G156" si="134">AVERAGE(D137:D156)</f>
        <v>27.478500000000004</v>
      </c>
      <c r="G156" s="9">
        <f t="shared" si="134"/>
        <v>8.6464999999999996</v>
      </c>
    </row>
    <row r="157" spans="1:7" x14ac:dyDescent="0.3">
      <c r="A157" s="8">
        <v>1980</v>
      </c>
      <c r="B157" s="8" t="s">
        <v>4</v>
      </c>
      <c r="C157" s="8" t="s">
        <v>5</v>
      </c>
      <c r="D157" s="8">
        <v>27.54</v>
      </c>
      <c r="E157" s="8">
        <f>VLOOKUP(A157,[1]global_data!$A$2:$B$267,2, 0)</f>
        <v>8.98</v>
      </c>
      <c r="F157" s="9">
        <f t="shared" ref="F157:G157" si="135">AVERAGE(D138:D157)</f>
        <v>27.470999999999997</v>
      </c>
      <c r="G157" s="9">
        <f t="shared" si="135"/>
        <v>8.6664999999999974</v>
      </c>
    </row>
    <row r="158" spans="1:7" x14ac:dyDescent="0.3">
      <c r="A158" s="8">
        <v>1981</v>
      </c>
      <c r="B158" s="8" t="s">
        <v>4</v>
      </c>
      <c r="C158" s="8" t="s">
        <v>5</v>
      </c>
      <c r="D158" s="8">
        <v>27.71</v>
      </c>
      <c r="E158" s="8">
        <f>VLOOKUP(A158,[1]global_data!$A$2:$B$267,2, 0)</f>
        <v>9.17</v>
      </c>
      <c r="F158" s="9">
        <f t="shared" ref="F158:G158" si="136">AVERAGE(D139:D158)</f>
        <v>27.477999999999998</v>
      </c>
      <c r="G158" s="9">
        <f t="shared" si="136"/>
        <v>8.6849999999999969</v>
      </c>
    </row>
    <row r="159" spans="1:7" x14ac:dyDescent="0.3">
      <c r="A159" s="8">
        <v>1982</v>
      </c>
      <c r="B159" s="8" t="s">
        <v>4</v>
      </c>
      <c r="C159" s="8" t="s">
        <v>5</v>
      </c>
      <c r="D159" s="8">
        <v>27.55</v>
      </c>
      <c r="E159" s="8">
        <f>VLOOKUP(A159,[1]global_data!$A$2:$B$267,2, 0)</f>
        <v>8.64</v>
      </c>
      <c r="F159" s="9">
        <f t="shared" ref="F159:G159" si="137">AVERAGE(D140:D159)</f>
        <v>27.485999999999997</v>
      </c>
      <c r="G159" s="9">
        <f t="shared" si="137"/>
        <v>8.6794999999999956</v>
      </c>
    </row>
    <row r="160" spans="1:7" x14ac:dyDescent="0.3">
      <c r="A160" s="8">
        <v>1983</v>
      </c>
      <c r="B160" s="8" t="s">
        <v>4</v>
      </c>
      <c r="C160" s="8" t="s">
        <v>5</v>
      </c>
      <c r="D160" s="8">
        <v>27.77</v>
      </c>
      <c r="E160" s="8">
        <f>VLOOKUP(A160,[1]global_data!$A$2:$B$267,2, 0)</f>
        <v>9.0299999999999994</v>
      </c>
      <c r="F160" s="9">
        <f t="shared" ref="F160:G160" si="138">AVERAGE(D141:D160)</f>
        <v>27.513500000000001</v>
      </c>
      <c r="G160" s="9">
        <f t="shared" si="138"/>
        <v>8.6879999999999988</v>
      </c>
    </row>
    <row r="161" spans="1:7" x14ac:dyDescent="0.3">
      <c r="A161" s="8">
        <v>1984</v>
      </c>
      <c r="B161" s="8" t="s">
        <v>4</v>
      </c>
      <c r="C161" s="8" t="s">
        <v>5</v>
      </c>
      <c r="D161" s="8">
        <v>27.43</v>
      </c>
      <c r="E161" s="8">
        <f>VLOOKUP(A161,[1]global_data!$A$2:$B$267,2, 0)</f>
        <v>8.69</v>
      </c>
      <c r="F161" s="9">
        <f t="shared" ref="F161:G161" si="139">AVERAGE(D142:D161)</f>
        <v>27.510999999999996</v>
      </c>
      <c r="G161" s="9">
        <f t="shared" si="139"/>
        <v>8.7019999999999964</v>
      </c>
    </row>
    <row r="162" spans="1:7" x14ac:dyDescent="0.3">
      <c r="A162" s="8">
        <v>1985</v>
      </c>
      <c r="B162" s="8" t="s">
        <v>4</v>
      </c>
      <c r="C162" s="8" t="s">
        <v>5</v>
      </c>
      <c r="D162" s="8">
        <v>27.64</v>
      </c>
      <c r="E162" s="8">
        <f>VLOOKUP(A162,[1]global_data!$A$2:$B$267,2, 0)</f>
        <v>8.66</v>
      </c>
      <c r="F162" s="9">
        <f t="shared" ref="F162:G162" si="140">AVERAGE(D143:D162)</f>
        <v>27.524499999999996</v>
      </c>
      <c r="G162" s="9">
        <f t="shared" si="140"/>
        <v>8.7084999999999972</v>
      </c>
    </row>
    <row r="163" spans="1:7" x14ac:dyDescent="0.3">
      <c r="A163" s="8">
        <v>1986</v>
      </c>
      <c r="B163" s="8" t="s">
        <v>4</v>
      </c>
      <c r="C163" s="8" t="s">
        <v>5</v>
      </c>
      <c r="D163" s="8">
        <v>27.47</v>
      </c>
      <c r="E163" s="8">
        <f>VLOOKUP(A163,[1]global_data!$A$2:$B$267,2, 0)</f>
        <v>8.83</v>
      </c>
      <c r="F163" s="9">
        <f t="shared" ref="F163:G163" si="141">AVERAGE(D144:D163)</f>
        <v>27.503500000000003</v>
      </c>
      <c r="G163" s="9">
        <f t="shared" si="141"/>
        <v>8.7200000000000006</v>
      </c>
    </row>
    <row r="164" spans="1:7" x14ac:dyDescent="0.3">
      <c r="A164" s="8">
        <v>1987</v>
      </c>
      <c r="B164" s="8" t="s">
        <v>4</v>
      </c>
      <c r="C164" s="8" t="s">
        <v>5</v>
      </c>
      <c r="D164" s="8">
        <v>28.02</v>
      </c>
      <c r="E164" s="8">
        <f>VLOOKUP(A164,[1]global_data!$A$2:$B$267,2, 0)</f>
        <v>8.99</v>
      </c>
      <c r="F164" s="9">
        <f t="shared" ref="F164:G164" si="142">AVERAGE(D145:D164)</f>
        <v>27.537500000000001</v>
      </c>
      <c r="G164" s="9">
        <f t="shared" si="142"/>
        <v>8.7345000000000006</v>
      </c>
    </row>
    <row r="165" spans="1:7" x14ac:dyDescent="0.3">
      <c r="A165" s="8">
        <v>1988</v>
      </c>
      <c r="B165" s="8" t="s">
        <v>4</v>
      </c>
      <c r="C165" s="8" t="s">
        <v>5</v>
      </c>
      <c r="D165" s="8">
        <v>27.79</v>
      </c>
      <c r="E165" s="8">
        <f>VLOOKUP(A165,[1]global_data!$A$2:$B$267,2, 0)</f>
        <v>9.1999999999999993</v>
      </c>
      <c r="F165" s="9">
        <f t="shared" ref="F165:G165" si="143">AVERAGE(D146:D165)</f>
        <v>27.556499999999993</v>
      </c>
      <c r="G165" s="9">
        <f t="shared" si="143"/>
        <v>8.7684999999999995</v>
      </c>
    </row>
    <row r="166" spans="1:7" x14ac:dyDescent="0.3">
      <c r="A166" s="8">
        <v>1989</v>
      </c>
      <c r="B166" s="8" t="s">
        <v>4</v>
      </c>
      <c r="C166" s="8" t="s">
        <v>5</v>
      </c>
      <c r="D166" s="8">
        <v>27.52</v>
      </c>
      <c r="E166" s="8">
        <f>VLOOKUP(A166,[1]global_data!$A$2:$B$267,2, 0)</f>
        <v>8.92</v>
      </c>
      <c r="F166" s="9">
        <f t="shared" ref="F166:G166" si="144">AVERAGE(D147:D166)</f>
        <v>27.541499999999996</v>
      </c>
      <c r="G166" s="9">
        <f t="shared" si="144"/>
        <v>8.7844999999999995</v>
      </c>
    </row>
    <row r="167" spans="1:7" x14ac:dyDescent="0.3">
      <c r="A167" s="8">
        <v>1990</v>
      </c>
      <c r="B167" s="8" t="s">
        <v>4</v>
      </c>
      <c r="C167" s="8" t="s">
        <v>5</v>
      </c>
      <c r="D167" s="8">
        <v>27.88</v>
      </c>
      <c r="E167" s="8">
        <f>VLOOKUP(A167,[1]global_data!$A$2:$B$267,2, 0)</f>
        <v>9.23</v>
      </c>
      <c r="F167" s="9">
        <f t="shared" ref="F167:G167" si="145">AVERAGE(D148:D167)</f>
        <v>27.567</v>
      </c>
      <c r="G167" s="9">
        <f t="shared" si="145"/>
        <v>8.8109999999999999</v>
      </c>
    </row>
    <row r="168" spans="1:7" x14ac:dyDescent="0.3">
      <c r="A168" s="8">
        <v>1991</v>
      </c>
      <c r="B168" s="8" t="s">
        <v>4</v>
      </c>
      <c r="C168" s="8" t="s">
        <v>5</v>
      </c>
      <c r="D168" s="8">
        <v>27.71</v>
      </c>
      <c r="E168" s="8">
        <f>VLOOKUP(A168,[1]global_data!$A$2:$B$267,2, 0)</f>
        <v>9.18</v>
      </c>
      <c r="F168" s="9">
        <f t="shared" ref="F168:G168" si="146">AVERAGE(D149:D168)</f>
        <v>27.599</v>
      </c>
      <c r="G168" s="9">
        <f t="shared" si="146"/>
        <v>8.84</v>
      </c>
    </row>
    <row r="169" spans="1:7" x14ac:dyDescent="0.3">
      <c r="A169" s="8">
        <v>1992</v>
      </c>
      <c r="B169" s="8" t="s">
        <v>4</v>
      </c>
      <c r="C169" s="8" t="s">
        <v>5</v>
      </c>
      <c r="D169" s="8">
        <v>27.64</v>
      </c>
      <c r="E169" s="8">
        <f>VLOOKUP(A169,[1]global_data!$A$2:$B$267,2, 0)</f>
        <v>8.84</v>
      </c>
      <c r="F169" s="9">
        <f t="shared" ref="F169:G169" si="147">AVERAGE(D150:D169)</f>
        <v>27.601499999999998</v>
      </c>
      <c r="G169" s="9">
        <f t="shared" si="147"/>
        <v>8.8569999999999993</v>
      </c>
    </row>
    <row r="170" spans="1:7" x14ac:dyDescent="0.3">
      <c r="A170" s="8">
        <v>1993</v>
      </c>
      <c r="B170" s="8" t="s">
        <v>4</v>
      </c>
      <c r="C170" s="8" t="s">
        <v>5</v>
      </c>
      <c r="D170" s="8">
        <v>27.5</v>
      </c>
      <c r="E170" s="8">
        <f>VLOOKUP(A170,[1]global_data!$A$2:$B$267,2, 0)</f>
        <v>8.8699999999999992</v>
      </c>
      <c r="F170" s="9">
        <f t="shared" ref="F170:G170" si="148">AVERAGE(D151:D170)</f>
        <v>27.588000000000001</v>
      </c>
      <c r="G170" s="9">
        <f t="shared" si="148"/>
        <v>8.852999999999998</v>
      </c>
    </row>
    <row r="171" spans="1:7" x14ac:dyDescent="0.3">
      <c r="A171" s="8">
        <v>1994</v>
      </c>
      <c r="B171" s="8" t="s">
        <v>4</v>
      </c>
      <c r="C171" s="8" t="s">
        <v>5</v>
      </c>
      <c r="D171" s="8">
        <v>27.6</v>
      </c>
      <c r="E171" s="8">
        <f>VLOOKUP(A171,[1]global_data!$A$2:$B$267,2, 0)</f>
        <v>9.0399999999999991</v>
      </c>
      <c r="F171" s="9">
        <f t="shared" ref="F171:G171" si="149">AVERAGE(D152:D171)</f>
        <v>27.596999999999998</v>
      </c>
      <c r="G171" s="9">
        <f t="shared" si="149"/>
        <v>8.8814999999999991</v>
      </c>
    </row>
    <row r="172" spans="1:7" x14ac:dyDescent="0.3">
      <c r="A172" s="8">
        <v>1995</v>
      </c>
      <c r="B172" s="8" t="s">
        <v>4</v>
      </c>
      <c r="C172" s="8" t="s">
        <v>5</v>
      </c>
      <c r="D172" s="8">
        <v>27.65</v>
      </c>
      <c r="E172" s="8">
        <f>VLOOKUP(A172,[1]global_data!$A$2:$B$267,2, 0)</f>
        <v>9.35</v>
      </c>
      <c r="F172" s="9">
        <f t="shared" ref="F172:G172" si="150">AVERAGE(D153:D172)</f>
        <v>27.607499999999998</v>
      </c>
      <c r="G172" s="9">
        <f t="shared" si="150"/>
        <v>8.9120000000000008</v>
      </c>
    </row>
    <row r="173" spans="1:7" x14ac:dyDescent="0.3">
      <c r="A173" s="8">
        <v>1996</v>
      </c>
      <c r="B173" s="8" t="s">
        <v>4</v>
      </c>
      <c r="C173" s="8" t="s">
        <v>5</v>
      </c>
      <c r="D173" s="8">
        <v>27.43</v>
      </c>
      <c r="E173" s="8">
        <f>VLOOKUP(A173,[1]global_data!$A$2:$B$267,2, 0)</f>
        <v>9.0399999999999991</v>
      </c>
      <c r="F173" s="9">
        <f t="shared" ref="F173:G173" si="151">AVERAGE(D154:D173)</f>
        <v>27.615499999999997</v>
      </c>
      <c r="G173" s="9">
        <f t="shared" si="151"/>
        <v>8.9464999999999986</v>
      </c>
    </row>
    <row r="174" spans="1:7" x14ac:dyDescent="0.3">
      <c r="A174" s="8">
        <v>1997</v>
      </c>
      <c r="B174" s="8" t="s">
        <v>4</v>
      </c>
      <c r="C174" s="8" t="s">
        <v>5</v>
      </c>
      <c r="D174" s="8">
        <v>27.8</v>
      </c>
      <c r="E174" s="8">
        <f>VLOOKUP(A174,[1]global_data!$A$2:$B$267,2, 0)</f>
        <v>9.1999999999999993</v>
      </c>
      <c r="F174" s="9">
        <f t="shared" ref="F174:G174" si="152">AVERAGE(D155:D174)</f>
        <v>27.634999999999998</v>
      </c>
      <c r="G174" s="9">
        <f t="shared" si="152"/>
        <v>8.9639999999999986</v>
      </c>
    </row>
    <row r="175" spans="1:7" x14ac:dyDescent="0.3">
      <c r="A175" s="8">
        <v>1998</v>
      </c>
      <c r="B175" s="8" t="s">
        <v>4</v>
      </c>
      <c r="C175" s="8" t="s">
        <v>5</v>
      </c>
      <c r="D175" s="8">
        <v>28.39</v>
      </c>
      <c r="E175" s="8">
        <f>VLOOKUP(A175,[1]global_data!$A$2:$B$267,2, 0)</f>
        <v>9.52</v>
      </c>
      <c r="F175" s="9">
        <f t="shared" ref="F175:G175" si="153">AVERAGE(D156:D175)</f>
        <v>27.6815</v>
      </c>
      <c r="G175" s="9">
        <f t="shared" si="153"/>
        <v>9.0054999999999996</v>
      </c>
    </row>
    <row r="176" spans="1:7" x14ac:dyDescent="0.3">
      <c r="A176" s="8">
        <v>1999</v>
      </c>
      <c r="B176" s="8" t="s">
        <v>4</v>
      </c>
      <c r="C176" s="8" t="s">
        <v>5</v>
      </c>
      <c r="D176" s="8">
        <v>27.45</v>
      </c>
      <c r="E176" s="8">
        <f>VLOOKUP(A176,[1]global_data!$A$2:$B$267,2, 0)</f>
        <v>9.2899999999999991</v>
      </c>
      <c r="F176" s="9">
        <f t="shared" ref="F176:G176" si="154">AVERAGE(D157:D176)</f>
        <v>27.674500000000002</v>
      </c>
      <c r="G176" s="9">
        <f t="shared" si="154"/>
        <v>9.0335000000000001</v>
      </c>
    </row>
    <row r="177" spans="1:7" x14ac:dyDescent="0.3">
      <c r="A177" s="8">
        <v>2000</v>
      </c>
      <c r="B177" s="8" t="s">
        <v>4</v>
      </c>
      <c r="C177" s="8" t="s">
        <v>5</v>
      </c>
      <c r="D177" s="8">
        <v>27.59</v>
      </c>
      <c r="E177" s="8">
        <f>VLOOKUP(A177,[1]global_data!$A$2:$B$267,2, 0)</f>
        <v>9.1999999999999993</v>
      </c>
      <c r="F177" s="9">
        <f t="shared" ref="F177:G177" si="155">AVERAGE(D158:D177)</f>
        <v>27.677000000000003</v>
      </c>
      <c r="G177" s="9">
        <f t="shared" si="155"/>
        <v>9.0444999999999975</v>
      </c>
    </row>
    <row r="178" spans="1:7" x14ac:dyDescent="0.3">
      <c r="A178" s="8">
        <v>2001</v>
      </c>
      <c r="B178" s="8" t="s">
        <v>4</v>
      </c>
      <c r="C178" s="8" t="s">
        <v>5</v>
      </c>
      <c r="D178" s="8">
        <v>27.83</v>
      </c>
      <c r="E178" s="8">
        <f>VLOOKUP(A178,[1]global_data!$A$2:$B$267,2, 0)</f>
        <v>9.41</v>
      </c>
      <c r="F178" s="9">
        <f t="shared" ref="F178:G178" si="156">AVERAGE(D159:D178)</f>
        <v>27.683000000000003</v>
      </c>
      <c r="G178" s="9">
        <f t="shared" si="156"/>
        <v>9.056499999999998</v>
      </c>
    </row>
    <row r="179" spans="1:7" x14ac:dyDescent="0.3">
      <c r="A179" s="8">
        <v>2002</v>
      </c>
      <c r="B179" s="8" t="s">
        <v>4</v>
      </c>
      <c r="C179" s="8" t="s">
        <v>5</v>
      </c>
      <c r="D179" s="8">
        <v>28.06</v>
      </c>
      <c r="E179" s="8">
        <f>VLOOKUP(A179,[1]global_data!$A$2:$B$267,2, 0)</f>
        <v>9.57</v>
      </c>
      <c r="F179" s="9">
        <f t="shared" ref="F179:G179" si="157">AVERAGE(D160:D179)</f>
        <v>27.708499999999997</v>
      </c>
      <c r="G179" s="9">
        <f t="shared" si="157"/>
        <v>9.102999999999998</v>
      </c>
    </row>
    <row r="180" spans="1:7" x14ac:dyDescent="0.3">
      <c r="A180" s="8">
        <v>2003</v>
      </c>
      <c r="B180" s="8" t="s">
        <v>4</v>
      </c>
      <c r="C180" s="8" t="s">
        <v>5</v>
      </c>
      <c r="D180" s="8">
        <v>27.83</v>
      </c>
      <c r="E180" s="8">
        <f>VLOOKUP(A180,[1]global_data!$A$2:$B$267,2, 0)</f>
        <v>9.5299999999999994</v>
      </c>
      <c r="F180" s="9">
        <f t="shared" ref="F180:G180" si="158">AVERAGE(D161:D180)</f>
        <v>27.711500000000001</v>
      </c>
      <c r="G180" s="9">
        <f t="shared" si="158"/>
        <v>9.1279999999999983</v>
      </c>
    </row>
    <row r="181" spans="1:7" x14ac:dyDescent="0.3">
      <c r="A181" s="8">
        <v>2004</v>
      </c>
      <c r="B181" s="8" t="s">
        <v>4</v>
      </c>
      <c r="C181" s="8" t="s">
        <v>5</v>
      </c>
      <c r="D181" s="8">
        <v>27.69</v>
      </c>
      <c r="E181" s="8">
        <f>VLOOKUP(A181,[1]global_data!$A$2:$B$267,2, 0)</f>
        <v>9.32</v>
      </c>
      <c r="F181" s="9">
        <f t="shared" ref="F181:G181" si="159">AVERAGE(D162:D181)</f>
        <v>27.724499999999999</v>
      </c>
      <c r="G181" s="9">
        <f t="shared" si="159"/>
        <v>9.1594999999999978</v>
      </c>
    </row>
    <row r="182" spans="1:7" x14ac:dyDescent="0.3">
      <c r="A182" s="8">
        <v>2005</v>
      </c>
      <c r="B182" s="8" t="s">
        <v>4</v>
      </c>
      <c r="C182" s="8" t="s">
        <v>5</v>
      </c>
      <c r="D182" s="8">
        <v>27.88</v>
      </c>
      <c r="E182" s="8">
        <f>VLOOKUP(A182,[1]global_data!$A$2:$B$267,2, 0)</f>
        <v>9.6999999999999993</v>
      </c>
      <c r="F182" s="9">
        <f t="shared" ref="F182:G182" si="160">AVERAGE(D163:D182)</f>
        <v>27.736499999999999</v>
      </c>
      <c r="G182" s="9">
        <f t="shared" si="160"/>
        <v>9.2114999999999974</v>
      </c>
    </row>
    <row r="183" spans="1:7" x14ac:dyDescent="0.3">
      <c r="A183" s="8">
        <v>2006</v>
      </c>
      <c r="B183" s="8" t="s">
        <v>4</v>
      </c>
      <c r="C183" s="8" t="s">
        <v>5</v>
      </c>
      <c r="D183" s="8">
        <v>28.04</v>
      </c>
      <c r="E183" s="8">
        <f>VLOOKUP(A183,[1]global_data!$A$2:$B$267,2, 0)</f>
        <v>9.5299999999999994</v>
      </c>
      <c r="F183" s="9">
        <f t="shared" ref="F183:G183" si="161">AVERAGE(D164:D183)</f>
        <v>27.764999999999997</v>
      </c>
      <c r="G183" s="9">
        <f t="shared" si="161"/>
        <v>9.2464999999999993</v>
      </c>
    </row>
    <row r="184" spans="1:7" x14ac:dyDescent="0.3">
      <c r="A184" s="8">
        <v>2007</v>
      </c>
      <c r="B184" s="8" t="s">
        <v>4</v>
      </c>
      <c r="C184" s="8" t="s">
        <v>5</v>
      </c>
      <c r="D184" s="8">
        <v>27.87</v>
      </c>
      <c r="E184" s="8">
        <f>VLOOKUP(A184,[1]global_data!$A$2:$B$267,2, 0)</f>
        <v>9.73</v>
      </c>
      <c r="F184" s="9">
        <f t="shared" ref="F184:G184" si="162">AVERAGE(D165:D184)</f>
        <v>27.7575</v>
      </c>
      <c r="G184" s="9">
        <f t="shared" si="162"/>
        <v>9.2834999999999983</v>
      </c>
    </row>
    <row r="185" spans="1:7" x14ac:dyDescent="0.3">
      <c r="A185" s="8">
        <v>2008</v>
      </c>
      <c r="B185" s="8" t="s">
        <v>4</v>
      </c>
      <c r="C185" s="8" t="s">
        <v>5</v>
      </c>
      <c r="D185" s="8">
        <v>27.61</v>
      </c>
      <c r="E185" s="8">
        <f>VLOOKUP(A185,[1]global_data!$A$2:$B$267,2, 0)</f>
        <v>9.43</v>
      </c>
      <c r="F185" s="9">
        <f t="shared" ref="F185:G185" si="163">AVERAGE(D166:D185)</f>
        <v>27.748499999999996</v>
      </c>
      <c r="G185" s="9">
        <f t="shared" si="163"/>
        <v>9.2949999999999982</v>
      </c>
    </row>
    <row r="186" spans="1:7" x14ac:dyDescent="0.3">
      <c r="A186" s="8">
        <v>2009</v>
      </c>
      <c r="B186" s="8" t="s">
        <v>4</v>
      </c>
      <c r="C186" s="8" t="s">
        <v>5</v>
      </c>
      <c r="D186" s="8">
        <v>27.85</v>
      </c>
      <c r="E186" s="8">
        <f>VLOOKUP(A186,[1]global_data!$A$2:$B$267,2, 0)</f>
        <v>9.51</v>
      </c>
      <c r="F186" s="9">
        <f t="shared" ref="F186:G186" si="164">AVERAGE(D167:D186)</f>
        <v>27.764999999999997</v>
      </c>
      <c r="G186" s="9">
        <f t="shared" si="164"/>
        <v>9.3244999999999987</v>
      </c>
    </row>
    <row r="187" spans="1:7" x14ac:dyDescent="0.3">
      <c r="A187" s="8">
        <v>2010</v>
      </c>
      <c r="B187" s="8" t="s">
        <v>4</v>
      </c>
      <c r="C187" s="8" t="s">
        <v>5</v>
      </c>
      <c r="D187" s="8">
        <v>28.28</v>
      </c>
      <c r="E187" s="8">
        <f>VLOOKUP(A187,[1]global_data!$A$2:$B$267,2, 0)</f>
        <v>9.6999999999999993</v>
      </c>
      <c r="F187" s="9">
        <f t="shared" ref="F187:G187" si="165">AVERAGE(D168:D187)</f>
        <v>27.784999999999997</v>
      </c>
      <c r="G187" s="9">
        <f t="shared" si="165"/>
        <v>9.3479999999999972</v>
      </c>
    </row>
    <row r="188" spans="1:7" x14ac:dyDescent="0.3">
      <c r="A188" s="8">
        <v>2011</v>
      </c>
      <c r="B188" s="8" t="s">
        <v>4</v>
      </c>
      <c r="C188" s="8" t="s">
        <v>5</v>
      </c>
      <c r="D188" s="8">
        <v>27.68</v>
      </c>
      <c r="E188" s="8">
        <f>VLOOKUP(A188,[1]global_data!$A$2:$B$267,2, 0)</f>
        <v>9.52</v>
      </c>
      <c r="F188" s="9">
        <f t="shared" ref="F188:G188" si="166">AVERAGE(D169:D188)</f>
        <v>27.783500000000004</v>
      </c>
      <c r="G188" s="9">
        <f t="shared" si="166"/>
        <v>9.3649999999999984</v>
      </c>
    </row>
    <row r="189" spans="1:7" x14ac:dyDescent="0.3">
      <c r="A189" s="8">
        <v>2012</v>
      </c>
      <c r="B189" s="8" t="s">
        <v>4</v>
      </c>
      <c r="C189" s="8" t="s">
        <v>5</v>
      </c>
      <c r="D189" s="8">
        <v>28.25</v>
      </c>
      <c r="E189" s="8">
        <f>VLOOKUP(A189,[1]global_data!$A$2:$B$267,2, 0)</f>
        <v>9.51</v>
      </c>
      <c r="F189" s="9">
        <f t="shared" ref="F189:G189" si="167">AVERAGE(D170:D189)</f>
        <v>27.814</v>
      </c>
      <c r="G189" s="9">
        <f t="shared" si="167"/>
        <v>9.3984999999999985</v>
      </c>
    </row>
    <row r="190" spans="1:7" x14ac:dyDescent="0.3">
      <c r="A190" s="8">
        <v>2013</v>
      </c>
      <c r="B190" s="8" t="s">
        <v>4</v>
      </c>
      <c r="C190" s="8" t="s">
        <v>5</v>
      </c>
      <c r="D190" s="8">
        <v>28.46</v>
      </c>
      <c r="E190" s="8">
        <f>VLOOKUP(A190,[1]global_data!$A$2:$B$267,2, 0)</f>
        <v>9.61</v>
      </c>
      <c r="F190" s="9">
        <f t="shared" ref="F190:G190" si="168">AVERAGE(D171:D190)</f>
        <v>27.862000000000002</v>
      </c>
      <c r="G190" s="9">
        <f t="shared" si="168"/>
        <v>9.4354999999999993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workbookViewId="0">
      <selection activeCell="J21" sqref="J21"/>
    </sheetView>
  </sheetViews>
  <sheetFormatPr defaultRowHeight="14.4" x14ac:dyDescent="0.3"/>
  <cols>
    <col min="2" max="2" width="14.5546875" bestFit="1" customWidth="1"/>
    <col min="5" max="5" width="15.33203125" bestFit="1" customWidth="1"/>
    <col min="6" max="6" width="15.109375" bestFit="1" customWidth="1"/>
    <col min="7" max="7" width="13.109375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6</v>
      </c>
      <c r="F1" s="4" t="s">
        <v>4</v>
      </c>
      <c r="G1" s="4" t="s">
        <v>7</v>
      </c>
    </row>
    <row r="2" spans="1:7" x14ac:dyDescent="0.3">
      <c r="A2">
        <v>1825</v>
      </c>
      <c r="B2" t="s">
        <v>4</v>
      </c>
      <c r="C2" t="s">
        <v>5</v>
      </c>
      <c r="D2">
        <v>27.11</v>
      </c>
      <c r="E2">
        <f>VLOOKUP(A2,[1]global_data!$A$2:$B$267,2, 0)</f>
        <v>8.39</v>
      </c>
    </row>
    <row r="3" spans="1:7" x14ac:dyDescent="0.3">
      <c r="A3">
        <v>1826</v>
      </c>
      <c r="B3" t="s">
        <v>4</v>
      </c>
      <c r="C3" t="s">
        <v>5</v>
      </c>
      <c r="E3">
        <f>VLOOKUP(A3,[1]global_data!$A$2:$B$267,2, 0)</f>
        <v>8.36</v>
      </c>
    </row>
    <row r="4" spans="1:7" x14ac:dyDescent="0.3">
      <c r="A4">
        <v>1827</v>
      </c>
      <c r="B4" t="s">
        <v>4</v>
      </c>
      <c r="C4" t="s">
        <v>5</v>
      </c>
      <c r="E4">
        <f>VLOOKUP(A4,[1]global_data!$A$2:$B$267,2, 0)</f>
        <v>8.81</v>
      </c>
    </row>
    <row r="5" spans="1:7" x14ac:dyDescent="0.3">
      <c r="A5">
        <v>1828</v>
      </c>
      <c r="B5" t="s">
        <v>4</v>
      </c>
      <c r="C5" t="s">
        <v>5</v>
      </c>
      <c r="E5">
        <f>VLOOKUP(A5,[1]global_data!$A$2:$B$267,2, 0)</f>
        <v>8.17</v>
      </c>
    </row>
    <row r="6" spans="1:7" x14ac:dyDescent="0.3">
      <c r="A6">
        <v>1829</v>
      </c>
      <c r="B6" t="s">
        <v>4</v>
      </c>
      <c r="C6" t="s">
        <v>5</v>
      </c>
      <c r="E6">
        <f>VLOOKUP(A6,[1]global_data!$A$2:$B$267,2, 0)</f>
        <v>7.94</v>
      </c>
    </row>
    <row r="7" spans="1:7" x14ac:dyDescent="0.3">
      <c r="A7">
        <v>1830</v>
      </c>
      <c r="B7" t="s">
        <v>4</v>
      </c>
      <c r="C7" t="s">
        <v>5</v>
      </c>
      <c r="E7">
        <f>VLOOKUP(A7,[1]global_data!$A$2:$B$267,2, 0)</f>
        <v>8.52</v>
      </c>
    </row>
    <row r="8" spans="1:7" x14ac:dyDescent="0.3">
      <c r="A8">
        <v>1831</v>
      </c>
      <c r="B8" t="s">
        <v>4</v>
      </c>
      <c r="C8" t="s">
        <v>5</v>
      </c>
      <c r="E8">
        <f>VLOOKUP(A8,[1]global_data!$A$2:$B$267,2, 0)</f>
        <v>7.64</v>
      </c>
    </row>
    <row r="9" spans="1:7" x14ac:dyDescent="0.3">
      <c r="A9">
        <v>1832</v>
      </c>
      <c r="B9" t="s">
        <v>4</v>
      </c>
      <c r="C9" t="s">
        <v>5</v>
      </c>
      <c r="E9">
        <f>VLOOKUP(A9,[1]global_data!$A$2:$B$267,2, 0)</f>
        <v>7.45</v>
      </c>
    </row>
    <row r="10" spans="1:7" x14ac:dyDescent="0.3">
      <c r="A10">
        <v>1833</v>
      </c>
      <c r="B10" t="s">
        <v>4</v>
      </c>
      <c r="C10" t="s">
        <v>5</v>
      </c>
      <c r="E10">
        <f>VLOOKUP(A10,[1]global_data!$A$2:$B$267,2, 0)</f>
        <v>8.01</v>
      </c>
    </row>
    <row r="11" spans="1:7" x14ac:dyDescent="0.3">
      <c r="A11">
        <v>1834</v>
      </c>
      <c r="B11" t="s">
        <v>4</v>
      </c>
      <c r="C11" t="s">
        <v>5</v>
      </c>
      <c r="E11">
        <f>VLOOKUP(A11,[1]global_data!$A$2:$B$267,2, 0)</f>
        <v>8.15</v>
      </c>
    </row>
    <row r="12" spans="1:7" x14ac:dyDescent="0.3">
      <c r="A12">
        <v>1835</v>
      </c>
      <c r="B12" t="s">
        <v>4</v>
      </c>
      <c r="C12" t="s">
        <v>5</v>
      </c>
      <c r="E12">
        <f>VLOOKUP(A12,[1]global_data!$A$2:$B$267,2, 0)</f>
        <v>7.39</v>
      </c>
    </row>
    <row r="13" spans="1:7" x14ac:dyDescent="0.3">
      <c r="A13">
        <v>1836</v>
      </c>
      <c r="B13" t="s">
        <v>4</v>
      </c>
      <c r="C13" t="s">
        <v>5</v>
      </c>
      <c r="E13">
        <f>VLOOKUP(A13,[1]global_data!$A$2:$B$267,2, 0)</f>
        <v>7.7</v>
      </c>
    </row>
    <row r="14" spans="1:7" x14ac:dyDescent="0.3">
      <c r="A14">
        <v>1837</v>
      </c>
      <c r="B14" t="s">
        <v>4</v>
      </c>
      <c r="C14" t="s">
        <v>5</v>
      </c>
      <c r="E14">
        <f>VLOOKUP(A14,[1]global_data!$A$2:$B$267,2, 0)</f>
        <v>7.38</v>
      </c>
    </row>
    <row r="15" spans="1:7" x14ac:dyDescent="0.3">
      <c r="A15">
        <v>1838</v>
      </c>
      <c r="B15" t="s">
        <v>4</v>
      </c>
      <c r="C15" t="s">
        <v>5</v>
      </c>
      <c r="E15">
        <f>VLOOKUP(A15,[1]global_data!$A$2:$B$267,2, 0)</f>
        <v>7.51</v>
      </c>
    </row>
    <row r="16" spans="1:7" x14ac:dyDescent="0.3">
      <c r="A16">
        <v>1839</v>
      </c>
      <c r="B16" t="s">
        <v>4</v>
      </c>
      <c r="C16" t="s">
        <v>5</v>
      </c>
      <c r="D16">
        <v>26.69</v>
      </c>
      <c r="E16">
        <f>VLOOKUP(A16,[1]global_data!$A$2:$B$267,2, 0)</f>
        <v>7.63</v>
      </c>
    </row>
    <row r="17" spans="1:7" x14ac:dyDescent="0.3">
      <c r="A17">
        <v>1840</v>
      </c>
      <c r="B17" t="s">
        <v>4</v>
      </c>
      <c r="C17" t="s">
        <v>5</v>
      </c>
      <c r="D17">
        <v>26.63</v>
      </c>
      <c r="E17">
        <f>VLOOKUP(A17,[1]global_data!$A$2:$B$267,2, 0)</f>
        <v>7.8</v>
      </c>
    </row>
    <row r="18" spans="1:7" x14ac:dyDescent="0.3">
      <c r="A18">
        <v>1841</v>
      </c>
      <c r="B18" t="s">
        <v>4</v>
      </c>
      <c r="C18" t="s">
        <v>5</v>
      </c>
      <c r="D18">
        <v>27.02</v>
      </c>
      <c r="E18">
        <f>VLOOKUP(A18,[1]global_data!$A$2:$B$267,2, 0)</f>
        <v>7.69</v>
      </c>
    </row>
    <row r="19" spans="1:7" x14ac:dyDescent="0.3">
      <c r="A19">
        <v>1842</v>
      </c>
      <c r="B19" t="s">
        <v>4</v>
      </c>
      <c r="C19" t="s">
        <v>5</v>
      </c>
      <c r="D19">
        <v>26.87</v>
      </c>
      <c r="E19">
        <f>VLOOKUP(A19,[1]global_data!$A$2:$B$267,2, 0)</f>
        <v>8.02</v>
      </c>
    </row>
    <row r="20" spans="1:7" x14ac:dyDescent="0.3">
      <c r="A20">
        <v>1843</v>
      </c>
      <c r="B20" t="s">
        <v>4</v>
      </c>
      <c r="C20" t="s">
        <v>5</v>
      </c>
      <c r="D20">
        <v>26.94</v>
      </c>
      <c r="E20">
        <f>VLOOKUP(A20,[1]global_data!$A$2:$B$267,2, 0)</f>
        <v>8.17</v>
      </c>
    </row>
    <row r="21" spans="1:7" x14ac:dyDescent="0.3">
      <c r="A21">
        <v>1844</v>
      </c>
      <c r="B21" t="s">
        <v>4</v>
      </c>
      <c r="C21" t="s">
        <v>5</v>
      </c>
      <c r="D21">
        <v>26.41</v>
      </c>
      <c r="E21">
        <f>VLOOKUP(A21,[1]global_data!$A$2:$B$267,2, 0)</f>
        <v>7.65</v>
      </c>
      <c r="F21" s="1"/>
      <c r="G21" s="1"/>
    </row>
    <row r="22" spans="1:7" x14ac:dyDescent="0.3">
      <c r="A22">
        <v>1845</v>
      </c>
      <c r="B22" t="s">
        <v>4</v>
      </c>
      <c r="C22" t="s">
        <v>5</v>
      </c>
      <c r="D22">
        <v>26.12</v>
      </c>
      <c r="E22">
        <f>VLOOKUP(A22,[1]global_data!$A$2:$B$267,2, 0)</f>
        <v>7.85</v>
      </c>
      <c r="F22" s="1"/>
      <c r="G22" s="1"/>
    </row>
    <row r="23" spans="1:7" x14ac:dyDescent="0.3">
      <c r="A23">
        <v>1846</v>
      </c>
      <c r="B23" t="s">
        <v>4</v>
      </c>
      <c r="C23" t="s">
        <v>5</v>
      </c>
      <c r="D23">
        <v>26.94</v>
      </c>
      <c r="E23">
        <f>VLOOKUP(A23,[1]global_data!$A$2:$B$267,2, 0)</f>
        <v>8.5500000000000007</v>
      </c>
      <c r="F23" s="1"/>
      <c r="G23" s="1"/>
    </row>
    <row r="24" spans="1:7" x14ac:dyDescent="0.3">
      <c r="A24">
        <v>1847</v>
      </c>
      <c r="B24" t="s">
        <v>4</v>
      </c>
      <c r="C24" t="s">
        <v>5</v>
      </c>
      <c r="D24">
        <v>26.41</v>
      </c>
      <c r="E24">
        <f>VLOOKUP(A24,[1]global_data!$A$2:$B$267,2, 0)</f>
        <v>8.09</v>
      </c>
      <c r="F24" s="1"/>
      <c r="G24" s="1"/>
    </row>
    <row r="25" spans="1:7" x14ac:dyDescent="0.3">
      <c r="A25">
        <v>1848</v>
      </c>
      <c r="B25" t="s">
        <v>4</v>
      </c>
      <c r="C25" t="s">
        <v>5</v>
      </c>
      <c r="E25">
        <f>VLOOKUP(A25,[1]global_data!$A$2:$B$267,2, 0)</f>
        <v>7.98</v>
      </c>
      <c r="F25" s="1"/>
      <c r="G25" s="1"/>
    </row>
    <row r="26" spans="1:7" x14ac:dyDescent="0.3">
      <c r="A26">
        <v>1849</v>
      </c>
      <c r="B26" t="s">
        <v>4</v>
      </c>
      <c r="C26" t="s">
        <v>5</v>
      </c>
      <c r="E26">
        <f>VLOOKUP(A26,[1]global_data!$A$2:$B$267,2, 0)</f>
        <v>7.98</v>
      </c>
      <c r="F26" s="1"/>
      <c r="G26" s="1"/>
    </row>
    <row r="27" spans="1:7" x14ac:dyDescent="0.3">
      <c r="A27">
        <v>1850</v>
      </c>
      <c r="B27" t="s">
        <v>4</v>
      </c>
      <c r="C27" t="s">
        <v>5</v>
      </c>
      <c r="D27">
        <v>26.65</v>
      </c>
      <c r="E27">
        <f>VLOOKUP(A27,[1]global_data!$A$2:$B$267,2, 0)</f>
        <v>7.9</v>
      </c>
      <c r="F27" s="1"/>
      <c r="G27" s="1"/>
    </row>
    <row r="28" spans="1:7" x14ac:dyDescent="0.3">
      <c r="A28">
        <v>1851</v>
      </c>
      <c r="B28" t="s">
        <v>4</v>
      </c>
      <c r="C28" t="s">
        <v>5</v>
      </c>
      <c r="D28">
        <v>26.82</v>
      </c>
      <c r="E28">
        <f>VLOOKUP(A28,[1]global_data!$A$2:$B$267,2, 0)</f>
        <v>8.18</v>
      </c>
      <c r="F28" s="1"/>
      <c r="G28" s="1"/>
    </row>
    <row r="29" spans="1:7" x14ac:dyDescent="0.3">
      <c r="A29">
        <v>1852</v>
      </c>
      <c r="B29" t="s">
        <v>4</v>
      </c>
      <c r="C29" t="s">
        <v>5</v>
      </c>
      <c r="D29">
        <v>26.7</v>
      </c>
      <c r="E29">
        <f>VLOOKUP(A29,[1]global_data!$A$2:$B$267,2, 0)</f>
        <v>8.1</v>
      </c>
      <c r="F29" s="1"/>
      <c r="G29" s="1"/>
    </row>
    <row r="30" spans="1:7" x14ac:dyDescent="0.3">
      <c r="A30">
        <v>1853</v>
      </c>
      <c r="B30" t="s">
        <v>4</v>
      </c>
      <c r="C30" t="s">
        <v>5</v>
      </c>
      <c r="D30">
        <v>26.87</v>
      </c>
      <c r="E30">
        <f>VLOOKUP(A30,[1]global_data!$A$2:$B$267,2, 0)</f>
        <v>8.0399999999999991</v>
      </c>
      <c r="F30" s="1"/>
      <c r="G30" s="1"/>
    </row>
    <row r="31" spans="1:7" x14ac:dyDescent="0.3">
      <c r="A31">
        <v>1854</v>
      </c>
      <c r="B31" t="s">
        <v>4</v>
      </c>
      <c r="C31" t="s">
        <v>5</v>
      </c>
      <c r="D31">
        <v>26.89</v>
      </c>
      <c r="E31">
        <f>VLOOKUP(A31,[1]global_data!$A$2:$B$267,2, 0)</f>
        <v>8.2100000000000009</v>
      </c>
      <c r="F31" s="1"/>
      <c r="G31" s="1"/>
    </row>
    <row r="32" spans="1:7" x14ac:dyDescent="0.3">
      <c r="A32">
        <v>1855</v>
      </c>
      <c r="B32" t="s">
        <v>4</v>
      </c>
      <c r="C32" t="s">
        <v>5</v>
      </c>
      <c r="D32">
        <v>26.76</v>
      </c>
      <c r="E32">
        <f>VLOOKUP(A32,[1]global_data!$A$2:$B$267,2, 0)</f>
        <v>8.11</v>
      </c>
      <c r="F32" s="1"/>
      <c r="G32" s="1"/>
    </row>
    <row r="33" spans="1:7" x14ac:dyDescent="0.3">
      <c r="A33">
        <v>1856</v>
      </c>
      <c r="B33" t="s">
        <v>4</v>
      </c>
      <c r="C33" t="s">
        <v>5</v>
      </c>
      <c r="D33">
        <v>26.53</v>
      </c>
      <c r="E33">
        <f>VLOOKUP(A33,[1]global_data!$A$2:$B$267,2, 0)</f>
        <v>8</v>
      </c>
      <c r="F33" s="1"/>
      <c r="G33" s="1"/>
    </row>
    <row r="34" spans="1:7" x14ac:dyDescent="0.3">
      <c r="A34">
        <v>1857</v>
      </c>
      <c r="B34" t="s">
        <v>4</v>
      </c>
      <c r="C34" t="s">
        <v>5</v>
      </c>
      <c r="D34">
        <v>26.51</v>
      </c>
      <c r="E34">
        <f>VLOOKUP(A34,[1]global_data!$A$2:$B$267,2, 0)</f>
        <v>7.76</v>
      </c>
      <c r="F34" s="1"/>
      <c r="G34" s="1"/>
    </row>
    <row r="35" spans="1:7" x14ac:dyDescent="0.3">
      <c r="A35">
        <v>1858</v>
      </c>
      <c r="B35" t="s">
        <v>4</v>
      </c>
      <c r="C35" t="s">
        <v>5</v>
      </c>
      <c r="D35">
        <v>26.83</v>
      </c>
      <c r="E35">
        <f>VLOOKUP(A35,[1]global_data!$A$2:$B$267,2, 0)</f>
        <v>8.1</v>
      </c>
      <c r="F35" s="1"/>
      <c r="G35" s="1"/>
    </row>
    <row r="36" spans="1:7" x14ac:dyDescent="0.3">
      <c r="A36">
        <v>1859</v>
      </c>
      <c r="B36" t="s">
        <v>4</v>
      </c>
      <c r="C36" t="s">
        <v>5</v>
      </c>
      <c r="D36">
        <v>26.88</v>
      </c>
      <c r="E36">
        <f>VLOOKUP(A36,[1]global_data!$A$2:$B$267,2, 0)</f>
        <v>8.25</v>
      </c>
      <c r="F36" s="1"/>
      <c r="G36" s="1"/>
    </row>
    <row r="37" spans="1:7" x14ac:dyDescent="0.3">
      <c r="A37">
        <v>1860</v>
      </c>
      <c r="B37" t="s">
        <v>4</v>
      </c>
      <c r="C37" t="s">
        <v>5</v>
      </c>
      <c r="D37">
        <v>26.69</v>
      </c>
      <c r="E37">
        <f>VLOOKUP(A37,[1]global_data!$A$2:$B$267,2, 0)</f>
        <v>7.96</v>
      </c>
      <c r="F37" s="1"/>
      <c r="G37" s="1"/>
    </row>
    <row r="38" spans="1:7" x14ac:dyDescent="0.3">
      <c r="A38">
        <v>1861</v>
      </c>
      <c r="B38" t="s">
        <v>4</v>
      </c>
      <c r="C38" t="s">
        <v>5</v>
      </c>
      <c r="D38">
        <v>26.58</v>
      </c>
      <c r="E38">
        <f>VLOOKUP(A38,[1]global_data!$A$2:$B$267,2, 0)</f>
        <v>7.85</v>
      </c>
      <c r="F38" s="1"/>
      <c r="G38" s="1"/>
    </row>
    <row r="39" spans="1:7" x14ac:dyDescent="0.3">
      <c r="A39">
        <v>1862</v>
      </c>
      <c r="B39" t="s">
        <v>4</v>
      </c>
      <c r="C39" t="s">
        <v>5</v>
      </c>
      <c r="D39">
        <v>24.85</v>
      </c>
      <c r="E39">
        <f>VLOOKUP(A39,[1]global_data!$A$2:$B$267,2, 0)</f>
        <v>7.56</v>
      </c>
      <c r="F39" s="1"/>
      <c r="G39" s="1"/>
    </row>
    <row r="40" spans="1:7" x14ac:dyDescent="0.3">
      <c r="A40">
        <v>1863</v>
      </c>
      <c r="B40" t="s">
        <v>4</v>
      </c>
      <c r="C40" t="s">
        <v>5</v>
      </c>
      <c r="D40">
        <v>26.67</v>
      </c>
      <c r="E40">
        <f>VLOOKUP(A40,[1]global_data!$A$2:$B$267,2, 0)</f>
        <v>8.11</v>
      </c>
      <c r="F40" s="1"/>
      <c r="G40" s="1"/>
    </row>
    <row r="41" spans="1:7" x14ac:dyDescent="0.3">
      <c r="A41">
        <v>1864</v>
      </c>
      <c r="B41" t="s">
        <v>4</v>
      </c>
      <c r="C41" t="s">
        <v>5</v>
      </c>
      <c r="D41">
        <v>26.52</v>
      </c>
      <c r="E41">
        <f>VLOOKUP(A41,[1]global_data!$A$2:$B$267,2, 0)</f>
        <v>7.98</v>
      </c>
      <c r="F41" s="1">
        <f>AVERAGE(D2:D41)</f>
        <v>26.6356</v>
      </c>
      <c r="G41" s="1">
        <f>AVERAGE(E2:E41)</f>
        <v>7.9735000000000014</v>
      </c>
    </row>
    <row r="42" spans="1:7" x14ac:dyDescent="0.3">
      <c r="A42">
        <v>1865</v>
      </c>
      <c r="B42" t="s">
        <v>4</v>
      </c>
      <c r="C42" t="s">
        <v>5</v>
      </c>
      <c r="D42">
        <v>26.89</v>
      </c>
      <c r="E42">
        <f>VLOOKUP(A42,[1]global_data!$A$2:$B$267,2, 0)</f>
        <v>8.18</v>
      </c>
      <c r="F42" s="1">
        <f t="shared" ref="F42:F105" si="0">AVERAGE(D3:D42)</f>
        <v>26.626799999999999</v>
      </c>
      <c r="G42" s="1">
        <f t="shared" ref="G42:G105" si="1">AVERAGE(E3:E42)</f>
        <v>7.9682500000000021</v>
      </c>
    </row>
    <row r="43" spans="1:7" x14ac:dyDescent="0.3">
      <c r="A43">
        <v>1866</v>
      </c>
      <c r="B43" t="s">
        <v>4</v>
      </c>
      <c r="C43" t="s">
        <v>5</v>
      </c>
      <c r="D43">
        <v>26.84</v>
      </c>
      <c r="E43">
        <f>VLOOKUP(A43,[1]global_data!$A$2:$B$267,2, 0)</f>
        <v>8.2899999999999991</v>
      </c>
      <c r="F43" s="1">
        <f t="shared" si="0"/>
        <v>26.634999999999998</v>
      </c>
      <c r="G43" s="1">
        <f t="shared" si="1"/>
        <v>7.9665000000000017</v>
      </c>
    </row>
    <row r="44" spans="1:7" x14ac:dyDescent="0.3">
      <c r="A44">
        <v>1867</v>
      </c>
      <c r="B44" t="s">
        <v>4</v>
      </c>
      <c r="C44" t="s">
        <v>5</v>
      </c>
      <c r="D44">
        <v>26.86</v>
      </c>
      <c r="E44">
        <f>VLOOKUP(A44,[1]global_data!$A$2:$B$267,2, 0)</f>
        <v>8.44</v>
      </c>
      <c r="F44" s="1">
        <f t="shared" si="0"/>
        <v>26.643333333333334</v>
      </c>
      <c r="G44" s="1">
        <f t="shared" si="1"/>
        <v>7.9572500000000019</v>
      </c>
    </row>
    <row r="45" spans="1:7" x14ac:dyDescent="0.3">
      <c r="A45">
        <v>1868</v>
      </c>
      <c r="B45" t="s">
        <v>4</v>
      </c>
      <c r="C45" t="s">
        <v>5</v>
      </c>
      <c r="D45">
        <v>27.06</v>
      </c>
      <c r="E45">
        <f>VLOOKUP(A45,[1]global_data!$A$2:$B$267,2, 0)</f>
        <v>8.25</v>
      </c>
      <c r="F45" s="1">
        <f t="shared" si="0"/>
        <v>26.658214285714283</v>
      </c>
      <c r="G45" s="1">
        <f t="shared" si="1"/>
        <v>7.9592500000000017</v>
      </c>
    </row>
    <row r="46" spans="1:7" x14ac:dyDescent="0.3">
      <c r="A46">
        <v>1869</v>
      </c>
      <c r="B46" t="s">
        <v>4</v>
      </c>
      <c r="C46" t="s">
        <v>5</v>
      </c>
      <c r="D46">
        <v>26.64</v>
      </c>
      <c r="E46">
        <f>VLOOKUP(A46,[1]global_data!$A$2:$B$267,2, 0)</f>
        <v>8.43</v>
      </c>
      <c r="F46" s="1">
        <f t="shared" si="0"/>
        <v>26.65758620689655</v>
      </c>
      <c r="G46" s="1">
        <f t="shared" si="1"/>
        <v>7.9715000000000007</v>
      </c>
    </row>
    <row r="47" spans="1:7" x14ac:dyDescent="0.3">
      <c r="A47">
        <v>1870</v>
      </c>
      <c r="B47" t="s">
        <v>4</v>
      </c>
      <c r="C47" t="s">
        <v>5</v>
      </c>
      <c r="D47">
        <v>26.51</v>
      </c>
      <c r="E47">
        <f>VLOOKUP(A47,[1]global_data!$A$2:$B$267,2, 0)</f>
        <v>8.1999999999999993</v>
      </c>
      <c r="F47" s="1">
        <f t="shared" si="0"/>
        <v>26.652666666666665</v>
      </c>
      <c r="G47" s="1">
        <f t="shared" si="1"/>
        <v>7.9634999999999989</v>
      </c>
    </row>
    <row r="48" spans="1:7" x14ac:dyDescent="0.3">
      <c r="A48">
        <v>1871</v>
      </c>
      <c r="B48" t="s">
        <v>4</v>
      </c>
      <c r="C48" t="s">
        <v>5</v>
      </c>
      <c r="D48">
        <v>26.54</v>
      </c>
      <c r="E48">
        <f>VLOOKUP(A48,[1]global_data!$A$2:$B$267,2, 0)</f>
        <v>8.1199999999999992</v>
      </c>
      <c r="F48" s="1">
        <f t="shared" si="0"/>
        <v>26.649032258064512</v>
      </c>
      <c r="G48" s="1">
        <f t="shared" si="1"/>
        <v>7.9755000000000011</v>
      </c>
    </row>
    <row r="49" spans="1:7" x14ac:dyDescent="0.3">
      <c r="A49">
        <v>1872</v>
      </c>
      <c r="B49" t="s">
        <v>4</v>
      </c>
      <c r="C49" t="s">
        <v>5</v>
      </c>
      <c r="D49">
        <v>26.87</v>
      </c>
      <c r="E49">
        <f>VLOOKUP(A49,[1]global_data!$A$2:$B$267,2, 0)</f>
        <v>8.19</v>
      </c>
      <c r="F49" s="1">
        <f t="shared" si="0"/>
        <v>26.655937499999997</v>
      </c>
      <c r="G49" s="1">
        <f t="shared" si="1"/>
        <v>7.9939999999999998</v>
      </c>
    </row>
    <row r="50" spans="1:7" x14ac:dyDescent="0.3">
      <c r="A50">
        <v>1873</v>
      </c>
      <c r="B50" t="s">
        <v>4</v>
      </c>
      <c r="C50" t="s">
        <v>5</v>
      </c>
      <c r="D50">
        <v>26.95</v>
      </c>
      <c r="E50">
        <f>VLOOKUP(A50,[1]global_data!$A$2:$B$267,2, 0)</f>
        <v>8.35</v>
      </c>
      <c r="F50" s="1">
        <f t="shared" si="0"/>
        <v>26.664848484848484</v>
      </c>
      <c r="G50" s="1">
        <f t="shared" si="1"/>
        <v>8.0024999999999995</v>
      </c>
    </row>
    <row r="51" spans="1:7" x14ac:dyDescent="0.3">
      <c r="A51">
        <v>1874</v>
      </c>
      <c r="B51" t="s">
        <v>4</v>
      </c>
      <c r="C51" t="s">
        <v>5</v>
      </c>
      <c r="D51">
        <v>27.03</v>
      </c>
      <c r="E51">
        <f>VLOOKUP(A51,[1]global_data!$A$2:$B$267,2, 0)</f>
        <v>8.43</v>
      </c>
      <c r="F51" s="1">
        <f t="shared" si="0"/>
        <v>26.675588235294114</v>
      </c>
      <c r="G51" s="1">
        <f t="shared" si="1"/>
        <v>8.0094999999999992</v>
      </c>
    </row>
    <row r="52" spans="1:7" x14ac:dyDescent="0.3">
      <c r="A52">
        <v>1875</v>
      </c>
      <c r="B52" t="s">
        <v>4</v>
      </c>
      <c r="C52" t="s">
        <v>5</v>
      </c>
      <c r="D52">
        <v>26.52</v>
      </c>
      <c r="E52">
        <f>VLOOKUP(A52,[1]global_data!$A$2:$B$267,2, 0)</f>
        <v>7.86</v>
      </c>
      <c r="F52" s="1">
        <f t="shared" si="0"/>
        <v>26.671142857142854</v>
      </c>
      <c r="G52" s="1">
        <f t="shared" si="1"/>
        <v>8.0212500000000002</v>
      </c>
    </row>
    <row r="53" spans="1:7" x14ac:dyDescent="0.3">
      <c r="A53">
        <v>1876</v>
      </c>
      <c r="B53" t="s">
        <v>4</v>
      </c>
      <c r="C53" t="s">
        <v>5</v>
      </c>
      <c r="D53">
        <v>26.4</v>
      </c>
      <c r="E53">
        <f>VLOOKUP(A53,[1]global_data!$A$2:$B$267,2, 0)</f>
        <v>8.08</v>
      </c>
      <c r="F53" s="1">
        <f t="shared" si="0"/>
        <v>26.663611111111109</v>
      </c>
      <c r="G53" s="1">
        <f t="shared" si="1"/>
        <v>8.0307500000000012</v>
      </c>
    </row>
    <row r="54" spans="1:7" x14ac:dyDescent="0.3">
      <c r="A54">
        <v>1877</v>
      </c>
      <c r="B54" t="s">
        <v>4</v>
      </c>
      <c r="C54" t="s">
        <v>5</v>
      </c>
      <c r="D54">
        <v>27.15</v>
      </c>
      <c r="E54">
        <f>VLOOKUP(A54,[1]global_data!$A$2:$B$267,2, 0)</f>
        <v>8.5399999999999991</v>
      </c>
      <c r="F54" s="1">
        <f t="shared" si="0"/>
        <v>26.676756756756753</v>
      </c>
      <c r="G54" s="1">
        <f t="shared" si="1"/>
        <v>8.0597500000000011</v>
      </c>
    </row>
    <row r="55" spans="1:7" x14ac:dyDescent="0.3">
      <c r="A55">
        <v>1878</v>
      </c>
      <c r="B55" t="s">
        <v>4</v>
      </c>
      <c r="C55" t="s">
        <v>5</v>
      </c>
      <c r="D55">
        <v>27.44</v>
      </c>
      <c r="E55">
        <f>VLOOKUP(A55,[1]global_data!$A$2:$B$267,2, 0)</f>
        <v>8.83</v>
      </c>
      <c r="F55" s="1">
        <f t="shared" si="0"/>
        <v>26.696842105263155</v>
      </c>
      <c r="G55" s="1">
        <f t="shared" si="1"/>
        <v>8.0927499999999988</v>
      </c>
    </row>
    <row r="56" spans="1:7" x14ac:dyDescent="0.3">
      <c r="A56">
        <v>1879</v>
      </c>
      <c r="B56" t="s">
        <v>4</v>
      </c>
      <c r="C56" t="s">
        <v>5</v>
      </c>
      <c r="D56">
        <v>26.76</v>
      </c>
      <c r="E56">
        <f>VLOOKUP(A56,[1]global_data!$A$2:$B$267,2, 0)</f>
        <v>8.17</v>
      </c>
      <c r="F56" s="1">
        <f t="shared" si="0"/>
        <v>26.698684210526313</v>
      </c>
      <c r="G56" s="1">
        <f t="shared" si="1"/>
        <v>8.1062499999999993</v>
      </c>
    </row>
    <row r="57" spans="1:7" x14ac:dyDescent="0.3">
      <c r="A57">
        <v>1880</v>
      </c>
      <c r="B57" t="s">
        <v>4</v>
      </c>
      <c r="C57" t="s">
        <v>5</v>
      </c>
      <c r="D57">
        <v>26.75</v>
      </c>
      <c r="E57">
        <f>VLOOKUP(A57,[1]global_data!$A$2:$B$267,2, 0)</f>
        <v>8.1199999999999992</v>
      </c>
      <c r="F57" s="1">
        <f t="shared" si="0"/>
        <v>26.70184210526315</v>
      </c>
      <c r="G57" s="1">
        <f t="shared" si="1"/>
        <v>8.114250000000002</v>
      </c>
    </row>
    <row r="58" spans="1:7" x14ac:dyDescent="0.3">
      <c r="A58">
        <v>1881</v>
      </c>
      <c r="B58" t="s">
        <v>4</v>
      </c>
      <c r="C58" t="s">
        <v>5</v>
      </c>
      <c r="D58">
        <v>26.89</v>
      </c>
      <c r="E58">
        <f>VLOOKUP(A58,[1]global_data!$A$2:$B$267,2, 0)</f>
        <v>8.27</v>
      </c>
      <c r="F58" s="1">
        <f t="shared" si="0"/>
        <v>26.698421052631574</v>
      </c>
      <c r="G58" s="1">
        <f t="shared" si="1"/>
        <v>8.1287500000000001</v>
      </c>
    </row>
    <row r="59" spans="1:7" x14ac:dyDescent="0.3">
      <c r="A59">
        <v>1882</v>
      </c>
      <c r="B59" t="s">
        <v>4</v>
      </c>
      <c r="C59" t="s">
        <v>5</v>
      </c>
      <c r="D59">
        <v>26.84</v>
      </c>
      <c r="E59">
        <f>VLOOKUP(A59,[1]global_data!$A$2:$B$267,2, 0)</f>
        <v>8.1300000000000008</v>
      </c>
      <c r="F59" s="1">
        <f t="shared" si="0"/>
        <v>26.697631578947366</v>
      </c>
      <c r="G59" s="1">
        <f t="shared" si="1"/>
        <v>8.1314999999999991</v>
      </c>
    </row>
    <row r="60" spans="1:7" x14ac:dyDescent="0.3">
      <c r="A60">
        <v>1883</v>
      </c>
      <c r="B60" t="s">
        <v>4</v>
      </c>
      <c r="C60" t="s">
        <v>5</v>
      </c>
      <c r="D60">
        <v>26.67</v>
      </c>
      <c r="E60">
        <f>VLOOKUP(A60,[1]global_data!$A$2:$B$267,2, 0)</f>
        <v>7.98</v>
      </c>
      <c r="F60" s="1">
        <f t="shared" si="0"/>
        <v>26.690526315789469</v>
      </c>
      <c r="G60" s="1">
        <f t="shared" si="1"/>
        <v>8.1267499999999995</v>
      </c>
    </row>
    <row r="61" spans="1:7" x14ac:dyDescent="0.3">
      <c r="A61">
        <v>1884</v>
      </c>
      <c r="B61" t="s">
        <v>4</v>
      </c>
      <c r="C61" t="s">
        <v>5</v>
      </c>
      <c r="D61">
        <v>26.4</v>
      </c>
      <c r="E61">
        <f>VLOOKUP(A61,[1]global_data!$A$2:$B$267,2, 0)</f>
        <v>7.77</v>
      </c>
      <c r="F61" s="1">
        <f t="shared" si="0"/>
        <v>26.69026315789473</v>
      </c>
      <c r="G61" s="1">
        <f t="shared" si="1"/>
        <v>8.1297499999999996</v>
      </c>
    </row>
    <row r="62" spans="1:7" x14ac:dyDescent="0.3">
      <c r="A62">
        <v>1885</v>
      </c>
      <c r="B62" t="s">
        <v>4</v>
      </c>
      <c r="C62" t="s">
        <v>5</v>
      </c>
      <c r="D62">
        <v>26.87</v>
      </c>
      <c r="E62">
        <f>VLOOKUP(A62,[1]global_data!$A$2:$B$267,2, 0)</f>
        <v>7.92</v>
      </c>
      <c r="F62" s="1">
        <f t="shared" si="0"/>
        <v>26.709999999999994</v>
      </c>
      <c r="G62" s="1">
        <f t="shared" si="1"/>
        <v>8.1315000000000008</v>
      </c>
    </row>
    <row r="63" spans="1:7" x14ac:dyDescent="0.3">
      <c r="A63">
        <v>1886</v>
      </c>
      <c r="B63" t="s">
        <v>4</v>
      </c>
      <c r="C63" t="s">
        <v>5</v>
      </c>
      <c r="D63">
        <v>26.65</v>
      </c>
      <c r="E63">
        <f>VLOOKUP(A63,[1]global_data!$A$2:$B$267,2, 0)</f>
        <v>7.95</v>
      </c>
      <c r="F63" s="1">
        <f t="shared" si="0"/>
        <v>26.702368421052626</v>
      </c>
      <c r="G63" s="1">
        <f t="shared" si="1"/>
        <v>8.1165000000000003</v>
      </c>
    </row>
    <row r="64" spans="1:7" x14ac:dyDescent="0.3">
      <c r="A64">
        <v>1887</v>
      </c>
      <c r="B64" t="s">
        <v>4</v>
      </c>
      <c r="C64" t="s">
        <v>5</v>
      </c>
      <c r="D64">
        <v>26.34</v>
      </c>
      <c r="E64">
        <f>VLOOKUP(A64,[1]global_data!$A$2:$B$267,2, 0)</f>
        <v>7.91</v>
      </c>
      <c r="F64" s="1">
        <f t="shared" si="0"/>
        <v>26.700526315789471</v>
      </c>
      <c r="G64" s="1">
        <f t="shared" si="1"/>
        <v>8.1120000000000001</v>
      </c>
    </row>
    <row r="65" spans="1:7" x14ac:dyDescent="0.3">
      <c r="A65">
        <v>1888</v>
      </c>
      <c r="B65" t="s">
        <v>4</v>
      </c>
      <c r="C65" t="s">
        <v>5</v>
      </c>
      <c r="D65">
        <v>27.04</v>
      </c>
      <c r="E65">
        <f>VLOOKUP(A65,[1]global_data!$A$2:$B$267,2, 0)</f>
        <v>8.09</v>
      </c>
      <c r="F65" s="1">
        <f t="shared" si="0"/>
        <v>26.709230769230764</v>
      </c>
      <c r="G65" s="1">
        <f t="shared" si="1"/>
        <v>8.114749999999999</v>
      </c>
    </row>
    <row r="66" spans="1:7" x14ac:dyDescent="0.3">
      <c r="A66">
        <v>1889</v>
      </c>
      <c r="B66" t="s">
        <v>4</v>
      </c>
      <c r="C66" t="s">
        <v>5</v>
      </c>
      <c r="D66">
        <v>27.12</v>
      </c>
      <c r="E66">
        <f>VLOOKUP(A66,[1]global_data!$A$2:$B$267,2, 0)</f>
        <v>8.32</v>
      </c>
      <c r="F66" s="1">
        <f t="shared" si="0"/>
        <v>26.719499999999993</v>
      </c>
      <c r="G66" s="1">
        <f t="shared" si="1"/>
        <v>8.1232500000000005</v>
      </c>
    </row>
    <row r="67" spans="1:7" x14ac:dyDescent="0.3">
      <c r="A67">
        <v>1890</v>
      </c>
      <c r="B67" t="s">
        <v>4</v>
      </c>
      <c r="C67" t="s">
        <v>5</v>
      </c>
      <c r="D67">
        <v>26.72</v>
      </c>
      <c r="E67">
        <f>VLOOKUP(A67,[1]global_data!$A$2:$B$267,2, 0)</f>
        <v>7.97</v>
      </c>
      <c r="F67" s="1">
        <f t="shared" si="0"/>
        <v>26.721249999999998</v>
      </c>
      <c r="G67" s="1">
        <f t="shared" si="1"/>
        <v>8.1250000000000018</v>
      </c>
    </row>
    <row r="68" spans="1:7" x14ac:dyDescent="0.3">
      <c r="A68">
        <v>1891</v>
      </c>
      <c r="B68" t="s">
        <v>4</v>
      </c>
      <c r="C68" t="s">
        <v>5</v>
      </c>
      <c r="D68">
        <v>26.93</v>
      </c>
      <c r="E68">
        <f>VLOOKUP(A68,[1]global_data!$A$2:$B$267,2, 0)</f>
        <v>8.02</v>
      </c>
      <c r="F68" s="1">
        <f t="shared" si="0"/>
        <v>26.723999999999997</v>
      </c>
      <c r="G68" s="1">
        <f t="shared" si="1"/>
        <v>8.1209999999999987</v>
      </c>
    </row>
    <row r="69" spans="1:7" x14ac:dyDescent="0.3">
      <c r="A69">
        <v>1892</v>
      </c>
      <c r="B69" t="s">
        <v>4</v>
      </c>
      <c r="C69" t="s">
        <v>5</v>
      </c>
      <c r="D69">
        <v>26.36</v>
      </c>
      <c r="E69">
        <f>VLOOKUP(A69,[1]global_data!$A$2:$B$267,2, 0)</f>
        <v>8.07</v>
      </c>
      <c r="F69" s="1">
        <f t="shared" si="0"/>
        <v>26.715499999999999</v>
      </c>
      <c r="G69" s="1">
        <f t="shared" si="1"/>
        <v>8.1202500000000004</v>
      </c>
    </row>
    <row r="70" spans="1:7" x14ac:dyDescent="0.3">
      <c r="A70">
        <v>1893</v>
      </c>
      <c r="B70" t="s">
        <v>4</v>
      </c>
      <c r="C70" t="s">
        <v>5</v>
      </c>
      <c r="D70">
        <v>26.38</v>
      </c>
      <c r="E70">
        <f>VLOOKUP(A70,[1]global_data!$A$2:$B$267,2, 0)</f>
        <v>8.06</v>
      </c>
      <c r="F70" s="1">
        <f t="shared" si="0"/>
        <v>26.703249999999997</v>
      </c>
      <c r="G70" s="1">
        <f t="shared" si="1"/>
        <v>8.1207499999999992</v>
      </c>
    </row>
    <row r="71" spans="1:7" x14ac:dyDescent="0.3">
      <c r="A71">
        <v>1894</v>
      </c>
      <c r="B71" t="s">
        <v>4</v>
      </c>
      <c r="C71" t="s">
        <v>5</v>
      </c>
      <c r="D71">
        <v>26.59</v>
      </c>
      <c r="E71">
        <f>VLOOKUP(A71,[1]global_data!$A$2:$B$267,2, 0)</f>
        <v>8.16</v>
      </c>
      <c r="F71" s="1">
        <f t="shared" si="0"/>
        <v>26.695749999999997</v>
      </c>
      <c r="G71" s="1">
        <f t="shared" si="1"/>
        <v>8.1195000000000004</v>
      </c>
    </row>
    <row r="72" spans="1:7" x14ac:dyDescent="0.3">
      <c r="A72">
        <v>1895</v>
      </c>
      <c r="B72" t="s">
        <v>4</v>
      </c>
      <c r="C72" t="s">
        <v>5</v>
      </c>
      <c r="D72">
        <v>26.91</v>
      </c>
      <c r="E72">
        <f>VLOOKUP(A72,[1]global_data!$A$2:$B$267,2, 0)</f>
        <v>8.15</v>
      </c>
      <c r="F72" s="1">
        <f t="shared" si="0"/>
        <v>26.6995</v>
      </c>
      <c r="G72" s="1">
        <f t="shared" si="1"/>
        <v>8.1204999999999998</v>
      </c>
    </row>
    <row r="73" spans="1:7" x14ac:dyDescent="0.3">
      <c r="A73">
        <v>1896</v>
      </c>
      <c r="B73" t="s">
        <v>4</v>
      </c>
      <c r="C73" t="s">
        <v>5</v>
      </c>
      <c r="D73">
        <v>26.94</v>
      </c>
      <c r="E73">
        <f>VLOOKUP(A73,[1]global_data!$A$2:$B$267,2, 0)</f>
        <v>8.2100000000000009</v>
      </c>
      <c r="F73" s="1">
        <f t="shared" si="0"/>
        <v>26.709750000000003</v>
      </c>
      <c r="G73" s="1">
        <f t="shared" si="1"/>
        <v>8.12575</v>
      </c>
    </row>
    <row r="74" spans="1:7" x14ac:dyDescent="0.3">
      <c r="A74">
        <v>1897</v>
      </c>
      <c r="B74" t="s">
        <v>4</v>
      </c>
      <c r="C74" t="s">
        <v>5</v>
      </c>
      <c r="D74">
        <v>27.39</v>
      </c>
      <c r="E74">
        <f>VLOOKUP(A74,[1]global_data!$A$2:$B$267,2, 0)</f>
        <v>8.2899999999999991</v>
      </c>
      <c r="F74" s="1">
        <f t="shared" si="0"/>
        <v>26.731749999999998</v>
      </c>
      <c r="G74" s="1">
        <f t="shared" si="1"/>
        <v>8.1390000000000011</v>
      </c>
    </row>
    <row r="75" spans="1:7" x14ac:dyDescent="0.3">
      <c r="A75">
        <v>1898</v>
      </c>
      <c r="B75" t="s">
        <v>4</v>
      </c>
      <c r="C75" t="s">
        <v>5</v>
      </c>
      <c r="D75">
        <v>26.77</v>
      </c>
      <c r="E75">
        <f>VLOOKUP(A75,[1]global_data!$A$2:$B$267,2, 0)</f>
        <v>8.18</v>
      </c>
      <c r="F75" s="1">
        <f t="shared" si="0"/>
        <v>26.730250000000002</v>
      </c>
      <c r="G75" s="1">
        <f t="shared" si="1"/>
        <v>8.141</v>
      </c>
    </row>
    <row r="76" spans="1:7" x14ac:dyDescent="0.3">
      <c r="A76">
        <v>1899</v>
      </c>
      <c r="B76" t="s">
        <v>4</v>
      </c>
      <c r="C76" t="s">
        <v>5</v>
      </c>
      <c r="D76">
        <v>26.7</v>
      </c>
      <c r="E76">
        <f>VLOOKUP(A76,[1]global_data!$A$2:$B$267,2, 0)</f>
        <v>8.4</v>
      </c>
      <c r="F76" s="1">
        <f t="shared" si="0"/>
        <v>26.725749999999998</v>
      </c>
      <c r="G76" s="1">
        <f t="shared" si="1"/>
        <v>8.1447499999999984</v>
      </c>
    </row>
    <row r="77" spans="1:7" x14ac:dyDescent="0.3">
      <c r="A77">
        <v>1900</v>
      </c>
      <c r="B77" t="s">
        <v>4</v>
      </c>
      <c r="C77" t="s">
        <v>5</v>
      </c>
      <c r="D77">
        <v>27.24</v>
      </c>
      <c r="E77">
        <f>VLOOKUP(A77,[1]global_data!$A$2:$B$267,2, 0)</f>
        <v>8.5</v>
      </c>
      <c r="F77" s="1">
        <f t="shared" si="0"/>
        <v>26.7395</v>
      </c>
      <c r="G77" s="1">
        <f t="shared" si="1"/>
        <v>8.1582499999999989</v>
      </c>
    </row>
    <row r="78" spans="1:7" x14ac:dyDescent="0.3">
      <c r="A78">
        <v>1901</v>
      </c>
      <c r="B78" t="s">
        <v>4</v>
      </c>
      <c r="C78" t="s">
        <v>5</v>
      </c>
      <c r="D78">
        <v>26.94</v>
      </c>
      <c r="E78">
        <f>VLOOKUP(A78,[1]global_data!$A$2:$B$267,2, 0)</f>
        <v>8.5399999999999991</v>
      </c>
      <c r="F78" s="1">
        <f t="shared" si="0"/>
        <v>26.7485</v>
      </c>
      <c r="G78" s="1">
        <f t="shared" si="1"/>
        <v>8.1754999999999995</v>
      </c>
    </row>
    <row r="79" spans="1:7" x14ac:dyDescent="0.3">
      <c r="A79">
        <v>1902</v>
      </c>
      <c r="B79" t="s">
        <v>4</v>
      </c>
      <c r="C79" t="s">
        <v>5</v>
      </c>
      <c r="D79">
        <v>26.92</v>
      </c>
      <c r="E79">
        <f>VLOOKUP(A79,[1]global_data!$A$2:$B$267,2, 0)</f>
        <v>8.3000000000000007</v>
      </c>
      <c r="F79" s="1">
        <f t="shared" si="0"/>
        <v>26.800249999999998</v>
      </c>
      <c r="G79" s="1">
        <f t="shared" si="1"/>
        <v>8.1939999999999991</v>
      </c>
    </row>
    <row r="80" spans="1:7" x14ac:dyDescent="0.3">
      <c r="A80">
        <v>1903</v>
      </c>
      <c r="B80" t="s">
        <v>4</v>
      </c>
      <c r="C80" t="s">
        <v>5</v>
      </c>
      <c r="D80">
        <v>27.06</v>
      </c>
      <c r="E80">
        <f>VLOOKUP(A80,[1]global_data!$A$2:$B$267,2, 0)</f>
        <v>8.2200000000000006</v>
      </c>
      <c r="F80" s="1">
        <f t="shared" si="0"/>
        <v>26.809999999999995</v>
      </c>
      <c r="G80" s="1">
        <f t="shared" si="1"/>
        <v>8.1967499999999998</v>
      </c>
    </row>
    <row r="81" spans="1:7" x14ac:dyDescent="0.3">
      <c r="A81">
        <v>1904</v>
      </c>
      <c r="B81" t="s">
        <v>4</v>
      </c>
      <c r="C81" t="s">
        <v>5</v>
      </c>
      <c r="D81">
        <v>26.73</v>
      </c>
      <c r="E81">
        <f>VLOOKUP(A81,[1]global_data!$A$2:$B$267,2, 0)</f>
        <v>8.09</v>
      </c>
      <c r="F81" s="1">
        <f t="shared" si="0"/>
        <v>26.815249999999999</v>
      </c>
      <c r="G81" s="1">
        <f t="shared" si="1"/>
        <v>8.1995000000000005</v>
      </c>
    </row>
    <row r="82" spans="1:7" x14ac:dyDescent="0.3">
      <c r="A82">
        <v>1905</v>
      </c>
      <c r="B82" t="s">
        <v>4</v>
      </c>
      <c r="C82" t="s">
        <v>5</v>
      </c>
      <c r="D82">
        <v>27.32</v>
      </c>
      <c r="E82">
        <f>VLOOKUP(A82,[1]global_data!$A$2:$B$267,2, 0)</f>
        <v>8.23</v>
      </c>
      <c r="F82" s="1">
        <f t="shared" si="0"/>
        <v>26.825999999999993</v>
      </c>
      <c r="G82" s="1">
        <f t="shared" si="1"/>
        <v>8.2007500000000011</v>
      </c>
    </row>
    <row r="83" spans="1:7" x14ac:dyDescent="0.3">
      <c r="A83">
        <v>1906</v>
      </c>
      <c r="B83" t="s">
        <v>4</v>
      </c>
      <c r="C83" t="s">
        <v>5</v>
      </c>
      <c r="D83">
        <v>27.26</v>
      </c>
      <c r="E83">
        <f>VLOOKUP(A83,[1]global_data!$A$2:$B$267,2, 0)</f>
        <v>8.3800000000000008</v>
      </c>
      <c r="F83" s="1">
        <f t="shared" si="0"/>
        <v>26.836500000000001</v>
      </c>
      <c r="G83" s="1">
        <f t="shared" si="1"/>
        <v>8.2029999999999994</v>
      </c>
    </row>
    <row r="84" spans="1:7" x14ac:dyDescent="0.3">
      <c r="A84">
        <v>1907</v>
      </c>
      <c r="B84" t="s">
        <v>4</v>
      </c>
      <c r="C84" t="s">
        <v>5</v>
      </c>
      <c r="D84">
        <v>26.95</v>
      </c>
      <c r="E84">
        <f>VLOOKUP(A84,[1]global_data!$A$2:$B$267,2, 0)</f>
        <v>7.95</v>
      </c>
      <c r="F84" s="1">
        <f t="shared" si="0"/>
        <v>26.838750000000005</v>
      </c>
      <c r="G84" s="1">
        <f t="shared" si="1"/>
        <v>8.1907499999999995</v>
      </c>
    </row>
    <row r="85" spans="1:7" x14ac:dyDescent="0.3">
      <c r="A85">
        <v>1908</v>
      </c>
      <c r="B85" t="s">
        <v>4</v>
      </c>
      <c r="C85" t="s">
        <v>5</v>
      </c>
      <c r="D85">
        <v>26.77</v>
      </c>
      <c r="E85">
        <f>VLOOKUP(A85,[1]global_data!$A$2:$B$267,2, 0)</f>
        <v>8.19</v>
      </c>
      <c r="F85" s="1">
        <f t="shared" si="0"/>
        <v>26.831499999999998</v>
      </c>
      <c r="G85" s="1">
        <f t="shared" si="1"/>
        <v>8.1892499999999995</v>
      </c>
    </row>
    <row r="86" spans="1:7" x14ac:dyDescent="0.3">
      <c r="A86">
        <v>1909</v>
      </c>
      <c r="B86" t="s">
        <v>4</v>
      </c>
      <c r="C86" t="s">
        <v>5</v>
      </c>
      <c r="D86">
        <v>26.96</v>
      </c>
      <c r="E86">
        <f>VLOOKUP(A86,[1]global_data!$A$2:$B$267,2, 0)</f>
        <v>8.18</v>
      </c>
      <c r="F86" s="1">
        <f t="shared" si="0"/>
        <v>26.839500000000005</v>
      </c>
      <c r="G86" s="1">
        <f t="shared" si="1"/>
        <v>8.1829999999999998</v>
      </c>
    </row>
    <row r="87" spans="1:7" x14ac:dyDescent="0.3">
      <c r="A87">
        <v>1910</v>
      </c>
      <c r="B87" t="s">
        <v>4</v>
      </c>
      <c r="C87" t="s">
        <v>5</v>
      </c>
      <c r="D87">
        <v>26.98</v>
      </c>
      <c r="E87">
        <f>VLOOKUP(A87,[1]global_data!$A$2:$B$267,2, 0)</f>
        <v>8.2200000000000006</v>
      </c>
      <c r="F87" s="1">
        <f t="shared" si="0"/>
        <v>26.85125</v>
      </c>
      <c r="G87" s="1">
        <f t="shared" si="1"/>
        <v>8.1835000000000004</v>
      </c>
    </row>
    <row r="88" spans="1:7" x14ac:dyDescent="0.3">
      <c r="A88">
        <v>1911</v>
      </c>
      <c r="B88" t="s">
        <v>4</v>
      </c>
      <c r="C88" t="s">
        <v>5</v>
      </c>
      <c r="D88">
        <v>27.28</v>
      </c>
      <c r="E88">
        <f>VLOOKUP(A88,[1]global_data!$A$2:$B$267,2, 0)</f>
        <v>8.18</v>
      </c>
      <c r="F88" s="1">
        <f t="shared" si="0"/>
        <v>26.86975</v>
      </c>
      <c r="G88" s="1">
        <f t="shared" si="1"/>
        <v>8.1850000000000005</v>
      </c>
    </row>
    <row r="89" spans="1:7" x14ac:dyDescent="0.3">
      <c r="A89">
        <v>1912</v>
      </c>
      <c r="B89" t="s">
        <v>4</v>
      </c>
      <c r="C89" t="s">
        <v>5</v>
      </c>
      <c r="D89">
        <v>27.56</v>
      </c>
      <c r="E89">
        <f>VLOOKUP(A89,[1]global_data!$A$2:$B$267,2, 0)</f>
        <v>8.17</v>
      </c>
      <c r="F89" s="1">
        <f t="shared" si="0"/>
        <v>26.887</v>
      </c>
      <c r="G89" s="1">
        <f t="shared" si="1"/>
        <v>8.1845000000000017</v>
      </c>
    </row>
    <row r="90" spans="1:7" x14ac:dyDescent="0.3">
      <c r="A90">
        <v>1913</v>
      </c>
      <c r="B90" t="s">
        <v>4</v>
      </c>
      <c r="C90" t="s">
        <v>5</v>
      </c>
      <c r="D90">
        <v>26.92</v>
      </c>
      <c r="E90">
        <f>VLOOKUP(A90,[1]global_data!$A$2:$B$267,2, 0)</f>
        <v>8.3000000000000007</v>
      </c>
      <c r="F90" s="1">
        <f t="shared" si="0"/>
        <v>26.886250000000008</v>
      </c>
      <c r="G90" s="1">
        <f t="shared" si="1"/>
        <v>8.1832500000000028</v>
      </c>
    </row>
    <row r="91" spans="1:7" x14ac:dyDescent="0.3">
      <c r="A91">
        <v>1914</v>
      </c>
      <c r="B91" t="s">
        <v>4</v>
      </c>
      <c r="C91" t="s">
        <v>5</v>
      </c>
      <c r="D91">
        <v>27.31</v>
      </c>
      <c r="E91">
        <f>VLOOKUP(A91,[1]global_data!$A$2:$B$267,2, 0)</f>
        <v>8.59</v>
      </c>
      <c r="F91" s="1">
        <f t="shared" si="0"/>
        <v>26.893250000000002</v>
      </c>
      <c r="G91" s="1">
        <f t="shared" si="1"/>
        <v>8.1872500000000024</v>
      </c>
    </row>
    <row r="92" spans="1:7" x14ac:dyDescent="0.3">
      <c r="A92">
        <v>1915</v>
      </c>
      <c r="B92" t="s">
        <v>4</v>
      </c>
      <c r="C92" t="s">
        <v>5</v>
      </c>
      <c r="D92">
        <v>27.32</v>
      </c>
      <c r="E92">
        <f>VLOOKUP(A92,[1]global_data!$A$2:$B$267,2, 0)</f>
        <v>8.59</v>
      </c>
      <c r="F92" s="1">
        <f t="shared" si="0"/>
        <v>26.913249999999998</v>
      </c>
      <c r="G92" s="1">
        <f t="shared" si="1"/>
        <v>8.2055000000000007</v>
      </c>
    </row>
    <row r="93" spans="1:7" x14ac:dyDescent="0.3">
      <c r="A93">
        <v>1916</v>
      </c>
      <c r="B93" t="s">
        <v>4</v>
      </c>
      <c r="C93" t="s">
        <v>5</v>
      </c>
      <c r="D93">
        <v>26.52</v>
      </c>
      <c r="E93">
        <f>VLOOKUP(A93,[1]global_data!$A$2:$B$267,2, 0)</f>
        <v>8.23</v>
      </c>
      <c r="F93" s="1">
        <f t="shared" si="0"/>
        <v>26.916249999999998</v>
      </c>
      <c r="G93" s="1">
        <f t="shared" si="1"/>
        <v>8.2092500000000008</v>
      </c>
    </row>
    <row r="94" spans="1:7" x14ac:dyDescent="0.3">
      <c r="A94">
        <v>1917</v>
      </c>
      <c r="B94" t="s">
        <v>4</v>
      </c>
      <c r="C94" t="s">
        <v>5</v>
      </c>
      <c r="D94">
        <v>26.54</v>
      </c>
      <c r="E94">
        <f>VLOOKUP(A94,[1]global_data!$A$2:$B$267,2, 0)</f>
        <v>8.02</v>
      </c>
      <c r="F94" s="1">
        <f t="shared" si="0"/>
        <v>26.901</v>
      </c>
      <c r="G94" s="1">
        <f t="shared" si="1"/>
        <v>8.1962500000000009</v>
      </c>
    </row>
    <row r="95" spans="1:7" x14ac:dyDescent="0.3">
      <c r="A95">
        <v>1918</v>
      </c>
      <c r="B95" t="s">
        <v>4</v>
      </c>
      <c r="C95" t="s">
        <v>5</v>
      </c>
      <c r="D95">
        <v>26.7</v>
      </c>
      <c r="E95">
        <f>VLOOKUP(A95,[1]global_data!$A$2:$B$267,2, 0)</f>
        <v>8.1300000000000008</v>
      </c>
      <c r="F95" s="1">
        <f t="shared" si="0"/>
        <v>26.882500000000004</v>
      </c>
      <c r="G95" s="1">
        <f t="shared" si="1"/>
        <v>8.1787499999999991</v>
      </c>
    </row>
    <row r="96" spans="1:7" x14ac:dyDescent="0.3">
      <c r="A96">
        <v>1919</v>
      </c>
      <c r="B96" t="s">
        <v>4</v>
      </c>
      <c r="C96" t="s">
        <v>5</v>
      </c>
      <c r="D96">
        <v>27.33</v>
      </c>
      <c r="E96">
        <f>VLOOKUP(A96,[1]global_data!$A$2:$B$267,2, 0)</f>
        <v>8.3800000000000008</v>
      </c>
      <c r="F96" s="1">
        <f t="shared" si="0"/>
        <v>26.896749999999997</v>
      </c>
      <c r="G96" s="1">
        <f t="shared" si="1"/>
        <v>8.1839999999999993</v>
      </c>
    </row>
    <row r="97" spans="1:7" x14ac:dyDescent="0.3">
      <c r="A97">
        <v>1920</v>
      </c>
      <c r="B97" t="s">
        <v>4</v>
      </c>
      <c r="C97" t="s">
        <v>5</v>
      </c>
      <c r="D97">
        <v>27.08</v>
      </c>
      <c r="E97">
        <f>VLOOKUP(A97,[1]global_data!$A$2:$B$267,2, 0)</f>
        <v>8.36</v>
      </c>
      <c r="F97" s="1">
        <f t="shared" si="0"/>
        <v>26.904999999999994</v>
      </c>
      <c r="G97" s="1">
        <f t="shared" si="1"/>
        <v>8.19</v>
      </c>
    </row>
    <row r="98" spans="1:7" x14ac:dyDescent="0.3">
      <c r="A98">
        <v>1921</v>
      </c>
      <c r="B98" t="s">
        <v>4</v>
      </c>
      <c r="C98" t="s">
        <v>5</v>
      </c>
      <c r="D98">
        <v>26.82</v>
      </c>
      <c r="E98">
        <f>VLOOKUP(A98,[1]global_data!$A$2:$B$267,2, 0)</f>
        <v>8.57</v>
      </c>
      <c r="F98" s="1">
        <f t="shared" si="0"/>
        <v>26.903249999999996</v>
      </c>
      <c r="G98" s="1">
        <f t="shared" si="1"/>
        <v>8.197499999999998</v>
      </c>
    </row>
    <row r="99" spans="1:7" x14ac:dyDescent="0.3">
      <c r="A99">
        <v>1922</v>
      </c>
      <c r="B99" t="s">
        <v>4</v>
      </c>
      <c r="C99" t="s">
        <v>5</v>
      </c>
      <c r="D99">
        <v>27.08</v>
      </c>
      <c r="E99">
        <f>VLOOKUP(A99,[1]global_data!$A$2:$B$267,2, 0)</f>
        <v>8.41</v>
      </c>
      <c r="F99" s="1">
        <f t="shared" si="0"/>
        <v>26.909249999999997</v>
      </c>
      <c r="G99" s="1">
        <f t="shared" si="1"/>
        <v>8.2044999999999995</v>
      </c>
    </row>
    <row r="100" spans="1:7" x14ac:dyDescent="0.3">
      <c r="A100">
        <v>1923</v>
      </c>
      <c r="B100" t="s">
        <v>4</v>
      </c>
      <c r="C100" t="s">
        <v>5</v>
      </c>
      <c r="D100">
        <v>26.98</v>
      </c>
      <c r="E100">
        <f>VLOOKUP(A100,[1]global_data!$A$2:$B$267,2, 0)</f>
        <v>8.42</v>
      </c>
      <c r="F100" s="1">
        <f t="shared" si="0"/>
        <v>26.917000000000002</v>
      </c>
      <c r="G100" s="1">
        <f t="shared" si="1"/>
        <v>8.2155000000000022</v>
      </c>
    </row>
    <row r="101" spans="1:7" x14ac:dyDescent="0.3">
      <c r="A101">
        <v>1924</v>
      </c>
      <c r="B101" t="s">
        <v>4</v>
      </c>
      <c r="C101" t="s">
        <v>5</v>
      </c>
      <c r="D101">
        <v>27.12</v>
      </c>
      <c r="E101">
        <f>VLOOKUP(A101,[1]global_data!$A$2:$B$267,2, 0)</f>
        <v>8.51</v>
      </c>
      <c r="F101" s="1">
        <f t="shared" si="0"/>
        <v>26.935000000000002</v>
      </c>
      <c r="G101" s="1">
        <f t="shared" si="1"/>
        <v>8.234</v>
      </c>
    </row>
    <row r="102" spans="1:7" x14ac:dyDescent="0.3">
      <c r="A102">
        <v>1925</v>
      </c>
      <c r="B102" t="s">
        <v>4</v>
      </c>
      <c r="C102" t="s">
        <v>5</v>
      </c>
      <c r="D102">
        <v>26.87</v>
      </c>
      <c r="E102">
        <f>VLOOKUP(A102,[1]global_data!$A$2:$B$267,2, 0)</f>
        <v>8.5299999999999994</v>
      </c>
      <c r="F102" s="1">
        <f t="shared" si="0"/>
        <v>26.935000000000002</v>
      </c>
      <c r="G102" s="1">
        <f t="shared" si="1"/>
        <v>8.24925</v>
      </c>
    </row>
    <row r="103" spans="1:7" x14ac:dyDescent="0.3">
      <c r="A103">
        <v>1926</v>
      </c>
      <c r="B103" t="s">
        <v>4</v>
      </c>
      <c r="C103" t="s">
        <v>5</v>
      </c>
      <c r="D103">
        <v>27.4</v>
      </c>
      <c r="E103">
        <f>VLOOKUP(A103,[1]global_data!$A$2:$B$267,2, 0)</f>
        <v>8.73</v>
      </c>
      <c r="F103" s="1">
        <f t="shared" si="0"/>
        <v>26.953750000000003</v>
      </c>
      <c r="G103" s="1">
        <f t="shared" si="1"/>
        <v>8.2687500000000007</v>
      </c>
    </row>
    <row r="104" spans="1:7" x14ac:dyDescent="0.3">
      <c r="A104">
        <v>1927</v>
      </c>
      <c r="B104" t="s">
        <v>4</v>
      </c>
      <c r="C104" t="s">
        <v>5</v>
      </c>
      <c r="D104">
        <v>27.14</v>
      </c>
      <c r="E104">
        <f>VLOOKUP(A104,[1]global_data!$A$2:$B$267,2, 0)</f>
        <v>8.52</v>
      </c>
      <c r="F104" s="1">
        <f t="shared" si="0"/>
        <v>26.973750000000006</v>
      </c>
      <c r="G104" s="1">
        <f t="shared" si="1"/>
        <v>8.2840000000000007</v>
      </c>
    </row>
    <row r="105" spans="1:7" x14ac:dyDescent="0.3">
      <c r="A105">
        <v>1928</v>
      </c>
      <c r="B105" t="s">
        <v>4</v>
      </c>
      <c r="C105" t="s">
        <v>5</v>
      </c>
      <c r="D105">
        <v>26.82</v>
      </c>
      <c r="E105">
        <f>VLOOKUP(A105,[1]global_data!$A$2:$B$267,2, 0)</f>
        <v>8.6300000000000008</v>
      </c>
      <c r="F105" s="1">
        <f t="shared" si="0"/>
        <v>26.968250000000005</v>
      </c>
      <c r="G105" s="1">
        <f t="shared" si="1"/>
        <v>8.2974999999999994</v>
      </c>
    </row>
    <row r="106" spans="1:7" x14ac:dyDescent="0.3">
      <c r="A106">
        <v>1929</v>
      </c>
      <c r="B106" t="s">
        <v>4</v>
      </c>
      <c r="C106" t="s">
        <v>5</v>
      </c>
      <c r="D106">
        <v>26.8</v>
      </c>
      <c r="E106">
        <f>VLOOKUP(A106,[1]global_data!$A$2:$B$267,2, 0)</f>
        <v>8.24</v>
      </c>
      <c r="F106" s="1">
        <f t="shared" ref="F106:F169" si="2">AVERAGE(D67:D106)</f>
        <v>26.960250000000002</v>
      </c>
      <c r="G106" s="1">
        <f t="shared" ref="G106:G169" si="3">AVERAGE(E67:E106)</f>
        <v>8.2955000000000005</v>
      </c>
    </row>
    <row r="107" spans="1:7" x14ac:dyDescent="0.3">
      <c r="A107">
        <v>1930</v>
      </c>
      <c r="B107" t="s">
        <v>4</v>
      </c>
      <c r="C107" t="s">
        <v>5</v>
      </c>
      <c r="D107">
        <v>27.29</v>
      </c>
      <c r="E107">
        <f>VLOOKUP(A107,[1]global_data!$A$2:$B$267,2, 0)</f>
        <v>8.6300000000000008</v>
      </c>
      <c r="F107" s="1">
        <f t="shared" si="2"/>
        <v>26.974499999999995</v>
      </c>
      <c r="G107" s="1">
        <f t="shared" si="3"/>
        <v>8.3120000000000012</v>
      </c>
    </row>
    <row r="108" spans="1:7" x14ac:dyDescent="0.3">
      <c r="A108">
        <v>1931</v>
      </c>
      <c r="B108" t="s">
        <v>4</v>
      </c>
      <c r="C108" t="s">
        <v>5</v>
      </c>
      <c r="D108">
        <v>27.54</v>
      </c>
      <c r="E108">
        <f>VLOOKUP(A108,[1]global_data!$A$2:$B$267,2, 0)</f>
        <v>8.7200000000000006</v>
      </c>
      <c r="F108" s="1">
        <f t="shared" si="2"/>
        <v>26.989750000000004</v>
      </c>
      <c r="G108" s="1">
        <f t="shared" si="3"/>
        <v>8.3294999999999995</v>
      </c>
    </row>
    <row r="109" spans="1:7" x14ac:dyDescent="0.3">
      <c r="A109">
        <v>1932</v>
      </c>
      <c r="B109" t="s">
        <v>4</v>
      </c>
      <c r="C109" t="s">
        <v>5</v>
      </c>
      <c r="D109">
        <v>26.98</v>
      </c>
      <c r="E109">
        <f>VLOOKUP(A109,[1]global_data!$A$2:$B$267,2, 0)</f>
        <v>8.7100000000000009</v>
      </c>
      <c r="F109" s="1">
        <f t="shared" si="2"/>
        <v>27.00525</v>
      </c>
      <c r="G109" s="1">
        <f t="shared" si="3"/>
        <v>8.3454999999999977</v>
      </c>
    </row>
    <row r="110" spans="1:7" x14ac:dyDescent="0.3">
      <c r="A110">
        <v>1933</v>
      </c>
      <c r="B110" t="s">
        <v>4</v>
      </c>
      <c r="C110" t="s">
        <v>5</v>
      </c>
      <c r="D110">
        <v>27.2</v>
      </c>
      <c r="E110">
        <f>VLOOKUP(A110,[1]global_data!$A$2:$B$267,2, 0)</f>
        <v>8.34</v>
      </c>
      <c r="F110" s="1">
        <f t="shared" si="2"/>
        <v>27.025749999999999</v>
      </c>
      <c r="G110" s="1">
        <f t="shared" si="3"/>
        <v>8.3524999999999974</v>
      </c>
    </row>
    <row r="111" spans="1:7" x14ac:dyDescent="0.3">
      <c r="A111">
        <v>1934</v>
      </c>
      <c r="B111" t="s">
        <v>4</v>
      </c>
      <c r="C111" t="s">
        <v>5</v>
      </c>
      <c r="D111">
        <v>26.91</v>
      </c>
      <c r="E111">
        <f>VLOOKUP(A111,[1]global_data!$A$2:$B$267,2, 0)</f>
        <v>8.6300000000000008</v>
      </c>
      <c r="F111" s="1">
        <f t="shared" si="2"/>
        <v>27.033750000000005</v>
      </c>
      <c r="G111" s="1">
        <f t="shared" si="3"/>
        <v>8.3642499999999984</v>
      </c>
    </row>
    <row r="112" spans="1:7" x14ac:dyDescent="0.3">
      <c r="A112">
        <v>1935</v>
      </c>
      <c r="B112" t="s">
        <v>4</v>
      </c>
      <c r="C112" t="s">
        <v>5</v>
      </c>
      <c r="D112">
        <v>27.43</v>
      </c>
      <c r="E112">
        <f>VLOOKUP(A112,[1]global_data!$A$2:$B$267,2, 0)</f>
        <v>8.52</v>
      </c>
      <c r="F112" s="1">
        <f t="shared" si="2"/>
        <v>27.046750000000003</v>
      </c>
      <c r="G112" s="1">
        <f t="shared" si="3"/>
        <v>8.3734999999999964</v>
      </c>
    </row>
    <row r="113" spans="1:7" x14ac:dyDescent="0.3">
      <c r="A113">
        <v>1936</v>
      </c>
      <c r="B113" t="s">
        <v>4</v>
      </c>
      <c r="C113" t="s">
        <v>5</v>
      </c>
      <c r="D113">
        <v>27.51</v>
      </c>
      <c r="E113">
        <f>VLOOKUP(A113,[1]global_data!$A$2:$B$267,2, 0)</f>
        <v>8.5500000000000007</v>
      </c>
      <c r="F113" s="1">
        <f t="shared" si="2"/>
        <v>27.061000000000007</v>
      </c>
      <c r="G113" s="1">
        <f t="shared" si="3"/>
        <v>8.3819999999999979</v>
      </c>
    </row>
    <row r="114" spans="1:7" x14ac:dyDescent="0.3">
      <c r="A114">
        <v>1937</v>
      </c>
      <c r="B114" t="s">
        <v>4</v>
      </c>
      <c r="C114" t="s">
        <v>5</v>
      </c>
      <c r="D114">
        <v>27.56</v>
      </c>
      <c r="E114">
        <f>VLOOKUP(A114,[1]global_data!$A$2:$B$267,2, 0)</f>
        <v>8.6999999999999993</v>
      </c>
      <c r="F114" s="1">
        <f t="shared" si="2"/>
        <v>27.065250000000002</v>
      </c>
      <c r="G114" s="1">
        <f t="shared" si="3"/>
        <v>8.3922499999999989</v>
      </c>
    </row>
    <row r="115" spans="1:7" x14ac:dyDescent="0.3">
      <c r="A115">
        <v>1938</v>
      </c>
      <c r="B115" t="s">
        <v>4</v>
      </c>
      <c r="C115" t="s">
        <v>5</v>
      </c>
      <c r="D115">
        <v>27.36</v>
      </c>
      <c r="E115">
        <f>VLOOKUP(A115,[1]global_data!$A$2:$B$267,2, 0)</f>
        <v>8.86</v>
      </c>
      <c r="F115" s="1">
        <f t="shared" si="2"/>
        <v>27.079999999999995</v>
      </c>
      <c r="G115" s="1">
        <f t="shared" si="3"/>
        <v>8.4092499999999966</v>
      </c>
    </row>
    <row r="116" spans="1:7" x14ac:dyDescent="0.3">
      <c r="A116">
        <v>1939</v>
      </c>
      <c r="B116" t="s">
        <v>4</v>
      </c>
      <c r="C116" t="s">
        <v>5</v>
      </c>
      <c r="D116">
        <v>27.23</v>
      </c>
      <c r="E116">
        <f>VLOOKUP(A116,[1]global_data!$A$2:$B$267,2, 0)</f>
        <v>8.76</v>
      </c>
      <c r="F116" s="1">
        <f t="shared" si="2"/>
        <v>27.093250000000001</v>
      </c>
      <c r="G116" s="1">
        <f t="shared" si="3"/>
        <v>8.4182499999999987</v>
      </c>
    </row>
    <row r="117" spans="1:7" x14ac:dyDescent="0.3">
      <c r="A117">
        <v>1940</v>
      </c>
      <c r="B117" t="s">
        <v>4</v>
      </c>
      <c r="C117" t="s">
        <v>5</v>
      </c>
      <c r="D117">
        <v>27.4</v>
      </c>
      <c r="E117">
        <f>VLOOKUP(A117,[1]global_data!$A$2:$B$267,2, 0)</f>
        <v>8.76</v>
      </c>
      <c r="F117" s="1">
        <f t="shared" si="2"/>
        <v>27.097250000000003</v>
      </c>
      <c r="G117" s="1">
        <f t="shared" si="3"/>
        <v>8.4247499999999977</v>
      </c>
    </row>
    <row r="118" spans="1:7" x14ac:dyDescent="0.3">
      <c r="A118">
        <v>1941</v>
      </c>
      <c r="B118" t="s">
        <v>4</v>
      </c>
      <c r="C118" t="s">
        <v>5</v>
      </c>
      <c r="D118">
        <v>28.04</v>
      </c>
      <c r="E118">
        <f>VLOOKUP(A118,[1]global_data!$A$2:$B$267,2, 0)</f>
        <v>8.77</v>
      </c>
      <c r="F118" s="1">
        <f t="shared" si="2"/>
        <v>27.124749999999999</v>
      </c>
      <c r="G118" s="1">
        <f t="shared" si="3"/>
        <v>8.4304999999999968</v>
      </c>
    </row>
    <row r="119" spans="1:7" x14ac:dyDescent="0.3">
      <c r="A119">
        <v>1942</v>
      </c>
      <c r="B119" t="s">
        <v>4</v>
      </c>
      <c r="C119" t="s">
        <v>5</v>
      </c>
      <c r="D119">
        <v>27.34</v>
      </c>
      <c r="E119">
        <f>VLOOKUP(A119,[1]global_data!$A$2:$B$267,2, 0)</f>
        <v>8.73</v>
      </c>
      <c r="F119" s="1">
        <f t="shared" si="2"/>
        <v>27.135249999999996</v>
      </c>
      <c r="G119" s="1">
        <f t="shared" si="3"/>
        <v>8.4412500000000001</v>
      </c>
    </row>
    <row r="120" spans="1:7" x14ac:dyDescent="0.3">
      <c r="A120">
        <v>1943</v>
      </c>
      <c r="B120" t="s">
        <v>4</v>
      </c>
      <c r="C120" t="s">
        <v>5</v>
      </c>
      <c r="D120">
        <v>26.87</v>
      </c>
      <c r="E120">
        <f>VLOOKUP(A120,[1]global_data!$A$2:$B$267,2, 0)</f>
        <v>8.76</v>
      </c>
      <c r="F120" s="1">
        <f t="shared" si="2"/>
        <v>27.130499999999991</v>
      </c>
      <c r="G120" s="1">
        <f t="shared" si="3"/>
        <v>8.4547499999999989</v>
      </c>
    </row>
    <row r="121" spans="1:7" x14ac:dyDescent="0.3">
      <c r="A121">
        <v>1944</v>
      </c>
      <c r="B121" t="s">
        <v>4</v>
      </c>
      <c r="C121" t="s">
        <v>5</v>
      </c>
      <c r="D121">
        <v>27.16</v>
      </c>
      <c r="E121">
        <f>VLOOKUP(A121,[1]global_data!$A$2:$B$267,2, 0)</f>
        <v>8.85</v>
      </c>
      <c r="F121" s="1">
        <f t="shared" si="2"/>
        <v>27.141249999999992</v>
      </c>
      <c r="G121" s="1">
        <f t="shared" si="3"/>
        <v>8.473749999999999</v>
      </c>
    </row>
    <row r="122" spans="1:7" x14ac:dyDescent="0.3">
      <c r="A122">
        <v>1945</v>
      </c>
      <c r="B122" t="s">
        <v>4</v>
      </c>
      <c r="C122" t="s">
        <v>5</v>
      </c>
      <c r="D122">
        <v>27.23</v>
      </c>
      <c r="E122">
        <f>VLOOKUP(A122,[1]global_data!$A$2:$B$267,2, 0)</f>
        <v>8.58</v>
      </c>
      <c r="F122" s="1">
        <f t="shared" si="2"/>
        <v>27.138999999999992</v>
      </c>
      <c r="G122" s="1">
        <f t="shared" si="3"/>
        <v>8.4824999999999982</v>
      </c>
    </row>
    <row r="123" spans="1:7" x14ac:dyDescent="0.3">
      <c r="A123">
        <v>1946</v>
      </c>
      <c r="B123" t="s">
        <v>4</v>
      </c>
      <c r="C123" t="s">
        <v>5</v>
      </c>
      <c r="D123">
        <v>27.81</v>
      </c>
      <c r="E123">
        <f>VLOOKUP(A123,[1]global_data!$A$2:$B$267,2, 0)</f>
        <v>8.68</v>
      </c>
      <c r="F123" s="1">
        <f t="shared" si="2"/>
        <v>27.15274999999999</v>
      </c>
      <c r="G123" s="1">
        <f t="shared" si="3"/>
        <v>8.49</v>
      </c>
    </row>
    <row r="124" spans="1:7" x14ac:dyDescent="0.3">
      <c r="A124">
        <v>1947</v>
      </c>
      <c r="B124" t="s">
        <v>4</v>
      </c>
      <c r="C124" t="s">
        <v>5</v>
      </c>
      <c r="D124">
        <v>27.59</v>
      </c>
      <c r="E124">
        <f>VLOOKUP(A124,[1]global_data!$A$2:$B$267,2, 0)</f>
        <v>8.8000000000000007</v>
      </c>
      <c r="F124" s="1">
        <f t="shared" si="2"/>
        <v>27.168749999999989</v>
      </c>
      <c r="G124" s="1">
        <f t="shared" si="3"/>
        <v>8.5112500000000004</v>
      </c>
    </row>
    <row r="125" spans="1:7" x14ac:dyDescent="0.3">
      <c r="A125">
        <v>1948</v>
      </c>
      <c r="B125" t="s">
        <v>4</v>
      </c>
      <c r="C125" t="s">
        <v>5</v>
      </c>
      <c r="D125">
        <v>27.35</v>
      </c>
      <c r="E125">
        <f>VLOOKUP(A125,[1]global_data!$A$2:$B$267,2, 0)</f>
        <v>8.75</v>
      </c>
      <c r="F125" s="1">
        <f t="shared" si="2"/>
        <v>27.183249999999994</v>
      </c>
      <c r="G125" s="1">
        <f t="shared" si="3"/>
        <v>8.5252499999999998</v>
      </c>
    </row>
    <row r="126" spans="1:7" x14ac:dyDescent="0.3">
      <c r="A126">
        <v>1949</v>
      </c>
      <c r="B126" t="s">
        <v>4</v>
      </c>
      <c r="C126" t="s">
        <v>5</v>
      </c>
      <c r="D126">
        <v>27.51</v>
      </c>
      <c r="E126">
        <f>VLOOKUP(A126,[1]global_data!$A$2:$B$267,2, 0)</f>
        <v>8.59</v>
      </c>
      <c r="F126" s="1">
        <f t="shared" si="2"/>
        <v>27.196999999999992</v>
      </c>
      <c r="G126" s="1">
        <f t="shared" si="3"/>
        <v>8.5355000000000008</v>
      </c>
    </row>
    <row r="127" spans="1:7" x14ac:dyDescent="0.3">
      <c r="A127">
        <v>1950</v>
      </c>
      <c r="B127" t="s">
        <v>4</v>
      </c>
      <c r="C127" t="s">
        <v>5</v>
      </c>
      <c r="D127">
        <v>27.37</v>
      </c>
      <c r="E127">
        <f>VLOOKUP(A127,[1]global_data!$A$2:$B$267,2, 0)</f>
        <v>8.3699999999999992</v>
      </c>
      <c r="F127" s="1">
        <f t="shared" si="2"/>
        <v>27.206749999999989</v>
      </c>
      <c r="G127" s="1">
        <f t="shared" si="3"/>
        <v>8.5392499999999991</v>
      </c>
    </row>
    <row r="128" spans="1:7" x14ac:dyDescent="0.3">
      <c r="A128">
        <v>1951</v>
      </c>
      <c r="B128" t="s">
        <v>4</v>
      </c>
      <c r="C128" t="s">
        <v>5</v>
      </c>
      <c r="D128">
        <v>27.34</v>
      </c>
      <c r="E128">
        <f>VLOOKUP(A128,[1]global_data!$A$2:$B$267,2, 0)</f>
        <v>8.6300000000000008</v>
      </c>
      <c r="F128" s="1">
        <f t="shared" si="2"/>
        <v>27.208249999999992</v>
      </c>
      <c r="G128" s="1">
        <f t="shared" si="3"/>
        <v>8.5504999999999995</v>
      </c>
    </row>
    <row r="129" spans="1:7" x14ac:dyDescent="0.3">
      <c r="A129">
        <v>1952</v>
      </c>
      <c r="B129" t="s">
        <v>4</v>
      </c>
      <c r="C129" t="s">
        <v>5</v>
      </c>
      <c r="D129">
        <v>27.48</v>
      </c>
      <c r="E129">
        <f>VLOOKUP(A129,[1]global_data!$A$2:$B$267,2, 0)</f>
        <v>8.64</v>
      </c>
      <c r="F129" s="1">
        <f t="shared" si="2"/>
        <v>27.206249999999994</v>
      </c>
      <c r="G129" s="1">
        <f t="shared" si="3"/>
        <v>8.5622500000000006</v>
      </c>
    </row>
    <row r="130" spans="1:7" x14ac:dyDescent="0.3">
      <c r="A130">
        <v>1953</v>
      </c>
      <c r="B130" t="s">
        <v>4</v>
      </c>
      <c r="C130" t="s">
        <v>5</v>
      </c>
      <c r="D130">
        <v>27.59</v>
      </c>
      <c r="E130">
        <f>VLOOKUP(A130,[1]global_data!$A$2:$B$267,2, 0)</f>
        <v>8.8699999999999992</v>
      </c>
      <c r="F130" s="1">
        <f t="shared" si="2"/>
        <v>27.222999999999995</v>
      </c>
      <c r="G130" s="1">
        <f t="shared" si="3"/>
        <v>8.5764999999999993</v>
      </c>
    </row>
    <row r="131" spans="1:7" x14ac:dyDescent="0.3">
      <c r="A131">
        <v>1954</v>
      </c>
      <c r="B131" t="s">
        <v>4</v>
      </c>
      <c r="C131" t="s">
        <v>5</v>
      </c>
      <c r="D131">
        <v>27.38</v>
      </c>
      <c r="E131">
        <f>VLOOKUP(A131,[1]global_data!$A$2:$B$267,2, 0)</f>
        <v>8.56</v>
      </c>
      <c r="F131" s="1">
        <f t="shared" si="2"/>
        <v>27.224749999999993</v>
      </c>
      <c r="G131" s="1">
        <f t="shared" si="3"/>
        <v>8.5757499999999993</v>
      </c>
    </row>
    <row r="132" spans="1:7" x14ac:dyDescent="0.3">
      <c r="A132">
        <v>1955</v>
      </c>
      <c r="B132" t="s">
        <v>4</v>
      </c>
      <c r="C132" t="s">
        <v>5</v>
      </c>
      <c r="D132">
        <v>27.24</v>
      </c>
      <c r="E132">
        <f>VLOOKUP(A132,[1]global_data!$A$2:$B$267,2, 0)</f>
        <v>8.6300000000000008</v>
      </c>
      <c r="F132" s="1">
        <f t="shared" si="2"/>
        <v>27.222750000000001</v>
      </c>
      <c r="G132" s="1">
        <f t="shared" si="3"/>
        <v>8.5767500000000005</v>
      </c>
    </row>
    <row r="133" spans="1:7" x14ac:dyDescent="0.3">
      <c r="A133">
        <v>1956</v>
      </c>
      <c r="B133" t="s">
        <v>4</v>
      </c>
      <c r="C133" t="s">
        <v>5</v>
      </c>
      <c r="D133">
        <v>27.16</v>
      </c>
      <c r="E133">
        <f>VLOOKUP(A133,[1]global_data!$A$2:$B$267,2, 0)</f>
        <v>8.2799999999999994</v>
      </c>
      <c r="F133" s="1">
        <f t="shared" si="2"/>
        <v>27.238750000000003</v>
      </c>
      <c r="G133" s="1">
        <f t="shared" si="3"/>
        <v>8.5779999999999994</v>
      </c>
    </row>
    <row r="134" spans="1:7" x14ac:dyDescent="0.3">
      <c r="A134">
        <v>1957</v>
      </c>
      <c r="B134" t="s">
        <v>4</v>
      </c>
      <c r="C134" t="s">
        <v>5</v>
      </c>
      <c r="D134">
        <v>27.5</v>
      </c>
      <c r="E134">
        <f>VLOOKUP(A134,[1]global_data!$A$2:$B$267,2, 0)</f>
        <v>8.73</v>
      </c>
      <c r="F134" s="1">
        <f t="shared" si="2"/>
        <v>27.262750000000004</v>
      </c>
      <c r="G134" s="1">
        <f t="shared" si="3"/>
        <v>8.5957499999999989</v>
      </c>
    </row>
    <row r="135" spans="1:7" x14ac:dyDescent="0.3">
      <c r="A135">
        <v>1958</v>
      </c>
      <c r="B135" t="s">
        <v>4</v>
      </c>
      <c r="C135" t="s">
        <v>5</v>
      </c>
      <c r="D135">
        <v>27.72</v>
      </c>
      <c r="E135">
        <f>VLOOKUP(A135,[1]global_data!$A$2:$B$267,2, 0)</f>
        <v>8.77</v>
      </c>
      <c r="F135" s="1">
        <f t="shared" si="2"/>
        <v>27.288250000000005</v>
      </c>
      <c r="G135" s="1">
        <f t="shared" si="3"/>
        <v>8.6117499999999971</v>
      </c>
    </row>
    <row r="136" spans="1:7" x14ac:dyDescent="0.3">
      <c r="A136">
        <v>1959</v>
      </c>
      <c r="B136" t="s">
        <v>4</v>
      </c>
      <c r="C136" t="s">
        <v>5</v>
      </c>
      <c r="D136">
        <v>27.73</v>
      </c>
      <c r="E136">
        <f>VLOOKUP(A136,[1]global_data!$A$2:$B$267,2, 0)</f>
        <v>8.73</v>
      </c>
      <c r="F136" s="1">
        <f t="shared" si="2"/>
        <v>27.298250000000003</v>
      </c>
      <c r="G136" s="1">
        <f t="shared" si="3"/>
        <v>8.6204999999999981</v>
      </c>
    </row>
    <row r="137" spans="1:7" x14ac:dyDescent="0.3">
      <c r="A137">
        <v>1960</v>
      </c>
      <c r="B137" t="s">
        <v>4</v>
      </c>
      <c r="C137" t="s">
        <v>5</v>
      </c>
      <c r="D137">
        <v>27.69</v>
      </c>
      <c r="E137">
        <f>VLOOKUP(A137,[1]global_data!$A$2:$B$267,2, 0)</f>
        <v>8.58</v>
      </c>
      <c r="F137" s="1">
        <f t="shared" si="2"/>
        <v>27.313500000000005</v>
      </c>
      <c r="G137" s="1">
        <f t="shared" si="3"/>
        <v>8.6259999999999977</v>
      </c>
    </row>
    <row r="138" spans="1:7" x14ac:dyDescent="0.3">
      <c r="A138">
        <v>1961</v>
      </c>
      <c r="B138" t="s">
        <v>4</v>
      </c>
      <c r="C138" t="s">
        <v>5</v>
      </c>
      <c r="D138">
        <v>27.57</v>
      </c>
      <c r="E138">
        <f>VLOOKUP(A138,[1]global_data!$A$2:$B$267,2, 0)</f>
        <v>8.8000000000000007</v>
      </c>
      <c r="F138" s="1">
        <f t="shared" si="2"/>
        <v>27.332250000000005</v>
      </c>
      <c r="G138" s="1">
        <f t="shared" si="3"/>
        <v>8.6317500000000003</v>
      </c>
    </row>
    <row r="139" spans="1:7" x14ac:dyDescent="0.3">
      <c r="A139">
        <v>1962</v>
      </c>
      <c r="B139" t="s">
        <v>4</v>
      </c>
      <c r="C139" t="s">
        <v>5</v>
      </c>
      <c r="D139">
        <v>27.39</v>
      </c>
      <c r="E139">
        <f>VLOOKUP(A139,[1]global_data!$A$2:$B$267,2, 0)</f>
        <v>8.75</v>
      </c>
      <c r="F139" s="1">
        <f t="shared" si="2"/>
        <v>27.340000000000003</v>
      </c>
      <c r="G139" s="1">
        <f t="shared" si="3"/>
        <v>8.6402499999999982</v>
      </c>
    </row>
    <row r="140" spans="1:7" x14ac:dyDescent="0.3">
      <c r="A140">
        <v>1963</v>
      </c>
      <c r="B140" t="s">
        <v>4</v>
      </c>
      <c r="C140" t="s">
        <v>5</v>
      </c>
      <c r="D140">
        <v>27.22</v>
      </c>
      <c r="E140">
        <f>VLOOKUP(A140,[1]global_data!$A$2:$B$267,2, 0)</f>
        <v>8.86</v>
      </c>
      <c r="F140" s="1">
        <f t="shared" si="2"/>
        <v>27.346000000000011</v>
      </c>
      <c r="G140" s="1">
        <f t="shared" si="3"/>
        <v>8.651250000000001</v>
      </c>
    </row>
    <row r="141" spans="1:7" x14ac:dyDescent="0.3">
      <c r="A141">
        <v>1964</v>
      </c>
      <c r="B141" t="s">
        <v>4</v>
      </c>
      <c r="C141" t="s">
        <v>5</v>
      </c>
      <c r="D141">
        <v>27.48</v>
      </c>
      <c r="E141">
        <f>VLOOKUP(A141,[1]global_data!$A$2:$B$267,2, 0)</f>
        <v>8.41</v>
      </c>
      <c r="F141" s="1">
        <f t="shared" si="2"/>
        <v>27.355000000000008</v>
      </c>
      <c r="G141" s="1">
        <f t="shared" si="3"/>
        <v>8.6487500000000015</v>
      </c>
    </row>
    <row r="142" spans="1:7" x14ac:dyDescent="0.3">
      <c r="A142">
        <v>1965</v>
      </c>
      <c r="B142" t="s">
        <v>4</v>
      </c>
      <c r="C142" t="s">
        <v>5</v>
      </c>
      <c r="D142">
        <v>27.37</v>
      </c>
      <c r="E142">
        <f>VLOOKUP(A142,[1]global_data!$A$2:$B$267,2, 0)</f>
        <v>8.5299999999999994</v>
      </c>
      <c r="F142" s="1">
        <f t="shared" si="2"/>
        <v>27.3675</v>
      </c>
      <c r="G142" s="1">
        <f t="shared" si="3"/>
        <v>8.6487500000000015</v>
      </c>
    </row>
    <row r="143" spans="1:7" x14ac:dyDescent="0.3">
      <c r="A143">
        <v>1966</v>
      </c>
      <c r="B143" t="s">
        <v>4</v>
      </c>
      <c r="C143" t="s">
        <v>5</v>
      </c>
      <c r="D143">
        <v>27.89</v>
      </c>
      <c r="E143">
        <f>VLOOKUP(A143,[1]global_data!$A$2:$B$267,2, 0)</f>
        <v>8.6</v>
      </c>
      <c r="F143" s="1">
        <f t="shared" si="2"/>
        <v>27.379750000000008</v>
      </c>
      <c r="G143" s="1">
        <f t="shared" si="3"/>
        <v>8.645500000000002</v>
      </c>
    </row>
    <row r="144" spans="1:7" x14ac:dyDescent="0.3">
      <c r="A144">
        <v>1967</v>
      </c>
      <c r="B144" t="s">
        <v>4</v>
      </c>
      <c r="C144" t="s">
        <v>5</v>
      </c>
      <c r="D144">
        <v>27.34</v>
      </c>
      <c r="E144">
        <f>VLOOKUP(A144,[1]global_data!$A$2:$B$267,2, 0)</f>
        <v>8.6999999999999993</v>
      </c>
      <c r="F144" s="1">
        <f t="shared" si="2"/>
        <v>27.384750000000007</v>
      </c>
      <c r="G144" s="1">
        <f t="shared" si="3"/>
        <v>8.6500000000000021</v>
      </c>
    </row>
    <row r="145" spans="1:7" x14ac:dyDescent="0.3">
      <c r="A145">
        <v>1968</v>
      </c>
      <c r="B145" t="s">
        <v>4</v>
      </c>
      <c r="C145" t="s">
        <v>5</v>
      </c>
      <c r="D145">
        <v>27.41</v>
      </c>
      <c r="E145">
        <f>VLOOKUP(A145,[1]global_data!$A$2:$B$267,2, 0)</f>
        <v>8.52</v>
      </c>
      <c r="F145" s="1">
        <f t="shared" si="2"/>
        <v>27.399500000000007</v>
      </c>
      <c r="G145" s="1">
        <f t="shared" si="3"/>
        <v>8.6472500000000014</v>
      </c>
    </row>
    <row r="146" spans="1:7" x14ac:dyDescent="0.3">
      <c r="A146">
        <v>1969</v>
      </c>
      <c r="B146" t="s">
        <v>4</v>
      </c>
      <c r="C146" t="s">
        <v>5</v>
      </c>
      <c r="D146">
        <v>27.82</v>
      </c>
      <c r="E146">
        <f>VLOOKUP(A146,[1]global_data!$A$2:$B$267,2, 0)</f>
        <v>8.6</v>
      </c>
      <c r="F146" s="1">
        <f t="shared" si="2"/>
        <v>27.425000000000004</v>
      </c>
      <c r="G146" s="1">
        <f t="shared" si="3"/>
        <v>8.6562500000000018</v>
      </c>
    </row>
    <row r="147" spans="1:7" x14ac:dyDescent="0.3">
      <c r="A147">
        <v>1970</v>
      </c>
      <c r="B147" t="s">
        <v>4</v>
      </c>
      <c r="C147" t="s">
        <v>5</v>
      </c>
      <c r="D147">
        <v>27.37</v>
      </c>
      <c r="E147">
        <f>VLOOKUP(A147,[1]global_data!$A$2:$B$267,2, 0)</f>
        <v>8.6999999999999993</v>
      </c>
      <c r="F147" s="1">
        <f t="shared" si="2"/>
        <v>27.427000000000003</v>
      </c>
      <c r="G147" s="1">
        <f t="shared" si="3"/>
        <v>8.6580000000000013</v>
      </c>
    </row>
    <row r="148" spans="1:7" x14ac:dyDescent="0.3">
      <c r="A148">
        <v>1971</v>
      </c>
      <c r="B148" t="s">
        <v>4</v>
      </c>
      <c r="C148" t="s">
        <v>5</v>
      </c>
      <c r="D148">
        <v>27.07</v>
      </c>
      <c r="E148">
        <f>VLOOKUP(A148,[1]global_data!$A$2:$B$267,2, 0)</f>
        <v>8.6</v>
      </c>
      <c r="F148" s="1">
        <f t="shared" si="2"/>
        <v>27.415250000000004</v>
      </c>
      <c r="G148" s="1">
        <f t="shared" si="3"/>
        <v>8.6550000000000011</v>
      </c>
    </row>
    <row r="149" spans="1:7" x14ac:dyDescent="0.3">
      <c r="A149">
        <v>1972</v>
      </c>
      <c r="B149" t="s">
        <v>4</v>
      </c>
      <c r="C149" t="s">
        <v>5</v>
      </c>
      <c r="D149">
        <v>27.59</v>
      </c>
      <c r="E149">
        <f>VLOOKUP(A149,[1]global_data!$A$2:$B$267,2, 0)</f>
        <v>8.5</v>
      </c>
      <c r="F149" s="1">
        <f t="shared" si="2"/>
        <v>27.430500000000002</v>
      </c>
      <c r="G149" s="1">
        <f t="shared" si="3"/>
        <v>8.6497500000000009</v>
      </c>
    </row>
    <row r="150" spans="1:7" x14ac:dyDescent="0.3">
      <c r="A150">
        <v>1973</v>
      </c>
      <c r="B150" t="s">
        <v>4</v>
      </c>
      <c r="C150" t="s">
        <v>5</v>
      </c>
      <c r="D150">
        <v>27.77</v>
      </c>
      <c r="E150">
        <f>VLOOKUP(A150,[1]global_data!$A$2:$B$267,2, 0)</f>
        <v>8.9499999999999993</v>
      </c>
      <c r="F150" s="1">
        <f t="shared" si="2"/>
        <v>27.444750000000006</v>
      </c>
      <c r="G150" s="1">
        <f t="shared" si="3"/>
        <v>8.6650000000000009</v>
      </c>
    </row>
    <row r="151" spans="1:7" x14ac:dyDescent="0.3">
      <c r="A151">
        <v>1974</v>
      </c>
      <c r="B151" t="s">
        <v>4</v>
      </c>
      <c r="C151" t="s">
        <v>5</v>
      </c>
      <c r="D151">
        <v>27.42</v>
      </c>
      <c r="E151">
        <f>VLOOKUP(A151,[1]global_data!$A$2:$B$267,2, 0)</f>
        <v>8.4700000000000006</v>
      </c>
      <c r="F151" s="1">
        <f t="shared" si="2"/>
        <v>27.45750000000001</v>
      </c>
      <c r="G151" s="1">
        <f t="shared" si="3"/>
        <v>8.6609999999999996</v>
      </c>
    </row>
    <row r="152" spans="1:7" x14ac:dyDescent="0.3">
      <c r="A152">
        <v>1975</v>
      </c>
      <c r="B152" t="s">
        <v>4</v>
      </c>
      <c r="C152" t="s">
        <v>5</v>
      </c>
      <c r="D152">
        <v>27.44</v>
      </c>
      <c r="E152">
        <f>VLOOKUP(A152,[1]global_data!$A$2:$B$267,2, 0)</f>
        <v>8.74</v>
      </c>
      <c r="F152" s="1">
        <f t="shared" si="2"/>
        <v>27.457750000000011</v>
      </c>
      <c r="G152" s="1">
        <f t="shared" si="3"/>
        <v>8.666500000000001</v>
      </c>
    </row>
    <row r="153" spans="1:7" x14ac:dyDescent="0.3">
      <c r="A153">
        <v>1976</v>
      </c>
      <c r="B153" t="s">
        <v>4</v>
      </c>
      <c r="C153" t="s">
        <v>5</v>
      </c>
      <c r="D153">
        <v>27.27</v>
      </c>
      <c r="E153">
        <f>VLOOKUP(A153,[1]global_data!$A$2:$B$267,2, 0)</f>
        <v>8.35</v>
      </c>
      <c r="F153" s="1">
        <f t="shared" si="2"/>
        <v>27.451750000000004</v>
      </c>
      <c r="G153" s="1">
        <f t="shared" si="3"/>
        <v>8.661500000000002</v>
      </c>
    </row>
    <row r="154" spans="1:7" x14ac:dyDescent="0.3">
      <c r="A154">
        <v>1977</v>
      </c>
      <c r="B154" t="s">
        <v>4</v>
      </c>
      <c r="C154" t="s">
        <v>5</v>
      </c>
      <c r="D154">
        <v>27.41</v>
      </c>
      <c r="E154">
        <f>VLOOKUP(A154,[1]global_data!$A$2:$B$267,2, 0)</f>
        <v>8.85</v>
      </c>
      <c r="F154" s="1">
        <f t="shared" si="2"/>
        <v>27.448000000000008</v>
      </c>
      <c r="G154" s="1">
        <f t="shared" si="3"/>
        <v>8.6652500000000039</v>
      </c>
    </row>
    <row r="155" spans="1:7" x14ac:dyDescent="0.3">
      <c r="A155">
        <v>1978</v>
      </c>
      <c r="B155" t="s">
        <v>4</v>
      </c>
      <c r="C155" t="s">
        <v>5</v>
      </c>
      <c r="D155">
        <v>27.46</v>
      </c>
      <c r="E155">
        <f>VLOOKUP(A155,[1]global_data!$A$2:$B$267,2, 0)</f>
        <v>8.69</v>
      </c>
      <c r="F155" s="1">
        <f t="shared" si="2"/>
        <v>27.450500000000012</v>
      </c>
      <c r="G155" s="1">
        <f t="shared" si="3"/>
        <v>8.6610000000000031</v>
      </c>
    </row>
    <row r="156" spans="1:7" x14ac:dyDescent="0.3">
      <c r="A156">
        <v>1979</v>
      </c>
      <c r="B156" t="s">
        <v>4</v>
      </c>
      <c r="C156" t="s">
        <v>5</v>
      </c>
      <c r="D156">
        <v>27.59</v>
      </c>
      <c r="E156">
        <f>VLOOKUP(A156,[1]global_data!$A$2:$B$267,2, 0)</f>
        <v>8.73</v>
      </c>
      <c r="F156" s="1">
        <f t="shared" si="2"/>
        <v>27.459500000000009</v>
      </c>
      <c r="G156" s="1">
        <f t="shared" si="3"/>
        <v>8.6602500000000031</v>
      </c>
    </row>
    <row r="157" spans="1:7" x14ac:dyDescent="0.3">
      <c r="A157">
        <v>1980</v>
      </c>
      <c r="B157" t="s">
        <v>4</v>
      </c>
      <c r="C157" t="s">
        <v>5</v>
      </c>
      <c r="D157">
        <v>27.54</v>
      </c>
      <c r="E157">
        <f>VLOOKUP(A157,[1]global_data!$A$2:$B$267,2, 0)</f>
        <v>8.98</v>
      </c>
      <c r="F157" s="1">
        <f t="shared" si="2"/>
        <v>27.463000000000001</v>
      </c>
      <c r="G157" s="1">
        <f t="shared" si="3"/>
        <v>8.6657500000000045</v>
      </c>
    </row>
    <row r="158" spans="1:7" x14ac:dyDescent="0.3">
      <c r="A158">
        <v>1981</v>
      </c>
      <c r="B158" t="s">
        <v>4</v>
      </c>
      <c r="C158" t="s">
        <v>5</v>
      </c>
      <c r="D158">
        <v>27.71</v>
      </c>
      <c r="E158">
        <f>VLOOKUP(A158,[1]global_data!$A$2:$B$267,2, 0)</f>
        <v>9.17</v>
      </c>
      <c r="F158" s="1">
        <f t="shared" si="2"/>
        <v>27.454750000000008</v>
      </c>
      <c r="G158" s="1">
        <f t="shared" si="3"/>
        <v>8.6757500000000025</v>
      </c>
    </row>
    <row r="159" spans="1:7" x14ac:dyDescent="0.3">
      <c r="A159">
        <v>1982</v>
      </c>
      <c r="B159" t="s">
        <v>4</v>
      </c>
      <c r="C159" t="s">
        <v>5</v>
      </c>
      <c r="D159">
        <v>27.55</v>
      </c>
      <c r="E159">
        <f>VLOOKUP(A159,[1]global_data!$A$2:$B$267,2, 0)</f>
        <v>8.64</v>
      </c>
      <c r="F159" s="1">
        <f t="shared" si="2"/>
        <v>27.46</v>
      </c>
      <c r="G159" s="1">
        <f t="shared" si="3"/>
        <v>8.6735000000000024</v>
      </c>
    </row>
    <row r="160" spans="1:7" x14ac:dyDescent="0.3">
      <c r="A160">
        <v>1983</v>
      </c>
      <c r="B160" t="s">
        <v>4</v>
      </c>
      <c r="C160" t="s">
        <v>5</v>
      </c>
      <c r="D160">
        <v>27.77</v>
      </c>
      <c r="E160">
        <f>VLOOKUP(A160,[1]global_data!$A$2:$B$267,2, 0)</f>
        <v>9.0299999999999994</v>
      </c>
      <c r="F160" s="1">
        <f t="shared" si="2"/>
        <v>27.482500000000005</v>
      </c>
      <c r="G160" s="1">
        <f t="shared" si="3"/>
        <v>8.6802500000000027</v>
      </c>
    </row>
    <row r="161" spans="1:7" x14ac:dyDescent="0.3">
      <c r="A161">
        <v>1984</v>
      </c>
      <c r="B161" t="s">
        <v>4</v>
      </c>
      <c r="C161" t="s">
        <v>5</v>
      </c>
      <c r="D161">
        <v>27.43</v>
      </c>
      <c r="E161">
        <f>VLOOKUP(A161,[1]global_data!$A$2:$B$267,2, 0)</f>
        <v>8.69</v>
      </c>
      <c r="F161" s="1">
        <f t="shared" si="2"/>
        <v>27.489250000000006</v>
      </c>
      <c r="G161" s="1">
        <f t="shared" si="3"/>
        <v>8.6762500000000014</v>
      </c>
    </row>
    <row r="162" spans="1:7" x14ac:dyDescent="0.3">
      <c r="A162">
        <v>1985</v>
      </c>
      <c r="B162" t="s">
        <v>4</v>
      </c>
      <c r="C162" t="s">
        <v>5</v>
      </c>
      <c r="D162">
        <v>27.64</v>
      </c>
      <c r="E162">
        <f>VLOOKUP(A162,[1]global_data!$A$2:$B$267,2, 0)</f>
        <v>8.66</v>
      </c>
      <c r="F162" s="1">
        <f t="shared" si="2"/>
        <v>27.499500000000005</v>
      </c>
      <c r="G162" s="1">
        <f t="shared" si="3"/>
        <v>8.678250000000002</v>
      </c>
    </row>
    <row r="163" spans="1:7" x14ac:dyDescent="0.3">
      <c r="A163">
        <v>1986</v>
      </c>
      <c r="B163" t="s">
        <v>4</v>
      </c>
      <c r="C163" t="s">
        <v>5</v>
      </c>
      <c r="D163">
        <v>27.47</v>
      </c>
      <c r="E163">
        <f>VLOOKUP(A163,[1]global_data!$A$2:$B$267,2, 0)</f>
        <v>8.83</v>
      </c>
      <c r="F163" s="1">
        <f t="shared" si="2"/>
        <v>27.491000000000007</v>
      </c>
      <c r="G163" s="1">
        <f t="shared" si="3"/>
        <v>8.6819999999999986</v>
      </c>
    </row>
    <row r="164" spans="1:7" x14ac:dyDescent="0.3">
      <c r="A164">
        <v>1987</v>
      </c>
      <c r="B164" t="s">
        <v>4</v>
      </c>
      <c r="C164" t="s">
        <v>5</v>
      </c>
      <c r="D164">
        <v>28.02</v>
      </c>
      <c r="E164">
        <f>VLOOKUP(A164,[1]global_data!$A$2:$B$267,2, 0)</f>
        <v>8.99</v>
      </c>
      <c r="F164" s="1">
        <f t="shared" si="2"/>
        <v>27.501750000000005</v>
      </c>
      <c r="G164" s="1">
        <f t="shared" si="3"/>
        <v>8.68675</v>
      </c>
    </row>
    <row r="165" spans="1:7" x14ac:dyDescent="0.3">
      <c r="A165">
        <v>1988</v>
      </c>
      <c r="B165" t="s">
        <v>4</v>
      </c>
      <c r="C165" t="s">
        <v>5</v>
      </c>
      <c r="D165">
        <v>27.79</v>
      </c>
      <c r="E165">
        <f>VLOOKUP(A165,[1]global_data!$A$2:$B$267,2, 0)</f>
        <v>9.1999999999999993</v>
      </c>
      <c r="F165" s="1">
        <f t="shared" si="2"/>
        <v>27.51275</v>
      </c>
      <c r="G165" s="1">
        <f t="shared" si="3"/>
        <v>8.6980000000000004</v>
      </c>
    </row>
    <row r="166" spans="1:7" x14ac:dyDescent="0.3">
      <c r="A166">
        <v>1989</v>
      </c>
      <c r="B166" t="s">
        <v>4</v>
      </c>
      <c r="C166" t="s">
        <v>5</v>
      </c>
      <c r="D166">
        <v>27.52</v>
      </c>
      <c r="E166">
        <f>VLOOKUP(A166,[1]global_data!$A$2:$B$267,2, 0)</f>
        <v>8.92</v>
      </c>
      <c r="F166" s="1">
        <f t="shared" si="2"/>
        <v>27.512999999999998</v>
      </c>
      <c r="G166" s="1">
        <f t="shared" si="3"/>
        <v>8.7062500000000007</v>
      </c>
    </row>
    <row r="167" spans="1:7" x14ac:dyDescent="0.3">
      <c r="A167">
        <v>1990</v>
      </c>
      <c r="B167" t="s">
        <v>4</v>
      </c>
      <c r="C167" t="s">
        <v>5</v>
      </c>
      <c r="D167">
        <v>27.88</v>
      </c>
      <c r="E167">
        <f>VLOOKUP(A167,[1]global_data!$A$2:$B$267,2, 0)</f>
        <v>9.23</v>
      </c>
      <c r="F167" s="1">
        <f t="shared" si="2"/>
        <v>27.525750000000006</v>
      </c>
      <c r="G167" s="1">
        <f t="shared" si="3"/>
        <v>8.7277499999999986</v>
      </c>
    </row>
    <row r="168" spans="1:7" x14ac:dyDescent="0.3">
      <c r="A168">
        <v>1991</v>
      </c>
      <c r="B168" t="s">
        <v>4</v>
      </c>
      <c r="C168" t="s">
        <v>5</v>
      </c>
      <c r="D168">
        <v>27.71</v>
      </c>
      <c r="E168">
        <f>VLOOKUP(A168,[1]global_data!$A$2:$B$267,2, 0)</f>
        <v>9.18</v>
      </c>
      <c r="F168" s="1">
        <f t="shared" si="2"/>
        <v>27.535000000000004</v>
      </c>
      <c r="G168" s="1">
        <f t="shared" si="3"/>
        <v>8.7414999999999985</v>
      </c>
    </row>
    <row r="169" spans="1:7" x14ac:dyDescent="0.3">
      <c r="A169">
        <v>1992</v>
      </c>
      <c r="B169" t="s">
        <v>4</v>
      </c>
      <c r="C169" t="s">
        <v>5</v>
      </c>
      <c r="D169">
        <v>27.64</v>
      </c>
      <c r="E169">
        <f>VLOOKUP(A169,[1]global_data!$A$2:$B$267,2, 0)</f>
        <v>8.84</v>
      </c>
      <c r="F169" s="1">
        <f t="shared" si="2"/>
        <v>27.538999999999998</v>
      </c>
      <c r="G169" s="1">
        <f t="shared" si="3"/>
        <v>8.7464999999999975</v>
      </c>
    </row>
    <row r="170" spans="1:7" x14ac:dyDescent="0.3">
      <c r="A170">
        <v>1993</v>
      </c>
      <c r="B170" t="s">
        <v>4</v>
      </c>
      <c r="C170" t="s">
        <v>5</v>
      </c>
      <c r="D170">
        <v>27.5</v>
      </c>
      <c r="E170">
        <f>VLOOKUP(A170,[1]global_data!$A$2:$B$267,2, 0)</f>
        <v>8.8699999999999992</v>
      </c>
      <c r="F170" s="1">
        <f t="shared" ref="F170:F190" si="4">AVERAGE(D131:D170)</f>
        <v>27.536750000000001</v>
      </c>
      <c r="G170" s="1">
        <f t="shared" ref="G170:G190" si="5">AVERAGE(E131:E170)</f>
        <v>8.7464999999999975</v>
      </c>
    </row>
    <row r="171" spans="1:7" x14ac:dyDescent="0.3">
      <c r="A171">
        <v>1994</v>
      </c>
      <c r="B171" t="s">
        <v>4</v>
      </c>
      <c r="C171" t="s">
        <v>5</v>
      </c>
      <c r="D171">
        <v>27.6</v>
      </c>
      <c r="E171">
        <f>VLOOKUP(A171,[1]global_data!$A$2:$B$267,2, 0)</f>
        <v>9.0399999999999991</v>
      </c>
      <c r="F171" s="1">
        <f t="shared" si="4"/>
        <v>27.542249999999996</v>
      </c>
      <c r="G171" s="1">
        <f t="shared" si="5"/>
        <v>8.7584999999999997</v>
      </c>
    </row>
    <row r="172" spans="1:7" x14ac:dyDescent="0.3">
      <c r="A172">
        <v>1995</v>
      </c>
      <c r="B172" t="s">
        <v>4</v>
      </c>
      <c r="C172" t="s">
        <v>5</v>
      </c>
      <c r="D172">
        <v>27.65</v>
      </c>
      <c r="E172">
        <f>VLOOKUP(A172,[1]global_data!$A$2:$B$267,2, 0)</f>
        <v>9.35</v>
      </c>
      <c r="F172" s="1">
        <f t="shared" si="4"/>
        <v>27.552499999999998</v>
      </c>
      <c r="G172" s="1">
        <f t="shared" si="5"/>
        <v>8.7764999999999986</v>
      </c>
    </row>
    <row r="173" spans="1:7" x14ac:dyDescent="0.3">
      <c r="A173">
        <v>1996</v>
      </c>
      <c r="B173" t="s">
        <v>4</v>
      </c>
      <c r="C173" t="s">
        <v>5</v>
      </c>
      <c r="D173">
        <v>27.43</v>
      </c>
      <c r="E173">
        <f>VLOOKUP(A173,[1]global_data!$A$2:$B$267,2, 0)</f>
        <v>9.0399999999999991</v>
      </c>
      <c r="F173" s="1">
        <f t="shared" si="4"/>
        <v>27.559249999999999</v>
      </c>
      <c r="G173" s="1">
        <f t="shared" si="5"/>
        <v>8.7955000000000005</v>
      </c>
    </row>
    <row r="174" spans="1:7" x14ac:dyDescent="0.3">
      <c r="A174">
        <v>1997</v>
      </c>
      <c r="B174" t="s">
        <v>4</v>
      </c>
      <c r="C174" t="s">
        <v>5</v>
      </c>
      <c r="D174">
        <v>27.8</v>
      </c>
      <c r="E174">
        <f>VLOOKUP(A174,[1]global_data!$A$2:$B$267,2, 0)</f>
        <v>9.1999999999999993</v>
      </c>
      <c r="F174" s="1">
        <f t="shared" si="4"/>
        <v>27.566749999999995</v>
      </c>
      <c r="G174" s="1">
        <f t="shared" si="5"/>
        <v>8.8072499999999998</v>
      </c>
    </row>
    <row r="175" spans="1:7" x14ac:dyDescent="0.3">
      <c r="A175">
        <v>1998</v>
      </c>
      <c r="B175" t="s">
        <v>4</v>
      </c>
      <c r="C175" t="s">
        <v>5</v>
      </c>
      <c r="D175">
        <v>28.39</v>
      </c>
      <c r="E175">
        <f>VLOOKUP(A175,[1]global_data!$A$2:$B$267,2, 0)</f>
        <v>9.52</v>
      </c>
      <c r="F175" s="1">
        <f t="shared" si="4"/>
        <v>27.583499999999997</v>
      </c>
      <c r="G175" s="1">
        <f t="shared" si="5"/>
        <v>8.8260000000000005</v>
      </c>
    </row>
    <row r="176" spans="1:7" x14ac:dyDescent="0.3">
      <c r="A176">
        <v>1999</v>
      </c>
      <c r="B176" t="s">
        <v>4</v>
      </c>
      <c r="C176" t="s">
        <v>5</v>
      </c>
      <c r="D176">
        <v>27.45</v>
      </c>
      <c r="E176">
        <f>VLOOKUP(A176,[1]global_data!$A$2:$B$267,2, 0)</f>
        <v>9.2899999999999991</v>
      </c>
      <c r="F176" s="1">
        <f t="shared" si="4"/>
        <v>27.576499999999999</v>
      </c>
      <c r="G176" s="1">
        <f t="shared" si="5"/>
        <v>8.84</v>
      </c>
    </row>
    <row r="177" spans="1:7" x14ac:dyDescent="0.3">
      <c r="A177">
        <v>2000</v>
      </c>
      <c r="B177" t="s">
        <v>4</v>
      </c>
      <c r="C177" t="s">
        <v>5</v>
      </c>
      <c r="D177">
        <v>27.59</v>
      </c>
      <c r="E177">
        <f>VLOOKUP(A177,[1]global_data!$A$2:$B$267,2, 0)</f>
        <v>9.1999999999999993</v>
      </c>
      <c r="F177" s="1">
        <f t="shared" si="4"/>
        <v>27.573999999999995</v>
      </c>
      <c r="G177" s="1">
        <f t="shared" si="5"/>
        <v>8.8554999999999993</v>
      </c>
    </row>
    <row r="178" spans="1:7" x14ac:dyDescent="0.3">
      <c r="A178">
        <v>2001</v>
      </c>
      <c r="B178" t="s">
        <v>4</v>
      </c>
      <c r="C178" t="s">
        <v>5</v>
      </c>
      <c r="D178">
        <v>27.83</v>
      </c>
      <c r="E178">
        <f>VLOOKUP(A178,[1]global_data!$A$2:$B$267,2, 0)</f>
        <v>9.41</v>
      </c>
      <c r="F178" s="1">
        <f t="shared" si="4"/>
        <v>27.58049999999999</v>
      </c>
      <c r="G178" s="1">
        <f t="shared" si="5"/>
        <v>8.8707499999999975</v>
      </c>
    </row>
    <row r="179" spans="1:7" x14ac:dyDescent="0.3">
      <c r="A179">
        <v>2002</v>
      </c>
      <c r="B179" t="s">
        <v>4</v>
      </c>
      <c r="C179" t="s">
        <v>5</v>
      </c>
      <c r="D179">
        <v>28.06</v>
      </c>
      <c r="E179">
        <f>VLOOKUP(A179,[1]global_data!$A$2:$B$267,2, 0)</f>
        <v>9.57</v>
      </c>
      <c r="F179" s="1">
        <f t="shared" si="4"/>
        <v>27.597249999999992</v>
      </c>
      <c r="G179" s="1">
        <f t="shared" si="5"/>
        <v>8.8912499999999994</v>
      </c>
    </row>
    <row r="180" spans="1:7" x14ac:dyDescent="0.3">
      <c r="A180">
        <v>2003</v>
      </c>
      <c r="B180" t="s">
        <v>4</v>
      </c>
      <c r="C180" t="s">
        <v>5</v>
      </c>
      <c r="D180">
        <v>27.83</v>
      </c>
      <c r="E180">
        <f>VLOOKUP(A180,[1]global_data!$A$2:$B$267,2, 0)</f>
        <v>9.5299999999999994</v>
      </c>
      <c r="F180" s="1">
        <f t="shared" si="4"/>
        <v>27.612499999999994</v>
      </c>
      <c r="G180" s="1">
        <f t="shared" si="5"/>
        <v>8.9079999999999995</v>
      </c>
    </row>
    <row r="181" spans="1:7" x14ac:dyDescent="0.3">
      <c r="A181">
        <v>2004</v>
      </c>
      <c r="B181" t="s">
        <v>4</v>
      </c>
      <c r="C181" t="s">
        <v>5</v>
      </c>
      <c r="D181">
        <v>27.69</v>
      </c>
      <c r="E181">
        <f>VLOOKUP(A181,[1]global_data!$A$2:$B$267,2, 0)</f>
        <v>9.32</v>
      </c>
      <c r="F181" s="1">
        <f t="shared" si="4"/>
        <v>27.617749999999994</v>
      </c>
      <c r="G181" s="1">
        <f t="shared" si="5"/>
        <v>8.9307499999999997</v>
      </c>
    </row>
    <row r="182" spans="1:7" x14ac:dyDescent="0.3">
      <c r="A182">
        <v>2005</v>
      </c>
      <c r="B182" t="s">
        <v>4</v>
      </c>
      <c r="C182" t="s">
        <v>5</v>
      </c>
      <c r="D182">
        <v>27.88</v>
      </c>
      <c r="E182">
        <f>VLOOKUP(A182,[1]global_data!$A$2:$B$267,2, 0)</f>
        <v>9.6999999999999993</v>
      </c>
      <c r="F182" s="1">
        <f t="shared" si="4"/>
        <v>27.630500000000001</v>
      </c>
      <c r="G182" s="1">
        <f t="shared" si="5"/>
        <v>8.9599999999999973</v>
      </c>
    </row>
    <row r="183" spans="1:7" x14ac:dyDescent="0.3">
      <c r="A183">
        <v>2006</v>
      </c>
      <c r="B183" t="s">
        <v>4</v>
      </c>
      <c r="C183" t="s">
        <v>5</v>
      </c>
      <c r="D183">
        <v>28.04</v>
      </c>
      <c r="E183">
        <f>VLOOKUP(A183,[1]global_data!$A$2:$B$267,2, 0)</f>
        <v>9.5299999999999994</v>
      </c>
      <c r="F183" s="1">
        <f t="shared" si="4"/>
        <v>27.634250000000002</v>
      </c>
      <c r="G183" s="1">
        <f t="shared" si="5"/>
        <v>8.9832499999999982</v>
      </c>
    </row>
    <row r="184" spans="1:7" x14ac:dyDescent="0.3">
      <c r="A184">
        <v>2007</v>
      </c>
      <c r="B184" t="s">
        <v>4</v>
      </c>
      <c r="C184" t="s">
        <v>5</v>
      </c>
      <c r="D184">
        <v>27.87</v>
      </c>
      <c r="E184">
        <f>VLOOKUP(A184,[1]global_data!$A$2:$B$267,2, 0)</f>
        <v>9.73</v>
      </c>
      <c r="F184" s="1">
        <f t="shared" si="4"/>
        <v>27.647499999999997</v>
      </c>
      <c r="G184" s="1">
        <f t="shared" si="5"/>
        <v>9.0089999999999968</v>
      </c>
    </row>
    <row r="185" spans="1:7" x14ac:dyDescent="0.3">
      <c r="A185">
        <v>2008</v>
      </c>
      <c r="B185" t="s">
        <v>4</v>
      </c>
      <c r="C185" t="s">
        <v>5</v>
      </c>
      <c r="D185">
        <v>27.61</v>
      </c>
      <c r="E185">
        <f>VLOOKUP(A185,[1]global_data!$A$2:$B$267,2, 0)</f>
        <v>9.43</v>
      </c>
      <c r="F185" s="1">
        <f t="shared" si="4"/>
        <v>27.652499999999993</v>
      </c>
      <c r="G185" s="1">
        <f t="shared" si="5"/>
        <v>9.0317499999999988</v>
      </c>
    </row>
    <row r="186" spans="1:7" x14ac:dyDescent="0.3">
      <c r="A186">
        <v>2009</v>
      </c>
      <c r="B186" t="s">
        <v>4</v>
      </c>
      <c r="C186" t="s">
        <v>5</v>
      </c>
      <c r="D186">
        <v>27.85</v>
      </c>
      <c r="E186">
        <f>VLOOKUP(A186,[1]global_data!$A$2:$B$267,2, 0)</f>
        <v>9.51</v>
      </c>
      <c r="F186" s="1">
        <f t="shared" si="4"/>
        <v>27.653249999999993</v>
      </c>
      <c r="G186" s="1">
        <f t="shared" si="5"/>
        <v>9.0544999999999991</v>
      </c>
    </row>
    <row r="187" spans="1:7" x14ac:dyDescent="0.3">
      <c r="A187">
        <v>2010</v>
      </c>
      <c r="B187" t="s">
        <v>4</v>
      </c>
      <c r="C187" t="s">
        <v>5</v>
      </c>
      <c r="D187">
        <v>28.28</v>
      </c>
      <c r="E187">
        <f>VLOOKUP(A187,[1]global_data!$A$2:$B$267,2, 0)</f>
        <v>9.6999999999999993</v>
      </c>
      <c r="F187" s="1">
        <f t="shared" si="4"/>
        <v>27.675999999999998</v>
      </c>
      <c r="G187" s="1">
        <f t="shared" si="5"/>
        <v>9.0794999999999995</v>
      </c>
    </row>
    <row r="188" spans="1:7" x14ac:dyDescent="0.3">
      <c r="A188">
        <v>2011</v>
      </c>
      <c r="B188" t="s">
        <v>4</v>
      </c>
      <c r="C188" t="s">
        <v>5</v>
      </c>
      <c r="D188">
        <v>27.68</v>
      </c>
      <c r="E188">
        <f>VLOOKUP(A188,[1]global_data!$A$2:$B$267,2, 0)</f>
        <v>9.52</v>
      </c>
      <c r="F188" s="1">
        <f t="shared" si="4"/>
        <v>27.691250000000004</v>
      </c>
      <c r="G188" s="1">
        <f t="shared" si="5"/>
        <v>9.1024999999999974</v>
      </c>
    </row>
    <row r="189" spans="1:7" x14ac:dyDescent="0.3">
      <c r="A189">
        <v>2012</v>
      </c>
      <c r="B189" t="s">
        <v>4</v>
      </c>
      <c r="C189" t="s">
        <v>5</v>
      </c>
      <c r="D189">
        <v>28.25</v>
      </c>
      <c r="E189">
        <f>VLOOKUP(A189,[1]global_data!$A$2:$B$267,2, 0)</f>
        <v>9.51</v>
      </c>
      <c r="F189" s="1">
        <f t="shared" si="4"/>
        <v>27.707749999999997</v>
      </c>
      <c r="G189" s="1">
        <f t="shared" si="5"/>
        <v>9.1277499999999954</v>
      </c>
    </row>
    <row r="190" spans="1:7" x14ac:dyDescent="0.3">
      <c r="A190">
        <v>2013</v>
      </c>
      <c r="B190" t="s">
        <v>4</v>
      </c>
      <c r="C190" t="s">
        <v>5</v>
      </c>
      <c r="D190">
        <v>28.46</v>
      </c>
      <c r="E190">
        <f>VLOOKUP(A190,[1]global_data!$A$2:$B$267,2, 0)</f>
        <v>9.61</v>
      </c>
      <c r="F190" s="1">
        <f t="shared" si="4"/>
        <v>27.725000000000005</v>
      </c>
      <c r="G190" s="1">
        <f t="shared" si="5"/>
        <v>9.144249999999996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2023-05-27T03:06:29Z</dcterms:created>
  <dcterms:modified xsi:type="dcterms:W3CDTF">2023-05-27T12:24:12Z</dcterms:modified>
</cp:coreProperties>
</file>