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ch86/Desktop/Humber College/Week3/"/>
    </mc:Choice>
  </mc:AlternateContent>
  <xr:revisionPtr revIDLastSave="0" documentId="13_ncr:1_{3C2FE2C5-F246-2A40-A018-B5C5E2A1365D}" xr6:coauthVersionLast="36" xr6:coauthVersionMax="36" xr10:uidLastSave="{00000000-0000-0000-0000-000000000000}"/>
  <bookViews>
    <workbookView xWindow="0" yWindow="0" windowWidth="28800" windowHeight="18000" xr2:uid="{3DF81342-40CC-7243-84B9-33F0F884D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2" i="1"/>
  <c r="G3" i="1"/>
  <c r="G4" i="1"/>
  <c r="G5" i="1"/>
  <c r="G2" i="1"/>
  <c r="E16" i="1"/>
  <c r="E15" i="1"/>
  <c r="E12" i="1"/>
  <c r="E11" i="1"/>
  <c r="E13" i="1"/>
  <c r="C7" i="1"/>
  <c r="D7" i="1"/>
  <c r="E7" i="1"/>
  <c r="B7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<sst xmlns="http://schemas.openxmlformats.org/spreadsheetml/2006/main" count="18" uniqueCount="18">
  <si>
    <t>x</t>
  </si>
  <si>
    <t>y</t>
  </si>
  <si>
    <r>
      <t>x</t>
    </r>
    <r>
      <rPr>
        <b/>
        <vertAlign val="superscript"/>
        <sz val="15"/>
        <color rgb="FF333333"/>
        <rFont val="Verdana"/>
        <family val="2"/>
      </rPr>
      <t>2</t>
    </r>
  </si>
  <si>
    <t>xy</t>
  </si>
  <si>
    <t>SUM</t>
  </si>
  <si>
    <t>Data1</t>
  </si>
  <si>
    <t>Data2</t>
  </si>
  <si>
    <t>Data3</t>
  </si>
  <si>
    <t>Data4</t>
  </si>
  <si>
    <t>Data5</t>
  </si>
  <si>
    <t>Sample Size</t>
  </si>
  <si>
    <t>N Σ(xy) − Σx Σy</t>
  </si>
  <si>
    <t>N Σ(x2) − (Σx)2</t>
  </si>
  <si>
    <t>Value of m</t>
  </si>
  <si>
    <t>Σy − m Σx</t>
  </si>
  <si>
    <t>Value of b</t>
  </si>
  <si>
    <t>y = 1.518x + 0.305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</si>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</sst>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5"/>
      <color rgb="FF333333"/>
      <name val="Verdana"/>
      <family val="2"/>
    </font>
    <font>
      <b/>
      <vertAlign val="superscript"/>
      <sz val="15"/>
      <color rgb="FF333333"/>
      <name val="Verdana"/>
      <family val="2"/>
    </font>
    <font>
      <sz val="15"/>
      <color rgb="FF333333"/>
      <name val="Verdana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002060"/>
      <name val="Calibri (Body)"/>
    </font>
    <font>
      <b/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D-514E-95C5-B74DCB53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87856"/>
        <c:axId val="1606575040"/>
      </c:scatterChart>
      <c:valAx>
        <c:axId val="16073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75040"/>
        <c:crosses val="autoZero"/>
        <c:crossBetween val="midCat"/>
      </c:valAx>
      <c:valAx>
        <c:axId val="1606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215900</xdr:rowOff>
    </xdr:from>
    <xdr:to>
      <xdr:col>18</xdr:col>
      <xdr:colOff>419100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6B22-B58A-AC44-96D9-081180DA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4294-94E9-7446-B801-5448DDAB32E3}">
  <dimension ref="A1:N16"/>
  <sheetViews>
    <sheetView tabSelected="1" workbookViewId="0">
      <selection activeCell="H2" sqref="H2"/>
    </sheetView>
  </sheetViews>
  <sheetFormatPr baseColWidth="10" defaultRowHeight="20"/>
  <cols>
    <col min="1" max="1" width="13.5" style="3" bestFit="1" customWidth="1"/>
    <col min="2" max="5" width="10.83203125" style="3"/>
    <col min="6" max="6" width="23.33203125" style="3" customWidth="1"/>
    <col min="7" max="7" width="16" style="3" customWidth="1"/>
    <col min="8" max="16384" width="10.83203125" style="3"/>
  </cols>
  <sheetData>
    <row r="1" spans="1:14" s="5" customFormat="1" ht="22">
      <c r="A1" s="6"/>
      <c r="B1" s="7" t="s">
        <v>0</v>
      </c>
      <c r="C1" s="7" t="s">
        <v>1</v>
      </c>
      <c r="D1" s="7" t="s">
        <v>2</v>
      </c>
      <c r="E1" s="7" t="s">
        <v>3</v>
      </c>
      <c r="F1" s="8" t="s">
        <v>16</v>
      </c>
      <c r="G1" s="6" t="s">
        <v>17</v>
      </c>
    </row>
    <row r="2" spans="1:14">
      <c r="A2" s="4" t="s">
        <v>5</v>
      </c>
      <c r="B2" s="2">
        <v>2</v>
      </c>
      <c r="C2" s="2">
        <v>4</v>
      </c>
      <c r="D2" s="2">
        <f>B2^2</f>
        <v>4</v>
      </c>
      <c r="E2" s="2">
        <f>B2*C2</f>
        <v>8</v>
      </c>
      <c r="F2" s="3">
        <f>ROUND(E$13*B2+E$16,4)</f>
        <v>3.3414999999999999</v>
      </c>
      <c r="G2" s="3">
        <f>F2-C2</f>
        <v>-0.65850000000000009</v>
      </c>
      <c r="K2" s="1"/>
      <c r="L2" s="1"/>
      <c r="M2" s="1"/>
      <c r="N2" s="1"/>
    </row>
    <row r="3" spans="1:14">
      <c r="A3" s="4" t="s">
        <v>6</v>
      </c>
      <c r="B3" s="2">
        <v>3</v>
      </c>
      <c r="C3" s="2">
        <v>5</v>
      </c>
      <c r="D3" s="2">
        <f t="shared" ref="D3:D6" si="0">B3^2</f>
        <v>9</v>
      </c>
      <c r="E3" s="2">
        <f t="shared" ref="E3:E6" si="1">B3*C3</f>
        <v>15</v>
      </c>
      <c r="F3" s="3">
        <f t="shared" ref="F3:F6" si="2">ROUND(E$13*B3+E$16,4)</f>
        <v>4.8597999999999999</v>
      </c>
      <c r="G3" s="3">
        <f t="shared" ref="G3:G6" si="3">F3-C3</f>
        <v>-0.1402000000000001</v>
      </c>
      <c r="K3" s="2"/>
      <c r="L3" s="2"/>
      <c r="M3" s="2"/>
      <c r="N3" s="2"/>
    </row>
    <row r="4" spans="1:14">
      <c r="A4" s="4" t="s">
        <v>7</v>
      </c>
      <c r="B4" s="2">
        <v>5</v>
      </c>
      <c r="C4" s="2">
        <v>7</v>
      </c>
      <c r="D4" s="2">
        <f t="shared" si="0"/>
        <v>25</v>
      </c>
      <c r="E4" s="2">
        <f t="shared" si="1"/>
        <v>35</v>
      </c>
      <c r="F4" s="3">
        <f t="shared" si="2"/>
        <v>7.8963000000000001</v>
      </c>
      <c r="G4" s="3">
        <f t="shared" si="3"/>
        <v>0.8963000000000001</v>
      </c>
      <c r="K4" s="2"/>
      <c r="L4" s="2"/>
      <c r="M4" s="2"/>
      <c r="N4" s="2"/>
    </row>
    <row r="5" spans="1:14">
      <c r="A5" s="4" t="s">
        <v>8</v>
      </c>
      <c r="B5" s="2">
        <v>7</v>
      </c>
      <c r="C5" s="2">
        <v>10</v>
      </c>
      <c r="D5" s="2">
        <f t="shared" si="0"/>
        <v>49</v>
      </c>
      <c r="E5" s="2">
        <f t="shared" si="1"/>
        <v>70</v>
      </c>
      <c r="F5" s="3">
        <f t="shared" si="2"/>
        <v>10.9329</v>
      </c>
      <c r="G5" s="3">
        <f t="shared" si="3"/>
        <v>0.93290000000000006</v>
      </c>
      <c r="K5" s="2"/>
      <c r="L5" s="2"/>
      <c r="M5" s="2"/>
      <c r="N5" s="2"/>
    </row>
    <row r="6" spans="1:14">
      <c r="A6" s="4" t="s">
        <v>9</v>
      </c>
      <c r="B6" s="2">
        <v>9</v>
      </c>
      <c r="C6" s="2">
        <v>15</v>
      </c>
      <c r="D6" s="2">
        <f t="shared" si="0"/>
        <v>81</v>
      </c>
      <c r="E6" s="2">
        <f t="shared" si="1"/>
        <v>135</v>
      </c>
      <c r="F6" s="3">
        <f t="shared" si="2"/>
        <v>13.9695</v>
      </c>
      <c r="G6" s="3">
        <f t="shared" si="3"/>
        <v>-1.0305</v>
      </c>
      <c r="K6" s="2"/>
      <c r="L6" s="2"/>
      <c r="M6" s="2"/>
      <c r="N6" s="2"/>
    </row>
    <row r="7" spans="1:14">
      <c r="A7" s="4" t="s">
        <v>4</v>
      </c>
      <c r="B7" s="3">
        <f>SUM(B2:B6)</f>
        <v>26</v>
      </c>
      <c r="C7" s="3">
        <f t="shared" ref="C7:E7" si="4">SUM(C2:C6)</f>
        <v>41</v>
      </c>
      <c r="D7" s="3">
        <f t="shared" si="4"/>
        <v>168</v>
      </c>
      <c r="E7" s="3">
        <f t="shared" si="4"/>
        <v>263</v>
      </c>
      <c r="K7" s="2"/>
      <c r="L7" s="2"/>
      <c r="M7" s="2"/>
      <c r="N7" s="2"/>
    </row>
    <row r="8" spans="1:14">
      <c r="A8" s="4" t="s">
        <v>10</v>
      </c>
      <c r="B8" s="2">
        <v>5</v>
      </c>
    </row>
    <row r="11" spans="1:14" ht="26">
      <c r="B11" s="9" t="s">
        <v>11</v>
      </c>
      <c r="C11" s="9"/>
      <c r="E11" s="3">
        <f>B8*SUMPRODUCT(B2:B6,C2:C6) - SUM(B2:B6)*SUM(C2:C6)</f>
        <v>249</v>
      </c>
    </row>
    <row r="12" spans="1:14" ht="26">
      <c r="B12" s="10" t="s">
        <v>12</v>
      </c>
      <c r="C12" s="10"/>
      <c r="E12" s="3">
        <f>B8*SUMPRODUCT(B2:B6,B2:B6) - SUM(B2:B6)^2</f>
        <v>164</v>
      </c>
    </row>
    <row r="13" spans="1:14" ht="31">
      <c r="B13" s="11" t="s">
        <v>13</v>
      </c>
      <c r="C13" s="11"/>
      <c r="E13" s="3">
        <f>E11/E12</f>
        <v>1.5182926829268293</v>
      </c>
    </row>
    <row r="15" spans="1:14" ht="26">
      <c r="B15" s="12" t="s">
        <v>14</v>
      </c>
      <c r="C15" s="10"/>
      <c r="E15" s="3">
        <f>SUM(C2:C6)-E13*SUM(B2:B6)</f>
        <v>1.5243902439024382</v>
      </c>
    </row>
    <row r="16" spans="1:14" ht="26">
      <c r="B16" s="13" t="s">
        <v>15</v>
      </c>
      <c r="C16" s="13"/>
      <c r="E16" s="3">
        <f>E15/B8</f>
        <v>0.30487804878048763</v>
      </c>
    </row>
  </sheetData>
  <mergeCells count="5">
    <mergeCell ref="B11:C11"/>
    <mergeCell ref="B12:C12"/>
    <mergeCell ref="B13:C13"/>
    <mergeCell ref="B15:C15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2021-02-02T20:53:35Z</dcterms:created>
  <dcterms:modified xsi:type="dcterms:W3CDTF">2021-02-03T00:44:39Z</dcterms:modified>
</cp:coreProperties>
</file>